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21"/>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115CD56A-37C9-45E3-9CA3-6A4D9483F32D}" xr6:coauthVersionLast="48" xr6:coauthVersionMax="48" xr10:uidLastSave="{00000000-0000-0000-0000-000000000000}"/>
  <bookViews>
    <workbookView xWindow="-108" yWindow="-108" windowWidth="23256" windowHeight="12576" activeTab="2" xr2:uid="{34B87F71-98EA-4DA2-9FEA-F8F5A6F8DF02}"/>
  </bookViews>
  <sheets>
    <sheet name="inspiration" sheetId="7" r:id="rId1"/>
    <sheet name="example" sheetId="4" r:id="rId2"/>
    <sheet name="thank you!" sheetId="1" r:id="rId3"/>
    <sheet name="bonus!" sheetId="2" r:id="rId4"/>
    <sheet name="look at this .P" sheetId="3" r:id="rId5"/>
    <sheet name="dont look here" sheetId="5" r:id="rId6"/>
    <sheet name="inTheEnd" sheetId="6" r:id="rId7"/>
  </sheets>
  <definedNames>
    <definedName name="_02_attribute_slicer">#N/A</definedName>
    <definedName name="_03_manufacturer_slicer">#N/A</definedName>
    <definedName name="_04_normalized_values">_xlfn.ANCHORARRAY(example!$S$12)</definedName>
    <definedName name="_05_x_position">_xlfn.ANCHORARRAY(example!$T$12)</definedName>
    <definedName name="_06_axis_pos_x" comment="also will be used for the gridlines x position">_xlfn.ANCHORARRAY(example!$AA$12)</definedName>
    <definedName name="_07_axis_pos_y">_xlfn.ANCHORARRAY(example!$AB$12)</definedName>
    <definedName name="_08_axis_label">_xlfn.ANCHORARRAY(example!$AD$12)</definedName>
    <definedName name="_09_gridlines_y_pos">_xlfn.ANCHORARRAY(example!$AC$12)</definedName>
    <definedName name="_10_show_axis_labels_slicer">#N/A</definedName>
    <definedName name="_11_highlight_manufacturer">_xlfn.ANCHORARRAY(example!$J$77)</definedName>
    <definedName name="_12_highlighted_y_values">_xlfn.ANCHORARRAY(example!$AL$12)</definedName>
    <definedName name="_13_highlighted_x_values">_xlfn.ANCHORARRAY(example!$AM$12)</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2" i="4" l="1" a="1"/>
  <c r="AG12" i="4" s="1"/>
  <c r="J77" i="4" a="1"/>
  <c r="J77" i="4" s="1"/>
  <c r="AH12" i="4" l="1" a="1"/>
  <c r="AH12" i="4" s="1"/>
  <c r="X119" i="4" a="1"/>
  <c r="X119" i="4" s="1"/>
  <c r="X103" i="4" a="1"/>
  <c r="X103" i="4" s="1"/>
  <c r="X87" i="4" a="1"/>
  <c r="X87" i="4" s="1"/>
  <c r="X71" i="4" a="1"/>
  <c r="X71" i="4" s="1"/>
  <c r="X55" i="4" a="1"/>
  <c r="X55" i="4" s="1"/>
  <c r="X39" i="4" a="1"/>
  <c r="X39" i="4" s="1"/>
  <c r="X23" i="4" a="1"/>
  <c r="X23" i="4" s="1"/>
  <c r="AM12" i="4" l="1" a="1"/>
  <c r="AM12" i="4" s="1"/>
  <c r="AI12" i="4" a="1"/>
  <c r="AI12" i="4" s="1"/>
  <c r="AJ12" i="4" a="1"/>
  <c r="AJ12" i="4" s="1"/>
  <c r="X12" i="4" a="1"/>
  <c r="X12" i="4" s="1"/>
  <c r="L12" i="4" a="1"/>
  <c r="L12" i="4" s="1"/>
  <c r="AC12" i="4" l="1" a="1"/>
  <c r="AC12" i="4" s="1"/>
  <c r="AD12" i="4" a="1"/>
  <c r="AD12" i="4" s="1"/>
  <c r="AL12" i="4" a="1"/>
  <c r="AL12" i="4" s="1"/>
  <c r="AK12" i="4" a="1"/>
  <c r="AK12" i="4" s="1"/>
  <c r="AA12" i="4" a="1"/>
  <c r="AA12" i="4" s="1"/>
  <c r="AB12" i="4" a="1"/>
  <c r="AB12" i="4" s="1"/>
  <c r="Y20" i="4" a="1"/>
  <c r="Y20" i="4" s="1"/>
  <c r="Y84" i="4" a="1"/>
  <c r="Y84" i="4" s="1"/>
  <c r="Y36" i="4" a="1"/>
  <c r="Y36" i="4" s="1"/>
  <c r="Y100" i="4" a="1"/>
  <c r="Y100" i="4" s="1"/>
  <c r="Y52" i="4" a="1"/>
  <c r="Y52" i="4" s="1"/>
  <c r="Y116" i="4" a="1"/>
  <c r="Y116" i="4" s="1"/>
  <c r="Y68" i="4" a="1"/>
  <c r="Y68" i="4" s="1"/>
  <c r="Z12" i="4" a="1"/>
  <c r="Z12" i="4" s="1"/>
  <c r="Y12" i="4" a="1"/>
  <c r="Y12" i="4" s="1"/>
  <c r="J12" i="4" a="1"/>
  <c r="J12" i="4" s="1"/>
  <c r="O12" i="4" a="1"/>
  <c r="O12" i="4" s="1"/>
  <c r="P12" i="4" s="1" a="1"/>
  <c r="P12" i="4" s="1"/>
  <c r="Y23" i="4" l="1" a="1"/>
  <c r="Y23" i="4" s="1"/>
  <c r="AC20" i="4"/>
  <c r="Y119" i="4" a="1"/>
  <c r="Y119" i="4" s="1"/>
  <c r="Y87" i="4" a="1"/>
  <c r="Y87" i="4" s="1"/>
  <c r="Y39" i="4" a="1"/>
  <c r="Y39" i="4" s="1"/>
  <c r="Y103" i="4" a="1"/>
  <c r="Y103" i="4" s="1"/>
  <c r="Y71" i="4" a="1"/>
  <c r="Y71" i="4" s="1"/>
  <c r="Y55" i="4" a="1"/>
  <c r="Y55" i="4" s="1"/>
  <c r="Z55" i="4" a="1"/>
  <c r="Z55" i="4" s="1"/>
  <c r="AA55" i="4" s="1" a="1"/>
  <c r="AA55" i="4" s="1"/>
  <c r="AC55" i="4" s="1" a="1"/>
  <c r="AC55" i="4" s="1"/>
  <c r="Z103" i="4" a="1"/>
  <c r="Z103" i="4" s="1"/>
  <c r="AA103" i="4" s="1" a="1"/>
  <c r="AA103" i="4" s="1"/>
  <c r="AC103" i="4" s="1" a="1"/>
  <c r="AC103" i="4" s="1"/>
  <c r="Z87" i="4" a="1"/>
  <c r="Z87" i="4" s="1"/>
  <c r="AA87" i="4" s="1" a="1"/>
  <c r="AA87" i="4" s="1"/>
  <c r="AC87" i="4" s="1" a="1"/>
  <c r="AC87" i="4" s="1"/>
  <c r="Z71" i="4" a="1"/>
  <c r="Z71" i="4" s="1"/>
  <c r="AA71" i="4" s="1" a="1"/>
  <c r="AA71" i="4" s="1"/>
  <c r="AC71" i="4" s="1" a="1"/>
  <c r="AC71" i="4" s="1"/>
  <c r="Z119" i="4" a="1"/>
  <c r="Z119" i="4" s="1"/>
  <c r="AA119" i="4" s="1" a="1"/>
  <c r="AA119" i="4" s="1"/>
  <c r="AC119" i="4" s="1" a="1"/>
  <c r="AC119" i="4" s="1"/>
  <c r="Z23" i="4" a="1"/>
  <c r="Z23" i="4" s="1"/>
  <c r="AA23" i="4" s="1" a="1"/>
  <c r="AA23" i="4" s="1"/>
  <c r="AC23" i="4" s="1" a="1"/>
  <c r="AC23" i="4" s="1"/>
  <c r="Z39" i="4" a="1"/>
  <c r="Z39" i="4" s="1"/>
  <c r="AA39" i="4" s="1" a="1"/>
  <c r="AA39" i="4" s="1"/>
  <c r="AC39" i="4" s="1" a="1"/>
  <c r="AC39" i="4" s="1"/>
  <c r="T12" i="4" a="1"/>
  <c r="T12" i="4" s="1"/>
  <c r="Q12" i="4" a="1"/>
  <c r="Q12" i="4" s="1"/>
  <c r="S12" i="4" s="1" a="1"/>
  <c r="S12" i="4" s="1"/>
  <c r="AB55" i="4" l="1" a="1"/>
  <c r="AB55" i="4" s="1"/>
  <c r="AB71" i="4" a="1"/>
  <c r="AB71" i="4" s="1"/>
  <c r="AB87" i="4" a="1"/>
  <c r="AB87" i="4" s="1"/>
  <c r="AB103" i="4" a="1"/>
  <c r="AB103" i="4" s="1"/>
  <c r="AB119" i="4" a="1"/>
  <c r="AB119" i="4" s="1"/>
  <c r="AB39" i="4" a="1"/>
  <c r="AB39" i="4" s="1"/>
  <c r="AB23" i="4" a="1"/>
  <c r="AB23" i="4" s="1"/>
  <c r="R12" i="4" a="1"/>
  <c r="R12"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<sst xmlns="http://schemas.openxmlformats.org/spreadsheetml/2006/main" count="11462" uniqueCount="781">
  <si>
    <t>LinkedIn:</t>
  </si>
  <si>
    <t>https://www.linkedin.com/in/merod/</t>
  </si>
  <si>
    <t>AMC Ambassador Brougham</t>
  </si>
  <si>
    <t>AMC</t>
  </si>
  <si>
    <t>AMC Ambassador Brougham - 1</t>
  </si>
  <si>
    <t>AMC Ambassador DPL</t>
  </si>
  <si>
    <t>AMC Ambassador DPL - 2</t>
  </si>
  <si>
    <t>AMC Ambassador SST</t>
  </si>
  <si>
    <t>AMC Ambassador SST - 3</t>
  </si>
  <si>
    <t>AMC Concord</t>
  </si>
  <si>
    <t>AMC Concord - 4</t>
  </si>
  <si>
    <t>AMC Concord - 5</t>
  </si>
  <si>
    <t>AMC Concord DL</t>
  </si>
  <si>
    <t>AMC Concord DL - 6</t>
  </si>
  <si>
    <t>AMC Concord DL - 7</t>
  </si>
  <si>
    <t>AMC Concord DL 6</t>
  </si>
  <si>
    <t>AMC Concord DL 6 - 8</t>
  </si>
  <si>
    <t>AMC Gremlin</t>
  </si>
  <si>
    <t>AMC Gremlin - 9</t>
  </si>
  <si>
    <t>AMC Gremlin - 10</t>
  </si>
  <si>
    <t>AMC Gremlin - 11</t>
  </si>
  <si>
    <t>AMC Gremlin - 12</t>
  </si>
  <si>
    <t>AMC Hornet</t>
  </si>
  <si>
    <t>AMC Hornet - 13</t>
  </si>
  <si>
    <t>AMC Hornet - 14</t>
  </si>
  <si>
    <t>AMC Hornet - 15</t>
  </si>
  <si>
    <t>AMC Hornet - 16</t>
  </si>
  <si>
    <t>AMC Hornet Sportabout (Wagon)</t>
  </si>
  <si>
    <t>AMC Hornet Sportabout (Wagon) - 17</t>
  </si>
  <si>
    <t>AMC Matador</t>
  </si>
  <si>
    <t>AMC Matador - 18</t>
  </si>
  <si>
    <t>AMC Matador - 19</t>
  </si>
  <si>
    <t>AMC Matador - 20</t>
  </si>
  <si>
    <t>AMC Matador - 21</t>
  </si>
  <si>
    <t>AMC Matador - 22</t>
  </si>
  <si>
    <t>AMC Matador (Wagon)</t>
  </si>
  <si>
    <t>AMC Matador (Wagon) - 23</t>
  </si>
  <si>
    <t>AMC Matador (Wagon) - 24</t>
  </si>
  <si>
    <t>AMC Pacer</t>
  </si>
  <si>
    <t>AMC Pacer - 25</t>
  </si>
  <si>
    <t>AMC Pacer D/L</t>
  </si>
  <si>
    <t>AMC Pacer D/L - 26</t>
  </si>
  <si>
    <t>AMC Rebel SST</t>
  </si>
  <si>
    <t>AMC Rebel SST - 27</t>
  </si>
  <si>
    <t>AMC Rebel SST (Wagon)</t>
  </si>
  <si>
    <t>AMC Rebel SST (Wagon) - 28</t>
  </si>
  <si>
    <t>AMC Spirit DL</t>
  </si>
  <si>
    <t>AMC Spirit DL - 29</t>
  </si>
  <si>
    <t>Audi 100 LS</t>
  </si>
  <si>
    <t>Audi</t>
  </si>
  <si>
    <t>Audi 100 LS - 30</t>
  </si>
  <si>
    <t>Audi 100 LS - 31</t>
  </si>
  <si>
    <t>Audi 100 LS - 32</t>
  </si>
  <si>
    <t>Audi 4000</t>
  </si>
  <si>
    <t>Audi 4000 - 33</t>
  </si>
  <si>
    <t>Audi 5000</t>
  </si>
  <si>
    <t>Audi 5000 - 34</t>
  </si>
  <si>
    <t>Audi 5000S (Diesel)</t>
  </si>
  <si>
    <t>Audi 5000S (Diesel) - 35</t>
  </si>
  <si>
    <t>Audi Fox</t>
  </si>
  <si>
    <t>Audi Fox - 36</t>
  </si>
  <si>
    <t>BMW 2002</t>
  </si>
  <si>
    <t>BMW</t>
  </si>
  <si>
    <t>BMW 2002 - 37</t>
  </si>
  <si>
    <t>BMW 320i</t>
  </si>
  <si>
    <t>BMW 320i - 38</t>
  </si>
  <si>
    <t>Buick Century</t>
  </si>
  <si>
    <t>Buick</t>
  </si>
  <si>
    <t>Buick Century - 39</t>
  </si>
  <si>
    <t>Buick Century - 40</t>
  </si>
  <si>
    <t>Buick Century 350</t>
  </si>
  <si>
    <t>Buick Century 350 - 41</t>
  </si>
  <si>
    <t>Buick Century Limited</t>
  </si>
  <si>
    <t>Buick Century Limited - 42</t>
  </si>
  <si>
    <t>Buick Century Luxus (Wagon)</t>
  </si>
  <si>
    <t>Buick Century Luxus (Wagon) - 43</t>
  </si>
  <si>
    <t>Buick Century Special</t>
  </si>
  <si>
    <t>Buick Century Special - 44</t>
  </si>
  <si>
    <t>Buick Electra 225 Custom</t>
  </si>
  <si>
    <t>Buick Electra 225 Custom - 45</t>
  </si>
  <si>
    <t>Buick Estate Wagon (Wagon)</t>
  </si>
  <si>
    <t>Buick Estate Wagon (Wagon) - 46</t>
  </si>
  <si>
    <t>Buick Estate Wagon (Wagon) - 47</t>
  </si>
  <si>
    <t>Buick Lesabre Custom</t>
  </si>
  <si>
    <t>Buick Lesabre Custom - 48</t>
  </si>
  <si>
    <t>Buick Opel Isuzu Deluxe</t>
  </si>
  <si>
    <t>Buick Opel Isuzu Deluxe - 49</t>
  </si>
  <si>
    <t>Buick Regal Sport Coupe (Turbo)</t>
  </si>
  <si>
    <t>Buick Regal Sport Coupe (Turbo) - 50</t>
  </si>
  <si>
    <t>Buick Skyhawk</t>
  </si>
  <si>
    <t>Buick Skyhawk - 51</t>
  </si>
  <si>
    <t>Buick Skylark</t>
  </si>
  <si>
    <t>Buick Skylark - 52</t>
  </si>
  <si>
    <t>Buick Skylark - 53</t>
  </si>
  <si>
    <t>Buick Skylark 320</t>
  </si>
  <si>
    <t>Buick Skylark 320 - 54</t>
  </si>
  <si>
    <t>Buick Skylark Limited</t>
  </si>
  <si>
    <t>Buick Skylark Limited - 55</t>
  </si>
  <si>
    <t>Cadillac Eldorado</t>
  </si>
  <si>
    <t>Cadillac</t>
  </si>
  <si>
    <t>Cadillac Eldorado - 56</t>
  </si>
  <si>
    <t>Cadillac Seville</t>
  </si>
  <si>
    <t>Cadillac Seville - 57</t>
  </si>
  <si>
    <t>Chevrolet Bel Air</t>
  </si>
  <si>
    <t>Chevrolet</t>
  </si>
  <si>
    <t>Chevrolet Bel Air - 58</t>
  </si>
  <si>
    <t>Chevrolet Camaro</t>
  </si>
  <si>
    <t>Chevrolet Camaro - 59</t>
  </si>
  <si>
    <t>Chevrolet Caprice Classic</t>
  </si>
  <si>
    <t>Chevrolet Caprice Classic - 60</t>
  </si>
  <si>
    <t>Chevrolet Caprice Classic - 61</t>
  </si>
  <si>
    <t>Chevrolet Caprice Classic - 62</t>
  </si>
  <si>
    <t>Chevrolet Cavalier</t>
  </si>
  <si>
    <t>Chevrolet Cavalier - 63</t>
  </si>
  <si>
    <t>Chevrolet Cavalier 2-Door</t>
  </si>
  <si>
    <t>Chevrolet Cavalier 2-Door - 64</t>
  </si>
  <si>
    <t>Chevrolet Cavalier Wagon</t>
  </si>
  <si>
    <t>Chevrolet Cavalier Wagon - 65</t>
  </si>
  <si>
    <t>Chevrolet Chevelle Concours (Wagon)</t>
  </si>
  <si>
    <t>Chevrolet Chevelle Concours (Wagon) - 66</t>
  </si>
  <si>
    <t>Chevrolet Chevelle Concours (Wagon) - 67</t>
  </si>
  <si>
    <t>Chevrolet Chevelle Malibu</t>
  </si>
  <si>
    <t>Chevrolet Chevelle Malibu - 68</t>
  </si>
  <si>
    <t>Chevrolet Chevelle Malibu - 69</t>
  </si>
  <si>
    <t>Chevrolet Chevelle Malibu - 70</t>
  </si>
  <si>
    <t>Chevrolet Chevelle Malibu Classic</t>
  </si>
  <si>
    <t>Chevrolet Chevelle Malibu Classic - 71</t>
  </si>
  <si>
    <t>Chevrolet Chevelle Malibu Classic - 72</t>
  </si>
  <si>
    <t>Chevrolet Chevette</t>
  </si>
  <si>
    <t>Chevrolet Chevette - 73</t>
  </si>
  <si>
    <t>Chevrolet Chevette - 74</t>
  </si>
  <si>
    <t>Chevrolet Chevette - 75</t>
  </si>
  <si>
    <t>Chevrolet Chevette - 76</t>
  </si>
  <si>
    <t>Chevrolet Citation</t>
  </si>
  <si>
    <t>Chevrolet Citation - 77</t>
  </si>
  <si>
    <t>Chevrolet Citation - 78</t>
  </si>
  <si>
    <t>Chevrolet Citation - 79</t>
  </si>
  <si>
    <t>Chevrolet Concours</t>
  </si>
  <si>
    <t>Chevrolet Concours - 80</t>
  </si>
  <si>
    <t>Chevrolet Impala</t>
  </si>
  <si>
    <t>Chevrolet Impala - 81</t>
  </si>
  <si>
    <t>Chevrolet Impala - 82</t>
  </si>
  <si>
    <t>Chevrolet Impala - 83</t>
  </si>
  <si>
    <t>Chevrolet Impala - 84</t>
  </si>
  <si>
    <t>Chevrolet Malibu</t>
  </si>
  <si>
    <t>Chevrolet Malibu - 85</t>
  </si>
  <si>
    <t>Chevrolet Malibu - 86</t>
  </si>
  <si>
    <t>Chevrolet Malibu Classic (Wagon)</t>
  </si>
  <si>
    <t>Chevrolet Malibu Classic (Wagon) - 87</t>
  </si>
  <si>
    <t>Chevrolet Monte Carlo</t>
  </si>
  <si>
    <t>Chevrolet Monte Carlo - 88</t>
  </si>
  <si>
    <t>Chevrolet Monte Carlo Landau</t>
  </si>
  <si>
    <t>Chevrolet Monte Carlo Landau - 89</t>
  </si>
  <si>
    <t>Chevrolet Monte Carlo Landau - 90</t>
  </si>
  <si>
    <t>Chevrolet Monte Carlo S</t>
  </si>
  <si>
    <t>Chevrolet Monte Carlo S - 91</t>
  </si>
  <si>
    <t>Chevrolet Monza 2+2</t>
  </si>
  <si>
    <t>Chevrolet Monza 2+2 - 92</t>
  </si>
  <si>
    <t>Chevrolet Nova</t>
  </si>
  <si>
    <t>Chevrolet Nova - 93</t>
  </si>
  <si>
    <t>Chevrolet Nova - 94</t>
  </si>
  <si>
    <t>Chevrolet Nova - 95</t>
  </si>
  <si>
    <t>Chevrolet Nova Custom</t>
  </si>
  <si>
    <t>Chevrolet Nova Custom - 96</t>
  </si>
  <si>
    <t>Chevrolet Vega</t>
  </si>
  <si>
    <t>Chevrolet Vega - 97</t>
  </si>
  <si>
    <t>Chevrolet Vega - 98</t>
  </si>
  <si>
    <t>Chevrolet Vega - 99</t>
  </si>
  <si>
    <t>Chevrolet Vega (Wagon)</t>
  </si>
  <si>
    <t>Chevrolet Vega (Wagon) - 100</t>
  </si>
  <si>
    <t>Chevrolet Vega 2300</t>
  </si>
  <si>
    <t>Chevrolet Vega 2300 - 101</t>
  </si>
  <si>
    <t>Chevrolet Woody</t>
  </si>
  <si>
    <t>Chevrolet Woody - 102</t>
  </si>
  <si>
    <t>Chevy C10</t>
  </si>
  <si>
    <t>Chevy</t>
  </si>
  <si>
    <t>Chevy C10 - 103</t>
  </si>
  <si>
    <t>Chevy C20</t>
  </si>
  <si>
    <t>Chevy C20 - 104</t>
  </si>
  <si>
    <t>Chevy S-10</t>
  </si>
  <si>
    <t>Chevy S-10 - 105</t>
  </si>
  <si>
    <t>Chrysler Cordoba</t>
  </si>
  <si>
    <t>Chrysler</t>
  </si>
  <si>
    <t>Chrysler Cordoba - 106</t>
  </si>
  <si>
    <t>Chrysler Lebaron Medallion</t>
  </si>
  <si>
    <t>Chrysler Lebaron Medallion - 107</t>
  </si>
  <si>
    <t>Chrysler Lebaron Salon</t>
  </si>
  <si>
    <t>Chrysler Lebaron Salon - 108</t>
  </si>
  <si>
    <t>Chrysler Lebaron Town &amp; Country (Wagon)</t>
  </si>
  <si>
    <t>Chrysler Lebaron Town &amp; Country (Wagon) - 109</t>
  </si>
  <si>
    <t>Chrysler New Yorker Brougham</t>
  </si>
  <si>
    <t>Chrysler New Yorker Brougham - 110</t>
  </si>
  <si>
    <t>Chrysler Newport Royal</t>
  </si>
  <si>
    <t>Chrysler Newport Royal - 111</t>
  </si>
  <si>
    <t>Citroen DS-21 Pallas</t>
  </si>
  <si>
    <t>Citroen</t>
  </si>
  <si>
    <t>Citroen DS-21 Pallas - 112</t>
  </si>
  <si>
    <t>Datsun 1200</t>
  </si>
  <si>
    <t>Datsun</t>
  </si>
  <si>
    <t>Datsun 1200 - 113</t>
  </si>
  <si>
    <t>Datsun 200SX</t>
  </si>
  <si>
    <t>Datsun 200SX - 114</t>
  </si>
  <si>
    <t>Datsun 200SX - 115</t>
  </si>
  <si>
    <t>Datsun 210</t>
  </si>
  <si>
    <t>Datsun 210 - 116</t>
  </si>
  <si>
    <t>Datsun 210 - 117</t>
  </si>
  <si>
    <t>Datsun 210 - 118</t>
  </si>
  <si>
    <t>Datsun 280ZX</t>
  </si>
  <si>
    <t>Datsun 280ZX - 119</t>
  </si>
  <si>
    <t>Datsun 310</t>
  </si>
  <si>
    <t>Datsun 310 - 120</t>
  </si>
  <si>
    <t>Datsun 310 GX</t>
  </si>
  <si>
    <t>Datsun 310 GX - 121</t>
  </si>
  <si>
    <t>Datsun 510</t>
  </si>
  <si>
    <t>Datsun 510 - 122</t>
  </si>
  <si>
    <t>Datsun 510 (Wagon)</t>
  </si>
  <si>
    <t>Datsun 510 (Wagon) - 123</t>
  </si>
  <si>
    <t>Datsun 510 Hatchback</t>
  </si>
  <si>
    <t>Datsun 510 Hatchback - 124</t>
  </si>
  <si>
    <t>Datsun 610</t>
  </si>
  <si>
    <t>Datsun 610 - 125</t>
  </si>
  <si>
    <t>Datsun 710</t>
  </si>
  <si>
    <t>Datsun 710 - 126</t>
  </si>
  <si>
    <t>Datsun 710 - 127</t>
  </si>
  <si>
    <t>Datsun 810</t>
  </si>
  <si>
    <t>Datsun 810 - 128</t>
  </si>
  <si>
    <t>Datsun 810 Maxima</t>
  </si>
  <si>
    <t>Datsun 810 Maxima - 129</t>
  </si>
  <si>
    <t>Datsun B-210</t>
  </si>
  <si>
    <t>Datsun B-210 - 130</t>
  </si>
  <si>
    <t>Datsun B210</t>
  </si>
  <si>
    <t>Datsun B210 - 131</t>
  </si>
  <si>
    <t>Datsun B210 GX</t>
  </si>
  <si>
    <t>Datsun B210 GX - 132</t>
  </si>
  <si>
    <t>Datsun F-10 Hatchback</t>
  </si>
  <si>
    <t>Datsun F-10 Hatchback - 133</t>
  </si>
  <si>
    <t>Datsun PL510</t>
  </si>
  <si>
    <t>Datsun PL510 - 134</t>
  </si>
  <si>
    <t>Datsun PL510 - 135</t>
  </si>
  <si>
    <t>Dodge Aries SE</t>
  </si>
  <si>
    <t>Dodge</t>
  </si>
  <si>
    <t>Dodge Aries SE - 136</t>
  </si>
  <si>
    <t>Dodge Aries Wagon (Wagon)</t>
  </si>
  <si>
    <t>Dodge Aries Wagon (Wagon) - 137</t>
  </si>
  <si>
    <t>Dodge Aspen</t>
  </si>
  <si>
    <t>Dodge Aspen - 138</t>
  </si>
  <si>
    <t>Dodge Aspen - 139</t>
  </si>
  <si>
    <t>Dodge Aspen 6</t>
  </si>
  <si>
    <t>Dodge Aspen 6 - 140</t>
  </si>
  <si>
    <t>Dodge Aspen SE</t>
  </si>
  <si>
    <t>Dodge Aspen SE - 141</t>
  </si>
  <si>
    <t>Dodge Challenger SE</t>
  </si>
  <si>
    <t>Dodge Challenger SE - 142</t>
  </si>
  <si>
    <t>Dodge Charger 2.2</t>
  </si>
  <si>
    <t>Dodge Charger 2.2 - 143</t>
  </si>
  <si>
    <t>Dodge Colt</t>
  </si>
  <si>
    <t>Dodge Colt - 144</t>
  </si>
  <si>
    <t>Dodge Colt - 145</t>
  </si>
  <si>
    <t>Dodge Colt - 146</t>
  </si>
  <si>
    <t>Dodge Colt (Wagon)</t>
  </si>
  <si>
    <t>Dodge Colt (Wagon) - 147</t>
  </si>
  <si>
    <t>Dodge Colt Hardtop</t>
  </si>
  <si>
    <t>Dodge Colt Hardtop - 148</t>
  </si>
  <si>
    <t>Dodge Colt Hatchback Custom</t>
  </si>
  <si>
    <t>Dodge Colt Hatchback Custom - 149</t>
  </si>
  <si>
    <t>Dodge Colt M/M</t>
  </si>
  <si>
    <t>Dodge Colt M/M - 150</t>
  </si>
  <si>
    <t>Dodge Coronet Brougham</t>
  </si>
  <si>
    <t>Dodge Coronet Brougham - 151</t>
  </si>
  <si>
    <t>Dodge Coronet Custom</t>
  </si>
  <si>
    <t>Dodge Coronet Custom - 152</t>
  </si>
  <si>
    <t>Dodge Coronet Custom (Wagon)</t>
  </si>
  <si>
    <t>Dodge Coronet Custom (Wagon) - 153</t>
  </si>
  <si>
    <t>Dodge D100</t>
  </si>
  <si>
    <t>Dodge D100 - 154</t>
  </si>
  <si>
    <t>Dodge D200</t>
  </si>
  <si>
    <t>Dodge D200 - 155</t>
  </si>
  <si>
    <t>Dodge Dart Custom</t>
  </si>
  <si>
    <t>Dodge Dart Custom - 156</t>
  </si>
  <si>
    <t>Dodge Diplomat</t>
  </si>
  <si>
    <t>Dodge Diplomat - 157</t>
  </si>
  <si>
    <t>Dodge Magnum XE</t>
  </si>
  <si>
    <t>Dodge Magnum XE - 158</t>
  </si>
  <si>
    <t>Dodge Monaco (Wagon)</t>
  </si>
  <si>
    <t>Dodge Monaco (Wagon) - 159</t>
  </si>
  <si>
    <t>Dodge Monaco Brougham</t>
  </si>
  <si>
    <t>Dodge Monaco Brougham - 160</t>
  </si>
  <si>
    <t>Dodge Omni</t>
  </si>
  <si>
    <t>Dodge Omni - 161</t>
  </si>
  <si>
    <t>Dodge Rampage</t>
  </si>
  <si>
    <t>Dodge Rampage - 162</t>
  </si>
  <si>
    <t>Dodge St. Regis</t>
  </si>
  <si>
    <t>Dodge St. Regis - 163</t>
  </si>
  <si>
    <t>Fiat 124 Sport Coupe</t>
  </si>
  <si>
    <t>Fiat</t>
  </si>
  <si>
    <t>Fiat 124 Sport Coupe - 164</t>
  </si>
  <si>
    <t>Fiat 124 TC</t>
  </si>
  <si>
    <t>Fiat 124 TC - 165</t>
  </si>
  <si>
    <t>Fiat 124B</t>
  </si>
  <si>
    <t>Fiat 124B - 166</t>
  </si>
  <si>
    <t>Fiat 128</t>
  </si>
  <si>
    <t>Fiat 128 - 167</t>
  </si>
  <si>
    <t>Fiat 128 - 168</t>
  </si>
  <si>
    <t>Fiat 131</t>
  </si>
  <si>
    <t>Fiat 131 - 169</t>
  </si>
  <si>
    <t>Fiat Strada Custom</t>
  </si>
  <si>
    <t>Fiat Strada Custom - 170</t>
  </si>
  <si>
    <t>Fiat X1.9</t>
  </si>
  <si>
    <t>Fiat X1.9 - 171</t>
  </si>
  <si>
    <t>Ford Capri II</t>
  </si>
  <si>
    <t>Ford</t>
  </si>
  <si>
    <t>Ford Capri II - 172</t>
  </si>
  <si>
    <t>Ford Country</t>
  </si>
  <si>
    <t>Ford Country - 173</t>
  </si>
  <si>
    <t>Ford Country Squire (Wagon)</t>
  </si>
  <si>
    <t>Ford Country Squire (Wagon) - 174</t>
  </si>
  <si>
    <t>Ford Country Squire (Wagon) - 175</t>
  </si>
  <si>
    <t>Ford Escort 2H</t>
  </si>
  <si>
    <t>Ford Escort 2H - 176</t>
  </si>
  <si>
    <t>Ford Escort 4W</t>
  </si>
  <si>
    <t>Ford Escort 4W - 177</t>
  </si>
  <si>
    <t>Ford F108</t>
  </si>
  <si>
    <t>Ford F108 - 178</t>
  </si>
  <si>
    <t>Ford F250</t>
  </si>
  <si>
    <t>Ford F250 - 179</t>
  </si>
  <si>
    <t>Ford Fairmont</t>
  </si>
  <si>
    <t>Ford Fairmont - 180</t>
  </si>
  <si>
    <t>Ford Fairmont (Auto)</t>
  </si>
  <si>
    <t>Ford Fairmont (Auto) - 181</t>
  </si>
  <si>
    <t>Ford Fairmont (Man)</t>
  </si>
  <si>
    <t>Ford Fairmont (Man) - 182</t>
  </si>
  <si>
    <t>Ford Fairmont 4</t>
  </si>
  <si>
    <t>Ford Fairmont 4 - 183</t>
  </si>
  <si>
    <t>Ford Fairmont Futura</t>
  </si>
  <si>
    <t>Ford Fairmont Futura - 184</t>
  </si>
  <si>
    <t>Ford Fiesta</t>
  </si>
  <si>
    <t>Ford Fiesta - 185</t>
  </si>
  <si>
    <t>Ford Futura</t>
  </si>
  <si>
    <t>Ford Futura - 186</t>
  </si>
  <si>
    <t>Ford Galaxie 500</t>
  </si>
  <si>
    <t>Ford Galaxie 500 - 187</t>
  </si>
  <si>
    <t>Ford Galaxie 500 - 188</t>
  </si>
  <si>
    <t>Ford Galaxie 500 - 189</t>
  </si>
  <si>
    <t>Ford Gran Torino</t>
  </si>
  <si>
    <t>Ford Gran Torino - 190</t>
  </si>
  <si>
    <t>Ford Gran Torino - 191</t>
  </si>
  <si>
    <t>Ford Gran Torino - 192</t>
  </si>
  <si>
    <t>Ford Gran Torino (Wagon)</t>
  </si>
  <si>
    <t>Ford Gran Torino (Wagon) - 193</t>
  </si>
  <si>
    <t>Ford Gran Torino (Wagon) - 194</t>
  </si>
  <si>
    <t>Ford Granada</t>
  </si>
  <si>
    <t>Ford Granada - 195</t>
  </si>
  <si>
    <t>Ford Granada GL</t>
  </si>
  <si>
    <t>Ford Granada GL - 196</t>
  </si>
  <si>
    <t>Ford Granada Ghia</t>
  </si>
  <si>
    <t>Ford Granada Ghia - 197</t>
  </si>
  <si>
    <t>Ford Granada L</t>
  </si>
  <si>
    <t>Ford Granada L - 198</t>
  </si>
  <si>
    <t>Ford LTD</t>
  </si>
  <si>
    <t>Ford LTD - 199</t>
  </si>
  <si>
    <t>Ford LTD - 200</t>
  </si>
  <si>
    <t>Ford LTD Landau</t>
  </si>
  <si>
    <t>Ford LTD Landau - 201</t>
  </si>
  <si>
    <t>Ford Maverick</t>
  </si>
  <si>
    <t>Ford Maverick - 202</t>
  </si>
  <si>
    <t>Ford Maverick - 203</t>
  </si>
  <si>
    <t>Ford Maverick - 204</t>
  </si>
  <si>
    <t>Ford Maverick - 205</t>
  </si>
  <si>
    <t>Ford Maverick - 206</t>
  </si>
  <si>
    <t>Ford Mustang</t>
  </si>
  <si>
    <t>Ford Mustang - 207</t>
  </si>
  <si>
    <t>Ford Mustang Boss 302</t>
  </si>
  <si>
    <t>Ford Mustang Boss 302 - 208</t>
  </si>
  <si>
    <t>Ford Mustang Cobra</t>
  </si>
  <si>
    <t>Ford Mustang Cobra - 209</t>
  </si>
  <si>
    <t>Ford Mustang GL</t>
  </si>
  <si>
    <t>Ford Mustang GL - 210</t>
  </si>
  <si>
    <t>Ford Mustang II</t>
  </si>
  <si>
    <t>Ford Mustang II - 211</t>
  </si>
  <si>
    <t>Ford Mustang II 2+2</t>
  </si>
  <si>
    <t>Ford Mustang II 2+2 - 212</t>
  </si>
  <si>
    <t>Ford Pinto</t>
  </si>
  <si>
    <t>Ford Pinto - 213</t>
  </si>
  <si>
    <t>Ford Pinto - 214</t>
  </si>
  <si>
    <t>Ford Pinto - 215</t>
  </si>
  <si>
    <t>Ford Pinto - 216</t>
  </si>
  <si>
    <t>Ford Pinto - 217</t>
  </si>
  <si>
    <t>Ford Pinto - 218</t>
  </si>
  <si>
    <t>Ford Pinto (Wagon)</t>
  </si>
  <si>
    <t>Ford Pinto (Wagon) - 219</t>
  </si>
  <si>
    <t>Ford Pinto Runabout</t>
  </si>
  <si>
    <t>Ford Pinto Runabout - 220</t>
  </si>
  <si>
    <t>Ford Ranger</t>
  </si>
  <si>
    <t>Ford Ranger - 221</t>
  </si>
  <si>
    <t>Ford Thunderbird</t>
  </si>
  <si>
    <t>Ford Thunderbird - 222</t>
  </si>
  <si>
    <t>Ford Torino</t>
  </si>
  <si>
    <t>Ford Torino - 223</t>
  </si>
  <si>
    <t>Ford Torino (Wagon)</t>
  </si>
  <si>
    <t>Ford Torino (Wagon) - 224</t>
  </si>
  <si>
    <t>Ford Torino 500</t>
  </si>
  <si>
    <t>Ford Torino 500 - 225</t>
  </si>
  <si>
    <t>Hi 1200D</t>
  </si>
  <si>
    <t>Hi</t>
  </si>
  <si>
    <t>Hi 1200D - 226</t>
  </si>
  <si>
    <t>Honda Accord</t>
  </si>
  <si>
    <t>Honda</t>
  </si>
  <si>
    <t>Honda Accord - 227</t>
  </si>
  <si>
    <t>Honda Accord - 228</t>
  </si>
  <si>
    <t>Honda Accord CVCC</t>
  </si>
  <si>
    <t>Honda Accord CVCC - 229</t>
  </si>
  <si>
    <t>Honda Accord LX</t>
  </si>
  <si>
    <t>Honda Accord LX - 230</t>
  </si>
  <si>
    <t>Honda Civic</t>
  </si>
  <si>
    <t>Honda Civic - 231</t>
  </si>
  <si>
    <t>Honda Civic - 232</t>
  </si>
  <si>
    <t>Honda Civic - 233</t>
  </si>
  <si>
    <t>Honda Civic (Auto)</t>
  </si>
  <si>
    <t>Honda Civic (Auto) - 234</t>
  </si>
  <si>
    <t>Honda Civic 1300</t>
  </si>
  <si>
    <t>Honda Civic 1300 - 235</t>
  </si>
  <si>
    <t>Honda Civic 1500 GL</t>
  </si>
  <si>
    <t>Honda Civic 1500 GL - 236</t>
  </si>
  <si>
    <t>Honda Civic CVCC</t>
  </si>
  <si>
    <t>Honda Civic CVCC - 237</t>
  </si>
  <si>
    <t>Honda Civic CVCC - 238</t>
  </si>
  <si>
    <t>Honda Prelude</t>
  </si>
  <si>
    <t>Honda Prelude - 239</t>
  </si>
  <si>
    <t>Mazda 626</t>
  </si>
  <si>
    <t>Mazda</t>
  </si>
  <si>
    <t>Mazda 626 - 240</t>
  </si>
  <si>
    <t>Mazda 626 - 241</t>
  </si>
  <si>
    <t>Mazda GLC</t>
  </si>
  <si>
    <t>Mazda GLC - 242</t>
  </si>
  <si>
    <t>Mazda GLC 4</t>
  </si>
  <si>
    <t>Mazda GLC 4 - 243</t>
  </si>
  <si>
    <t>Mazda GLC Custom</t>
  </si>
  <si>
    <t>Mazda GLC Custom - 244</t>
  </si>
  <si>
    <t>Mazda GLC Custom L</t>
  </si>
  <si>
    <t>Mazda GLC Custom L - 245</t>
  </si>
  <si>
    <t>Mazda GLC Deluxe</t>
  </si>
  <si>
    <t>Mazda GLC Deluxe - 246</t>
  </si>
  <si>
    <t>Mazda GLC Deluxe - 247</t>
  </si>
  <si>
    <t>Mazda RX-2 Coupe</t>
  </si>
  <si>
    <t>Mazda RX-2 Coupe - 248</t>
  </si>
  <si>
    <t>Mazda RX-3</t>
  </si>
  <si>
    <t>Mazda RX-3 - 249</t>
  </si>
  <si>
    <t>Mazda RX-4</t>
  </si>
  <si>
    <t>Mazda RX-4 - 250</t>
  </si>
  <si>
    <t>Mazda RX-7 Gs</t>
  </si>
  <si>
    <t>Mazda RX-7 Gs - 251</t>
  </si>
  <si>
    <t>Mercedes-Benz 240D</t>
  </si>
  <si>
    <t>Mercedes-Benz</t>
  </si>
  <si>
    <t>Mercedes-Benz 240D - 252</t>
  </si>
  <si>
    <t>Mercedes-Benz 280S</t>
  </si>
  <si>
    <t>Mercedes-Benz 280S - 253</t>
  </si>
  <si>
    <t>Mercedes-Benz 300D</t>
  </si>
  <si>
    <t>Mercedes-Benz 300D - 254</t>
  </si>
  <si>
    <t>Mercury Capri 2000</t>
  </si>
  <si>
    <t>Mercury</t>
  </si>
  <si>
    <t>Mercury Capri 2000 - 255</t>
  </si>
  <si>
    <t>Mercury Capri V6</t>
  </si>
  <si>
    <t>Mercury Capri V6 - 256</t>
  </si>
  <si>
    <t>Mercury Cougar Brougham</t>
  </si>
  <si>
    <t>Mercury Cougar Brougham - 257</t>
  </si>
  <si>
    <t>Mercury Grand Marquis</t>
  </si>
  <si>
    <t>Mercury Grand Marquis - 258</t>
  </si>
  <si>
    <t>Mercury Lynx L</t>
  </si>
  <si>
    <t>Mercury Lynx L - 259</t>
  </si>
  <si>
    <t>Mercury Marquis</t>
  </si>
  <si>
    <t>Mercury Marquis - 260</t>
  </si>
  <si>
    <t>Mercury Marquis Brougham</t>
  </si>
  <si>
    <t>Mercury Marquis Brougham - 261</t>
  </si>
  <si>
    <t>Mercury Monarch</t>
  </si>
  <si>
    <t>Mercury Monarch - 262</t>
  </si>
  <si>
    <t>Mercury Monarch Ghia</t>
  </si>
  <si>
    <t>Mercury Monarch Ghia - 263</t>
  </si>
  <si>
    <t>Mercury Zephyr</t>
  </si>
  <si>
    <t>Mercury Zephyr - 264</t>
  </si>
  <si>
    <t>Mercury Zephyr 6</t>
  </si>
  <si>
    <t>Mercury Zephyr 6 - 265</t>
  </si>
  <si>
    <t>Nissan Stanza XE</t>
  </si>
  <si>
    <t>Nissan</t>
  </si>
  <si>
    <t>Nissan Stanza XE - 266</t>
  </si>
  <si>
    <t>Oldsmobile Cutlass Ciera (Diesel)</t>
  </si>
  <si>
    <t>Oldsmobile</t>
  </si>
  <si>
    <t>Oldsmobile Cutlass Ciera (Diesel) - 267</t>
  </si>
  <si>
    <t>Oldsmobile Cutlass LS</t>
  </si>
  <si>
    <t>Oldsmobile Cutlass LS - 268</t>
  </si>
  <si>
    <t>Oldsmobile Cutlass Salon Brougham</t>
  </si>
  <si>
    <t>Oldsmobile Cutlass Salon Brougham - 269</t>
  </si>
  <si>
    <t>Oldsmobile Cutlass Salon Brougham - 270</t>
  </si>
  <si>
    <t>Oldsmobile Cutlass Supreme</t>
  </si>
  <si>
    <t>Oldsmobile Cutlass Supreme - 271</t>
  </si>
  <si>
    <t>Oldsmobile Delta 88 Royale</t>
  </si>
  <si>
    <t>Oldsmobile Delta 88 Royale - 272</t>
  </si>
  <si>
    <t>Oldsmobile Omega</t>
  </si>
  <si>
    <t>Oldsmobile Omega - 273</t>
  </si>
  <si>
    <t>Oldsmobile Omega Brougham</t>
  </si>
  <si>
    <t>Oldsmobile Omega Brougham - 274</t>
  </si>
  <si>
    <t>Oldsmobile Starfire SX</t>
  </si>
  <si>
    <t>Oldsmobile Starfire SX - 275</t>
  </si>
  <si>
    <t>Oldsmobile Vista Cruiser</t>
  </si>
  <si>
    <t>Oldsmobile Vista Cruiser - 276</t>
  </si>
  <si>
    <t>Opel 1900</t>
  </si>
  <si>
    <t>Opel</t>
  </si>
  <si>
    <t>Opel 1900 - 277</t>
  </si>
  <si>
    <t>Opel 1900 - 278</t>
  </si>
  <si>
    <t>Opel Manta</t>
  </si>
  <si>
    <t>Opel Manta - 279</t>
  </si>
  <si>
    <t>Opel Manta - 280</t>
  </si>
  <si>
    <t>Peugeot 304</t>
  </si>
  <si>
    <t>Peugeot</t>
  </si>
  <si>
    <t>Peugeot 304 - 281</t>
  </si>
  <si>
    <t>Peugeot 504</t>
  </si>
  <si>
    <t>Peugeot 504 - 282</t>
  </si>
  <si>
    <t>Peugeot 504 - 283</t>
  </si>
  <si>
    <t>Peugeot 504 - 284</t>
  </si>
  <si>
    <t>Peugeot 504 - 285</t>
  </si>
  <si>
    <t>Peugeot 504 (Wagon)</t>
  </si>
  <si>
    <t>Peugeot 504 (Wagon) - 286</t>
  </si>
  <si>
    <t>Peugeot 505S Turbo Diesel</t>
  </si>
  <si>
    <t>Peugeot 505S Turbo Diesel - 287</t>
  </si>
  <si>
    <t>Peugeot 604SL</t>
  </si>
  <si>
    <t>Peugeot 604SL - 288</t>
  </si>
  <si>
    <t>Plymouth Arrow GS</t>
  </si>
  <si>
    <t>Plymouth</t>
  </si>
  <si>
    <t>Plymouth Arrow GS - 289</t>
  </si>
  <si>
    <t>Plymouth Barracuda 340</t>
  </si>
  <si>
    <t>Plymouth Barracuda 340 - 290</t>
  </si>
  <si>
    <t>Plymouth Champ</t>
  </si>
  <si>
    <t>Plymouth Champ - 291</t>
  </si>
  <si>
    <t>Plymouth Cricket</t>
  </si>
  <si>
    <t>Plymouth Cricket - 292</t>
  </si>
  <si>
    <t>Plymouth Custom Suburb</t>
  </si>
  <si>
    <t>Plymouth Custom Suburb - 293</t>
  </si>
  <si>
    <t>Plymouth Duster</t>
  </si>
  <si>
    <t>Plymouth Duster - 294</t>
  </si>
  <si>
    <t>Plymouth Duster - 295</t>
  </si>
  <si>
    <t>Plymouth Duster - 296</t>
  </si>
  <si>
    <t>Plymouth Fury</t>
  </si>
  <si>
    <t>Plymouth Fury - 297</t>
  </si>
  <si>
    <t>Plymouth Fury Gran Sedan</t>
  </si>
  <si>
    <t>Plymouth Fury Gran Sedan - 298</t>
  </si>
  <si>
    <t>Plymouth Fury III</t>
  </si>
  <si>
    <t>Plymouth Fury III - 299</t>
  </si>
  <si>
    <t>Plymouth Fury III - 300</t>
  </si>
  <si>
    <t>Plymouth Fury III - 301</t>
  </si>
  <si>
    <t>Plymouth Grand Fury</t>
  </si>
  <si>
    <t>Plymouth Grand Fury - 302</t>
  </si>
  <si>
    <t>Plymouth Horizon</t>
  </si>
  <si>
    <t>Plymouth Horizon - 303</t>
  </si>
  <si>
    <t>Plymouth Horizon 4</t>
  </si>
  <si>
    <t>Plymouth Horizon 4 - 304</t>
  </si>
  <si>
    <t>Plymouth Horizon Miser</t>
  </si>
  <si>
    <t>Plymouth Horizon Miser - 305</t>
  </si>
  <si>
    <t>Plymouth Horizon TC3</t>
  </si>
  <si>
    <t>Plymouth Horizon TC3 - 306</t>
  </si>
  <si>
    <t>Plymouth Reliant</t>
  </si>
  <si>
    <t>Plymouth Reliant - 307</t>
  </si>
  <si>
    <t>Plymouth Reliant - 308</t>
  </si>
  <si>
    <t>Plymouth Sapporo</t>
  </si>
  <si>
    <t>Plymouth Sapporo - 309</t>
  </si>
  <si>
    <t>Plymouth Satellite</t>
  </si>
  <si>
    <t>Plymouth Satellite - 310</t>
  </si>
  <si>
    <t>Plymouth Satellite (Wagon)</t>
  </si>
  <si>
    <t>Plymouth Satellite (Wagon) - 311</t>
  </si>
  <si>
    <t>Plymouth Satellite Custom</t>
  </si>
  <si>
    <t>Plymouth Satellite Custom - 312</t>
  </si>
  <si>
    <t>Plymouth Satellite Custom (Wagon)</t>
  </si>
  <si>
    <t>Plymouth Satellite Custom (Wagon) - 313</t>
  </si>
  <si>
    <t>Plymouth Satellite Sebring</t>
  </si>
  <si>
    <t>Plymouth Satellite Sebring - 314</t>
  </si>
  <si>
    <t>Plymouth Valiant</t>
  </si>
  <si>
    <t>Plymouth Valiant - 315</t>
  </si>
  <si>
    <t>Plymouth Valiant - 316</t>
  </si>
  <si>
    <t>Plymouth Valiant Custom</t>
  </si>
  <si>
    <t>Plymouth Valiant Custom - 317</t>
  </si>
  <si>
    <t>Plymouth Volare</t>
  </si>
  <si>
    <t>Plymouth Volare - 318</t>
  </si>
  <si>
    <t>Plymouth Volare Custom</t>
  </si>
  <si>
    <t>Plymouth Volare Custom - 319</t>
  </si>
  <si>
    <t>Plymouth Volare Premier V8</t>
  </si>
  <si>
    <t>Plymouth Volare Premier V8 - 320</t>
  </si>
  <si>
    <t>Pontiac Astro</t>
  </si>
  <si>
    <t>Pontiac</t>
  </si>
  <si>
    <t>Pontiac Astro - 321</t>
  </si>
  <si>
    <t>Pontiac Catalina</t>
  </si>
  <si>
    <t>Pontiac Catalina - 322</t>
  </si>
  <si>
    <t>Pontiac Catalina - 323</t>
  </si>
  <si>
    <t>Pontiac Catalina - 324</t>
  </si>
  <si>
    <t>Pontiac Catalina Brougham</t>
  </si>
  <si>
    <t>Pontiac Catalina Brougham - 325</t>
  </si>
  <si>
    <t>Pontiac Firebird</t>
  </si>
  <si>
    <t>Pontiac Firebird - 326</t>
  </si>
  <si>
    <t>Pontiac Grand Prix</t>
  </si>
  <si>
    <t>Pontiac Grand Prix - 327</t>
  </si>
  <si>
    <t>Pontiac Grand Prix Lj</t>
  </si>
  <si>
    <t>Pontiac Grand Prix Lj - 328</t>
  </si>
  <si>
    <t>Pontiac J2000 Se Hatchback</t>
  </si>
  <si>
    <t>Pontiac J2000 Se Hatchback - 329</t>
  </si>
  <si>
    <t>Pontiac Lemans V6</t>
  </si>
  <si>
    <t>Pontiac Lemans V6 - 330</t>
  </si>
  <si>
    <t>Pontiac Phoenix</t>
  </si>
  <si>
    <t>Pontiac Phoenix - 331</t>
  </si>
  <si>
    <t>Pontiac Phoenix - 332</t>
  </si>
  <si>
    <t>Pontiac Phoenix LJ</t>
  </si>
  <si>
    <t>Pontiac Phoenix LJ - 333</t>
  </si>
  <si>
    <t>Pontiac Safari (Wagon)</t>
  </si>
  <si>
    <t>Pontiac Safari (Wagon) - 334</t>
  </si>
  <si>
    <t>Pontiac Sunbird Coupe</t>
  </si>
  <si>
    <t>Pontiac Sunbird Coupe - 335</t>
  </si>
  <si>
    <t>Pontiac Ventura Sj</t>
  </si>
  <si>
    <t>Pontiac Ventura Sj - 336</t>
  </si>
  <si>
    <t>Renault 12 (Wagon)</t>
  </si>
  <si>
    <t>Renault</t>
  </si>
  <si>
    <t>Renault 12 (Wagon) - 337</t>
  </si>
  <si>
    <t>Renault 12TL</t>
  </si>
  <si>
    <t>Renault 12TL - 338</t>
  </si>
  <si>
    <t>Renault 18I</t>
  </si>
  <si>
    <t>Renault 18I - 339</t>
  </si>
  <si>
    <t>Renault 5 Gtl</t>
  </si>
  <si>
    <t>Renault 5 Gtl - 340</t>
  </si>
  <si>
    <t>Renault Lecar Deluxe</t>
  </si>
  <si>
    <t>Renault Lecar Deluxe - 341</t>
  </si>
  <si>
    <t>Saab 900S</t>
  </si>
  <si>
    <t>Saab</t>
  </si>
  <si>
    <t>Saab 900S - 342</t>
  </si>
  <si>
    <t>Saab 99E</t>
  </si>
  <si>
    <t>Saab 99E - 343</t>
  </si>
  <si>
    <t>Saab 99GLE</t>
  </si>
  <si>
    <t>Saab 99GLE - 344</t>
  </si>
  <si>
    <t>Saab 99LE</t>
  </si>
  <si>
    <t>Saab 99LE - 345</t>
  </si>
  <si>
    <t>Saab 99LE - 346</t>
  </si>
  <si>
    <t>Subaru</t>
  </si>
  <si>
    <t>Subaru - 347</t>
  </si>
  <si>
    <t>Subaru - 348</t>
  </si>
  <si>
    <t>Subaru DL</t>
  </si>
  <si>
    <t>Subaru DL - 349</t>
  </si>
  <si>
    <t>Subaru DL - 350</t>
  </si>
  <si>
    <t>Toyota Carina</t>
  </si>
  <si>
    <t>Toyota</t>
  </si>
  <si>
    <t>Toyota Carina - 351</t>
  </si>
  <si>
    <t>Toyota Celica GT</t>
  </si>
  <si>
    <t>Toyota Celica GT - 352</t>
  </si>
  <si>
    <t>Toyota Celica GT Liftback</t>
  </si>
  <si>
    <t>Toyota Celica GT Liftback - 353</t>
  </si>
  <si>
    <t>Toyota Corolla</t>
  </si>
  <si>
    <t>Toyota Corolla - 354</t>
  </si>
  <si>
    <t>Toyota Corolla - 355</t>
  </si>
  <si>
    <t>Toyota Corolla - 356</t>
  </si>
  <si>
    <t>Toyota Corolla - 357</t>
  </si>
  <si>
    <t>Toyota Corolla - 358</t>
  </si>
  <si>
    <t>Toyota Corolla 1200</t>
  </si>
  <si>
    <t>Toyota Corolla 1200 - 359</t>
  </si>
  <si>
    <t>Toyota Corolla 1200 - 360</t>
  </si>
  <si>
    <t>Toyota Corolla 1600 (Wagon)</t>
  </si>
  <si>
    <t>Toyota Corolla 1600 (Wagon) - 361</t>
  </si>
  <si>
    <t>Toyota Corolla Liftback</t>
  </si>
  <si>
    <t>Toyota Corolla Liftback - 362</t>
  </si>
  <si>
    <t>Toyota Corolla Tercel</t>
  </si>
  <si>
    <t>Toyota Corolla Tercel - 363</t>
  </si>
  <si>
    <t>Toyota Corona</t>
  </si>
  <si>
    <t>Toyota Corona - 364</t>
  </si>
  <si>
    <t>Toyota Corona - 365</t>
  </si>
  <si>
    <t>Toyota Corona - 366</t>
  </si>
  <si>
    <t>Toyota Corona - 367</t>
  </si>
  <si>
    <t>Toyota Corona Hardtop</t>
  </si>
  <si>
    <t>Toyota Corona Hardtop - 368</t>
  </si>
  <si>
    <t>Toyota Corona Liftback</t>
  </si>
  <si>
    <t>Toyota Corona Liftback - 369</t>
  </si>
  <si>
    <t>Toyota Corona Mark II</t>
  </si>
  <si>
    <t>Toyota Corona Mark II - 370</t>
  </si>
  <si>
    <t>Toyota Corona Mark II (Wagon)</t>
  </si>
  <si>
    <t>Toyota Corona Mark II (Wagon) - 371</t>
  </si>
  <si>
    <t>Toyota Cressida</t>
  </si>
  <si>
    <t>Toyota Cressida - 372</t>
  </si>
  <si>
    <t>Toyota Mark II</t>
  </si>
  <si>
    <t>Toyota Mark II - 373</t>
  </si>
  <si>
    <t>Toyota Mark II - 374</t>
  </si>
  <si>
    <t>Toyota Starlet</t>
  </si>
  <si>
    <t>Toyota Starlet - 375</t>
  </si>
  <si>
    <t>Toyota Tercel</t>
  </si>
  <si>
    <t>Toyota Tercel - 376</t>
  </si>
  <si>
    <t>Triumph TR7 Coupe</t>
  </si>
  <si>
    <t>Triumph</t>
  </si>
  <si>
    <t>Triumph TR7 Coupe - 377</t>
  </si>
  <si>
    <t>Volkswagen 1131 Deluxe Sedan</t>
  </si>
  <si>
    <t>Volkswagen</t>
  </si>
  <si>
    <t>Volkswagen 1131 Deluxe Sedan - 378</t>
  </si>
  <si>
    <t>Volkswagen 411 (Wagon)</t>
  </si>
  <si>
    <t>Volkswagen 411 (Wagon) - 379</t>
  </si>
  <si>
    <t>Volkswagen Dasher</t>
  </si>
  <si>
    <t>Volkswagen Dasher - 380</t>
  </si>
  <si>
    <t>Volkswagen Dasher - 381</t>
  </si>
  <si>
    <t>Volkswagen Dasher - 382</t>
  </si>
  <si>
    <t>Volkswagen Dasher (Diesel)</t>
  </si>
  <si>
    <t>Volkswagen Dasher (Diesel) - 383</t>
  </si>
  <si>
    <t>Volkswagen Jetta</t>
  </si>
  <si>
    <t>Volkswagen Jetta - 384</t>
  </si>
  <si>
    <t>Volkswagen Model 111</t>
  </si>
  <si>
    <t>Volkswagen Model 111 - 385</t>
  </si>
  <si>
    <t>Volkswagen Pickup</t>
  </si>
  <si>
    <t>Volkswagen Pickup - 386</t>
  </si>
  <si>
    <t>Volkswagen Rabbit</t>
  </si>
  <si>
    <t>Volkswagen Rabbit - 387</t>
  </si>
  <si>
    <t>Volkswagen Rabbit - 388</t>
  </si>
  <si>
    <t>Volkswagen Rabbit - 389</t>
  </si>
  <si>
    <t>Volkswagen Rabbit - 390</t>
  </si>
  <si>
    <t>Volkswagen Rabbit - 391</t>
  </si>
  <si>
    <t>Volkswagen Rabbit C (Diesel)</t>
  </si>
  <si>
    <t>Volkswagen Rabbit C (Diesel) - 392</t>
  </si>
  <si>
    <t>Volkswagen Rabbit Custom</t>
  </si>
  <si>
    <t>Volkswagen Rabbit Custom - 393</t>
  </si>
  <si>
    <t>Volkswagen Rabbit Custom - 394</t>
  </si>
  <si>
    <t>Volkswagen Rabbit Custom Diesel</t>
  </si>
  <si>
    <t>Volkswagen Rabbit Custom Diesel - 395</t>
  </si>
  <si>
    <t>Volkswagen Rabbit L</t>
  </si>
  <si>
    <t>Volkswagen Rabbit L - 396</t>
  </si>
  <si>
    <t>Volkswagen Scirocco</t>
  </si>
  <si>
    <t>Volkswagen Scirocco - 397</t>
  </si>
  <si>
    <t>Volkswagen Super Beetle</t>
  </si>
  <si>
    <t>Volkswagen Super Beetle - 398</t>
  </si>
  <si>
    <t>Volkswagen Super Beetle 117</t>
  </si>
  <si>
    <t>Volkswagen Super Beetle 117 - 399</t>
  </si>
  <si>
    <t>Volkswagen Type 3</t>
  </si>
  <si>
    <t>Volkswagen Type 3 - 400</t>
  </si>
  <si>
    <t>Volvo 144EA</t>
  </si>
  <si>
    <t>Volvo</t>
  </si>
  <si>
    <t>Volvo 144EA - 401</t>
  </si>
  <si>
    <t>Volvo 145E (Wagon)</t>
  </si>
  <si>
    <t>Volvo 145E (Wagon) - 402</t>
  </si>
  <si>
    <t>Volvo 244DL</t>
  </si>
  <si>
    <t>Volvo 244DL - 403</t>
  </si>
  <si>
    <t>Volvo 245</t>
  </si>
  <si>
    <t>Volvo 245 - 404</t>
  </si>
  <si>
    <t>Volvo 264GL</t>
  </si>
  <si>
    <t>Volvo 264GL - 405</t>
  </si>
  <si>
    <t>Volvo Diesel</t>
  </si>
  <si>
    <t>Volvo Diesel - 406</t>
  </si>
  <si>
    <t>ID</t>
  </si>
  <si>
    <t>model</t>
  </si>
  <si>
    <t>manufacturer</t>
  </si>
  <si>
    <t>item</t>
  </si>
  <si>
    <t>As originally seen on Jason Davies’s Block</t>
  </si>
  <si>
    <t>data source:</t>
  </si>
  <si>
    <t>https://bl.ocks.org/jasondavies/1341281</t>
  </si>
  <si>
    <t>items</t>
  </si>
  <si>
    <t>attribute</t>
  </si>
  <si>
    <t>value</t>
  </si>
  <si>
    <t>array</t>
  </si>
  <si>
    <t>atribute</t>
  </si>
  <si>
    <t>normalized</t>
  </si>
  <si>
    <t>attribute:</t>
  </si>
  <si>
    <t>x</t>
  </si>
  <si>
    <t>y</t>
  </si>
  <si>
    <t>label</t>
  </si>
  <si>
    <t>acum</t>
  </si>
  <si>
    <t>incre</t>
  </si>
  <si>
    <t>min</t>
  </si>
  <si>
    <t>max</t>
  </si>
  <si>
    <t>ord:</t>
  </si>
  <si>
    <t>1. economy (mpg)</t>
  </si>
  <si>
    <t>2. cylinders</t>
  </si>
  <si>
    <t>6. displacement (cc)</t>
  </si>
  <si>
    <t>3. power (hp)</t>
  </si>
  <si>
    <t>4. weight (lb)</t>
  </si>
  <si>
    <t>5. 0-60 mph (s)</t>
  </si>
  <si>
    <t>7. year</t>
  </si>
  <si>
    <t>x pos</t>
  </si>
  <si>
    <t>y pos</t>
  </si>
  <si>
    <t>x position</t>
  </si>
  <si>
    <t>Show Axis Labels</t>
  </si>
  <si>
    <t>No</t>
  </si>
  <si>
    <t>Yes</t>
  </si>
  <si>
    <t>For List Box</t>
  </si>
  <si>
    <t>Parameter (link cell)</t>
  </si>
  <si>
    <t>highlighted_items</t>
  </si>
  <si>
    <t>gridlines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</si>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</sst>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name val="Calibri"/>
      <family val="2"/>
      <scheme val="minor"/>
    </font>
    <font>
      <i/>
      <sz val="8"/>
      <color theme="1"/>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9">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xf numFmtId="0" fontId="2" fillId="0" borderId="0" applyNumberFormat="0" applyFill="0" applyBorder="0" applyAlignment="0" applyProtection="0"/>
  </cellStyleXfs>
  <cellXfs count="89">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6" fillId="0" borderId="0" xfId="4"/>
    <xf numFmtId="0" fontId="3" fillId="2" borderId="0" xfId="5" applyFill="1"/>
    <xf numFmtId="0" fontId="3" fillId="3" borderId="0" xfId="5" applyFill="1"/>
    <xf numFmtId="0" fontId="3" fillId="4" borderId="0" xfId="5" applyFill="1"/>
    <xf numFmtId="0" fontId="3" fillId="0" borderId="0" xfId="5"/>
    <xf numFmtId="0" fontId="3" fillId="5" borderId="0" xfId="5" applyFill="1"/>
    <xf numFmtId="0" fontId="3" fillId="6" borderId="0" xfId="5" applyFill="1"/>
    <xf numFmtId="0" fontId="3" fillId="7" borderId="0" xfId="5" applyFill="1"/>
    <xf numFmtId="0" fontId="3" fillId="8" borderId="0" xfId="5" applyFill="1"/>
    <xf numFmtId="0" fontId="3" fillId="9" borderId="0" xfId="5" applyFill="1"/>
    <xf numFmtId="0" fontId="3" fillId="10" borderId="0" xfId="5" applyFill="1"/>
    <xf numFmtId="0" fontId="3" fillId="11" borderId="0" xfId="5" applyFill="1"/>
    <xf numFmtId="0" fontId="3" fillId="12" borderId="0" xfId="5" applyFill="1"/>
    <xf numFmtId="0" fontId="3" fillId="13" borderId="0" xfId="5" applyFill="1"/>
    <xf numFmtId="0" fontId="3" fillId="14" borderId="0" xfId="5" applyFill="1"/>
    <xf numFmtId="0" fontId="3" fillId="15" borderId="0" xfId="5" applyFill="1"/>
    <xf numFmtId="0" fontId="3" fillId="16" borderId="0" xfId="5" applyFill="1"/>
    <xf numFmtId="0" fontId="3" fillId="17" borderId="0" xfId="5" applyFill="1"/>
    <xf numFmtId="0" fontId="3" fillId="18" borderId="0" xfId="5" applyFill="1"/>
    <xf numFmtId="0" fontId="3" fillId="19" borderId="0" xfId="5" applyFill="1"/>
    <xf numFmtId="0" fontId="3" fillId="20" borderId="0" xfId="5" applyFill="1"/>
    <xf numFmtId="0" fontId="3" fillId="21" borderId="0" xfId="5" applyFill="1"/>
    <xf numFmtId="0" fontId="3" fillId="22" borderId="0" xfId="5" applyFill="1"/>
    <xf numFmtId="0" fontId="3" fillId="23" borderId="0" xfId="5" applyFill="1"/>
    <xf numFmtId="0" fontId="3" fillId="24" borderId="0" xfId="5" applyFill="1"/>
    <xf numFmtId="0" fontId="3" fillId="25" borderId="0" xfId="5" applyFill="1"/>
    <xf numFmtId="0" fontId="3" fillId="26" borderId="0" xfId="5" applyFill="1"/>
    <xf numFmtId="0" fontId="3" fillId="27" borderId="0" xfId="5" applyFill="1"/>
    <xf numFmtId="0" fontId="3" fillId="28" borderId="0" xfId="5" applyFill="1"/>
    <xf numFmtId="0" fontId="3" fillId="29" borderId="0" xfId="5" applyFill="1"/>
    <xf numFmtId="0" fontId="3" fillId="30" borderId="0" xfId="5" applyFill="1"/>
    <xf numFmtId="0" fontId="3" fillId="31" borderId="0" xfId="5" applyFill="1"/>
    <xf numFmtId="0" fontId="3" fillId="32" borderId="0" xfId="5" applyFill="1"/>
    <xf numFmtId="0" fontId="3" fillId="33" borderId="0" xfId="5" applyFill="1"/>
    <xf numFmtId="0" fontId="3" fillId="34" borderId="0" xfId="5" applyFill="1"/>
    <xf numFmtId="0" fontId="3" fillId="35" borderId="0" xfId="5" applyFill="1"/>
    <xf numFmtId="0" fontId="3" fillId="36" borderId="0" xfId="5" applyFill="1"/>
    <xf numFmtId="0" fontId="3" fillId="37" borderId="0" xfId="5" applyFill="1"/>
    <xf numFmtId="0" fontId="3" fillId="38" borderId="0" xfId="5" applyFill="1"/>
    <xf numFmtId="0" fontId="3" fillId="39" borderId="0" xfId="5" applyFill="1"/>
    <xf numFmtId="0" fontId="3" fillId="40" borderId="0" xfId="5" applyFill="1"/>
    <xf numFmtId="0" fontId="3" fillId="41" borderId="0" xfId="5" applyFill="1"/>
    <xf numFmtId="0" fontId="3" fillId="42" borderId="0" xfId="5" applyFill="1"/>
    <xf numFmtId="0" fontId="3" fillId="43" borderId="0" xfId="5" applyFill="1"/>
    <xf numFmtId="0" fontId="3" fillId="44" borderId="0" xfId="5" applyFill="1"/>
    <xf numFmtId="0" fontId="3" fillId="45" borderId="0" xfId="5" applyFill="1"/>
    <xf numFmtId="0" fontId="3" fillId="46" borderId="0" xfId="5" applyFill="1"/>
    <xf numFmtId="0" fontId="3" fillId="47" borderId="0" xfId="5" applyFill="1"/>
    <xf numFmtId="0" fontId="3" fillId="48" borderId="0" xfId="5" applyFill="1"/>
    <xf numFmtId="0" fontId="3" fillId="49" borderId="0" xfId="5" applyFill="1"/>
    <xf numFmtId="0" fontId="3" fillId="50" borderId="0" xfId="5" applyFill="1"/>
    <xf numFmtId="0" fontId="3" fillId="51" borderId="0" xfId="5" applyFill="1"/>
    <xf numFmtId="0" fontId="3" fillId="52" borderId="0" xfId="5" applyFill="1"/>
    <xf numFmtId="0" fontId="3" fillId="53" borderId="0" xfId="5" applyFill="1"/>
    <xf numFmtId="0" fontId="3" fillId="54" borderId="0" xfId="5" applyFill="1"/>
    <xf numFmtId="0" fontId="3" fillId="55" borderId="0" xfId="5" applyFill="1"/>
    <xf numFmtId="0" fontId="3" fillId="56" borderId="0" xfId="5" applyFill="1"/>
    <xf numFmtId="0" fontId="3" fillId="57" borderId="0" xfId="5" applyFill="1"/>
    <xf numFmtId="0" fontId="3" fillId="58" borderId="0" xfId="5" applyFill="1"/>
    <xf numFmtId="0" fontId="3" fillId="59" borderId="0" xfId="5" applyFill="1"/>
    <xf numFmtId="0" fontId="3" fillId="60" borderId="0" xfId="5" applyFill="1"/>
    <xf numFmtId="0" fontId="3" fillId="61" borderId="0" xfId="5" applyFill="1"/>
    <xf numFmtId="0" fontId="3" fillId="62" borderId="0" xfId="5" applyFill="1"/>
    <xf numFmtId="0" fontId="3" fillId="63" borderId="0" xfId="5" applyFill="1"/>
    <xf numFmtId="0" fontId="3" fillId="64" borderId="0" xfId="5" applyFill="1"/>
    <xf numFmtId="0" fontId="3" fillId="65" borderId="0" xfId="5" applyFill="1"/>
    <xf numFmtId="0" fontId="3" fillId="66" borderId="0" xfId="5" applyFill="1"/>
    <xf numFmtId="0" fontId="3" fillId="67" borderId="0" xfId="5" applyFill="1"/>
    <xf numFmtId="0" fontId="3" fillId="68" borderId="0" xfId="5" applyFill="1"/>
    <xf numFmtId="0" fontId="7" fillId="0" borderId="0" xfId="6"/>
    <xf numFmtId="0" fontId="1" fillId="69" borderId="0" xfId="7" applyFill="1"/>
    <xf numFmtId="0" fontId="1" fillId="0" borderId="0" xfId="7"/>
    <xf numFmtId="0" fontId="2" fillId="0" borderId="0" xfId="8"/>
    <xf numFmtId="0" fontId="9" fillId="0" borderId="0" xfId="0" applyFont="1"/>
    <xf numFmtId="0" fontId="0" fillId="0" borderId="0" xfId="0" pivotButton="1"/>
    <xf numFmtId="0" fontId="0" fillId="70" borderId="0" xfId="0" applyFill="1"/>
    <xf numFmtId="0" fontId="0" fillId="70" borderId="0" xfId="0" applyFill="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horizontal="left" indent="1"/>
    </xf>
    <xf numFmtId="0" fontId="0" fillId="70" borderId="0" xfId="0" applyFill="1" applyAlignment="1">
      <alignment horizontal="left" indent="1"/>
    </xf>
    <xf numFmtId="0" fontId="0" fillId="0" borderId="0" xfId="0" quotePrefix="1"/>
  </cellXfs>
  <cellStyles count="9">
    <cellStyle name="Hipervínculo 2" xfId="2" xr:uid="{89F00235-83E1-4C35-940D-EE8C3B134EA7}"/>
    <cellStyle name="Hyperlink" xfId="8"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s>
  <dxfs count="10">
    <dxf>
      <numFmt numFmtId="0" formatCode="General"/>
    </dxf>
    <dxf>
      <numFmt numFmtId="0" formatCode="General"/>
    </dxf>
    <dxf>
      <numFmt numFmtId="0" formatCode="General"/>
    </dxf>
    <dxf>
      <numFmt numFmtId="0" formatCode="General"/>
    </dxf>
    <dxf>
      <font>
        <sz val="8"/>
        <color theme="1" tint="0.34998626667073579"/>
        <name val="Arial"/>
        <family val="2"/>
        <scheme val="none"/>
      </font>
      <border diagonalUp="0" diagonalDown="0">
        <left/>
        <right/>
        <top/>
        <bottom/>
        <vertical/>
        <horizontal/>
      </border>
    </dxf>
    <dxf>
      <font>
        <sz val="8"/>
        <color theme="1" tint="0.34998626667073579"/>
        <name val="Arial"/>
        <family val="2"/>
        <scheme val="none"/>
      </font>
      <border diagonalUp="0" diagonalDown="0">
        <left/>
        <right/>
        <top/>
        <bottom/>
        <vertical/>
        <horizontal/>
      </border>
    </dxf>
    <dxf>
      <fill>
        <patternFill>
          <bgColor rgb="FFFAFAFA"/>
        </patternFill>
      </fill>
    </dxf>
    <dxf>
      <fill>
        <patternFill patternType="none">
          <bgColor indexed="65"/>
        </patternFill>
      </fill>
    </dxf>
    <dxf>
      <fill>
        <patternFill>
          <bgColor rgb="FFE6E6E6"/>
        </patternFill>
      </fill>
      <border>
        <bottom style="thin">
          <color rgb="FF939393"/>
        </bottom>
        <vertical style="thin">
          <color rgb="FFBFBFBF"/>
        </vertical>
      </border>
    </dxf>
    <dxf>
      <font>
        <color theme="1" tint="0.34998626667073579"/>
      </font>
      <border>
        <left style="thin">
          <color theme="0" tint="-0.24994659260841701"/>
        </left>
        <right style="thin">
          <color theme="0" tint="-0.24994659260841701"/>
        </right>
        <top style="thin">
          <color theme="0" tint="-0.24994659260841701"/>
        </top>
        <bottom style="thin">
          <color theme="0" tint="-0.24994659260841701"/>
        </bottom>
        <vertical style="thin">
          <color rgb="FFEAEAEA"/>
        </vertical>
        <horizontal style="thin">
          <color rgb="FFEAEAEA"/>
        </horizontal>
      </border>
    </dxf>
  </dxfs>
  <tableStyles count="2" defaultTableStyle="TableStyleMedium2" defaultPivotStyle="PivotStyleLight16">
    <tableStyle name="Peltier Tech Minimal Table" pivot="0" count="4" xr9:uid="{A7DA52E9-E504-4E1A-805B-83F4DEC5A01A}">
      <tableStyleElement type="wholeTable" dxfId="9"/>
      <tableStyleElement type="headerRow" dxfId="8"/>
      <tableStyleElement type="firstRowStripe" dxfId="7"/>
      <tableStyleElement type="secondRowStripe" dxfId="6"/>
    </tableStyle>
    <tableStyle name="xlorla" pivot="0" table="0" count="10" xr9:uid="{09C68DB5-D754-430A-962E-D0623028D61D}">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8355273950131232E-2"/>
          <c:y val="9.2097445038621509E-2"/>
          <c:w val="0.96328945209973749"/>
          <c:h val="0.87522281639928701"/>
        </c:manualLayout>
      </c:layout>
      <c:scatterChart>
        <c:scatterStyle val="lineMarker"/>
        <c:varyColors val="0"/>
        <c:ser>
          <c:idx val="0"/>
          <c:order val="0"/>
          <c:tx>
            <c:strRef>
              <c:f>example!$S$11</c:f>
              <c:strCache>
                <c:ptCount val="1"/>
                <c:pt idx="0">
                  <c:v>normalized</c:v>
                </c:pt>
              </c:strCache>
            </c:strRef>
          </c:tx>
          <c:spPr>
            <a:ln w="9525" cap="rnd">
              <a:solidFill>
                <a:schemeClr val="bg1">
                  <a:lumMod val="75000"/>
                  <a:alpha val="75000"/>
                </a:schemeClr>
              </a:solidFill>
              <a:round/>
            </a:ln>
            <a:effectLst/>
          </c:spPr>
          <c:marker>
            <c:symbol val="none"/>
          </c:marker>
          <c:xVal>
            <c:numRef>
              <c:f>[0]!_05_x_position</c:f>
              <c:numCache>
                <c:formatCode>General</c:formatCode>
                <c:ptCount val="3248"/>
                <c:pt idx="0">
                  <c:v>1</c:v>
                </c:pt>
                <c:pt idx="1">
                  <c:v>2</c:v>
                </c:pt>
                <c:pt idx="2">
                  <c:v>3</c:v>
                </c:pt>
                <c:pt idx="3">
                  <c:v>4</c:v>
                </c:pt>
                <c:pt idx="4">
                  <c:v>5</c:v>
                </c:pt>
                <c:pt idx="5">
                  <c:v>6</c:v>
                </c:pt>
                <c:pt idx="6">
                  <c:v>7</c:v>
                </c:pt>
                <c:pt idx="7">
                  <c:v>#N/A</c:v>
                </c:pt>
                <c:pt idx="8">
                  <c:v>1</c:v>
                </c:pt>
                <c:pt idx="9">
                  <c:v>2</c:v>
                </c:pt>
                <c:pt idx="10">
                  <c:v>3</c:v>
                </c:pt>
                <c:pt idx="11">
                  <c:v>4</c:v>
                </c:pt>
                <c:pt idx="12">
                  <c:v>5</c:v>
                </c:pt>
                <c:pt idx="13">
                  <c:v>6</c:v>
                </c:pt>
                <c:pt idx="14">
                  <c:v>7</c:v>
                </c:pt>
                <c:pt idx="15">
                  <c:v>#N/A</c:v>
                </c:pt>
                <c:pt idx="16">
                  <c:v>1</c:v>
                </c:pt>
                <c:pt idx="17">
                  <c:v>2</c:v>
                </c:pt>
                <c:pt idx="18">
                  <c:v>3</c:v>
                </c:pt>
                <c:pt idx="19">
                  <c:v>4</c:v>
                </c:pt>
                <c:pt idx="20">
                  <c:v>5</c:v>
                </c:pt>
                <c:pt idx="21">
                  <c:v>6</c:v>
                </c:pt>
                <c:pt idx="22">
                  <c:v>7</c:v>
                </c:pt>
                <c:pt idx="23">
                  <c:v>#N/A</c:v>
                </c:pt>
                <c:pt idx="24">
                  <c:v>1</c:v>
                </c:pt>
                <c:pt idx="25">
                  <c:v>2</c:v>
                </c:pt>
                <c:pt idx="26">
                  <c:v>3</c:v>
                </c:pt>
                <c:pt idx="27">
                  <c:v>4</c:v>
                </c:pt>
                <c:pt idx="28">
                  <c:v>5</c:v>
                </c:pt>
                <c:pt idx="29">
                  <c:v>6</c:v>
                </c:pt>
                <c:pt idx="30">
                  <c:v>7</c:v>
                </c:pt>
                <c:pt idx="31">
                  <c:v>#N/A</c:v>
                </c:pt>
                <c:pt idx="32">
                  <c:v>1</c:v>
                </c:pt>
                <c:pt idx="33">
                  <c:v>2</c:v>
                </c:pt>
                <c:pt idx="34">
                  <c:v>3</c:v>
                </c:pt>
                <c:pt idx="35">
                  <c:v>4</c:v>
                </c:pt>
                <c:pt idx="36">
                  <c:v>5</c:v>
                </c:pt>
                <c:pt idx="37">
                  <c:v>6</c:v>
                </c:pt>
                <c:pt idx="38">
                  <c:v>7</c:v>
                </c:pt>
                <c:pt idx="39">
                  <c:v>#N/A</c:v>
                </c:pt>
                <c:pt idx="40">
                  <c:v>1</c:v>
                </c:pt>
                <c:pt idx="41">
                  <c:v>2</c:v>
                </c:pt>
                <c:pt idx="42">
                  <c:v>3</c:v>
                </c:pt>
                <c:pt idx="43">
                  <c:v>4</c:v>
                </c:pt>
                <c:pt idx="44">
                  <c:v>5</c:v>
                </c:pt>
                <c:pt idx="45">
                  <c:v>6</c:v>
                </c:pt>
                <c:pt idx="46">
                  <c:v>7</c:v>
                </c:pt>
                <c:pt idx="47">
                  <c:v>#N/A</c:v>
                </c:pt>
                <c:pt idx="48">
                  <c:v>1</c:v>
                </c:pt>
                <c:pt idx="49">
                  <c:v>2</c:v>
                </c:pt>
                <c:pt idx="50">
                  <c:v>3</c:v>
                </c:pt>
                <c:pt idx="51">
                  <c:v>4</c:v>
                </c:pt>
                <c:pt idx="52">
                  <c:v>5</c:v>
                </c:pt>
                <c:pt idx="53">
                  <c:v>6</c:v>
                </c:pt>
                <c:pt idx="54">
                  <c:v>7</c:v>
                </c:pt>
                <c:pt idx="55">
                  <c:v>#N/A</c:v>
                </c:pt>
                <c:pt idx="56">
                  <c:v>1</c:v>
                </c:pt>
                <c:pt idx="57">
                  <c:v>2</c:v>
                </c:pt>
                <c:pt idx="58">
                  <c:v>3</c:v>
                </c:pt>
                <c:pt idx="59">
                  <c:v>4</c:v>
                </c:pt>
                <c:pt idx="60">
                  <c:v>5</c:v>
                </c:pt>
                <c:pt idx="61">
                  <c:v>6</c:v>
                </c:pt>
                <c:pt idx="62">
                  <c:v>7</c:v>
                </c:pt>
                <c:pt idx="63">
                  <c:v>#N/A</c:v>
                </c:pt>
                <c:pt idx="64">
                  <c:v>1</c:v>
                </c:pt>
                <c:pt idx="65">
                  <c:v>2</c:v>
                </c:pt>
                <c:pt idx="66">
                  <c:v>3</c:v>
                </c:pt>
                <c:pt idx="67">
                  <c:v>4</c:v>
                </c:pt>
                <c:pt idx="68">
                  <c:v>5</c:v>
                </c:pt>
                <c:pt idx="69">
                  <c:v>6</c:v>
                </c:pt>
                <c:pt idx="70">
                  <c:v>7</c:v>
                </c:pt>
                <c:pt idx="71">
                  <c:v>#N/A</c:v>
                </c:pt>
                <c:pt idx="72">
                  <c:v>1</c:v>
                </c:pt>
                <c:pt idx="73">
                  <c:v>2</c:v>
                </c:pt>
                <c:pt idx="74">
                  <c:v>3</c:v>
                </c:pt>
                <c:pt idx="75">
                  <c:v>4</c:v>
                </c:pt>
                <c:pt idx="76">
                  <c:v>5</c:v>
                </c:pt>
                <c:pt idx="77">
                  <c:v>6</c:v>
                </c:pt>
                <c:pt idx="78">
                  <c:v>7</c:v>
                </c:pt>
                <c:pt idx="79">
                  <c:v>#N/A</c:v>
                </c:pt>
                <c:pt idx="80">
                  <c:v>1</c:v>
                </c:pt>
                <c:pt idx="81">
                  <c:v>2</c:v>
                </c:pt>
                <c:pt idx="82">
                  <c:v>3</c:v>
                </c:pt>
                <c:pt idx="83">
                  <c:v>4</c:v>
                </c:pt>
                <c:pt idx="84">
                  <c:v>5</c:v>
                </c:pt>
                <c:pt idx="85">
                  <c:v>6</c:v>
                </c:pt>
                <c:pt idx="86">
                  <c:v>7</c:v>
                </c:pt>
                <c:pt idx="87">
                  <c:v>#N/A</c:v>
                </c:pt>
                <c:pt idx="88">
                  <c:v>1</c:v>
                </c:pt>
                <c:pt idx="89">
                  <c:v>2</c:v>
                </c:pt>
                <c:pt idx="90">
                  <c:v>3</c:v>
                </c:pt>
                <c:pt idx="91">
                  <c:v>4</c:v>
                </c:pt>
                <c:pt idx="92">
                  <c:v>5</c:v>
                </c:pt>
                <c:pt idx="93">
                  <c:v>6</c:v>
                </c:pt>
                <c:pt idx="94">
                  <c:v>7</c:v>
                </c:pt>
                <c:pt idx="95">
                  <c:v>#N/A</c:v>
                </c:pt>
                <c:pt idx="96">
                  <c:v>1</c:v>
                </c:pt>
                <c:pt idx="97">
                  <c:v>2</c:v>
                </c:pt>
                <c:pt idx="98">
                  <c:v>3</c:v>
                </c:pt>
                <c:pt idx="99">
                  <c:v>4</c:v>
                </c:pt>
                <c:pt idx="100">
                  <c:v>5</c:v>
                </c:pt>
                <c:pt idx="101">
                  <c:v>6</c:v>
                </c:pt>
                <c:pt idx="102">
                  <c:v>7</c:v>
                </c:pt>
                <c:pt idx="103">
                  <c:v>#N/A</c:v>
                </c:pt>
                <c:pt idx="104">
                  <c:v>1</c:v>
                </c:pt>
                <c:pt idx="105">
                  <c:v>2</c:v>
                </c:pt>
                <c:pt idx="106">
                  <c:v>3</c:v>
                </c:pt>
                <c:pt idx="107">
                  <c:v>4</c:v>
                </c:pt>
                <c:pt idx="108">
                  <c:v>5</c:v>
                </c:pt>
                <c:pt idx="109">
                  <c:v>6</c:v>
                </c:pt>
                <c:pt idx="110">
                  <c:v>7</c:v>
                </c:pt>
                <c:pt idx="111">
                  <c:v>#N/A</c:v>
                </c:pt>
                <c:pt idx="112">
                  <c:v>1</c:v>
                </c:pt>
                <c:pt idx="113">
                  <c:v>2</c:v>
                </c:pt>
                <c:pt idx="114">
                  <c:v>3</c:v>
                </c:pt>
                <c:pt idx="115">
                  <c:v>4</c:v>
                </c:pt>
                <c:pt idx="116">
                  <c:v>5</c:v>
                </c:pt>
                <c:pt idx="117">
                  <c:v>6</c:v>
                </c:pt>
                <c:pt idx="118">
                  <c:v>7</c:v>
                </c:pt>
                <c:pt idx="119">
                  <c:v>#N/A</c:v>
                </c:pt>
                <c:pt idx="120">
                  <c:v>1</c:v>
                </c:pt>
                <c:pt idx="121">
                  <c:v>2</c:v>
                </c:pt>
                <c:pt idx="122">
                  <c:v>3</c:v>
                </c:pt>
                <c:pt idx="123">
                  <c:v>4</c:v>
                </c:pt>
                <c:pt idx="124">
                  <c:v>5</c:v>
                </c:pt>
                <c:pt idx="125">
                  <c:v>6</c:v>
                </c:pt>
                <c:pt idx="126">
                  <c:v>7</c:v>
                </c:pt>
                <c:pt idx="127">
                  <c:v>#N/A</c:v>
                </c:pt>
                <c:pt idx="128">
                  <c:v>1</c:v>
                </c:pt>
                <c:pt idx="129">
                  <c:v>2</c:v>
                </c:pt>
                <c:pt idx="130">
                  <c:v>3</c:v>
                </c:pt>
                <c:pt idx="131">
                  <c:v>4</c:v>
                </c:pt>
                <c:pt idx="132">
                  <c:v>5</c:v>
                </c:pt>
                <c:pt idx="133">
                  <c:v>6</c:v>
                </c:pt>
                <c:pt idx="134">
                  <c:v>7</c:v>
                </c:pt>
                <c:pt idx="135">
                  <c:v>#N/A</c:v>
                </c:pt>
                <c:pt idx="136">
                  <c:v>1</c:v>
                </c:pt>
                <c:pt idx="137">
                  <c:v>2</c:v>
                </c:pt>
                <c:pt idx="138">
                  <c:v>3</c:v>
                </c:pt>
                <c:pt idx="139">
                  <c:v>4</c:v>
                </c:pt>
                <c:pt idx="140">
                  <c:v>5</c:v>
                </c:pt>
                <c:pt idx="141">
                  <c:v>6</c:v>
                </c:pt>
                <c:pt idx="142">
                  <c:v>7</c:v>
                </c:pt>
                <c:pt idx="143">
                  <c:v>#N/A</c:v>
                </c:pt>
                <c:pt idx="144">
                  <c:v>1</c:v>
                </c:pt>
                <c:pt idx="145">
                  <c:v>2</c:v>
                </c:pt>
                <c:pt idx="146">
                  <c:v>3</c:v>
                </c:pt>
                <c:pt idx="147">
                  <c:v>4</c:v>
                </c:pt>
                <c:pt idx="148">
                  <c:v>5</c:v>
                </c:pt>
                <c:pt idx="149">
                  <c:v>6</c:v>
                </c:pt>
                <c:pt idx="150">
                  <c:v>7</c:v>
                </c:pt>
                <c:pt idx="151">
                  <c:v>#N/A</c:v>
                </c:pt>
                <c:pt idx="152">
                  <c:v>1</c:v>
                </c:pt>
                <c:pt idx="153">
                  <c:v>2</c:v>
                </c:pt>
                <c:pt idx="154">
                  <c:v>3</c:v>
                </c:pt>
                <c:pt idx="155">
                  <c:v>4</c:v>
                </c:pt>
                <c:pt idx="156">
                  <c:v>5</c:v>
                </c:pt>
                <c:pt idx="157">
                  <c:v>6</c:v>
                </c:pt>
                <c:pt idx="158">
                  <c:v>7</c:v>
                </c:pt>
                <c:pt idx="159">
                  <c:v>#N/A</c:v>
                </c:pt>
                <c:pt idx="160">
                  <c:v>1</c:v>
                </c:pt>
                <c:pt idx="161">
                  <c:v>2</c:v>
                </c:pt>
                <c:pt idx="162">
                  <c:v>3</c:v>
                </c:pt>
                <c:pt idx="163">
                  <c:v>4</c:v>
                </c:pt>
                <c:pt idx="164">
                  <c:v>5</c:v>
                </c:pt>
                <c:pt idx="165">
                  <c:v>6</c:v>
                </c:pt>
                <c:pt idx="166">
                  <c:v>7</c:v>
                </c:pt>
                <c:pt idx="167">
                  <c:v>#N/A</c:v>
                </c:pt>
                <c:pt idx="168">
                  <c:v>1</c:v>
                </c:pt>
                <c:pt idx="169">
                  <c:v>2</c:v>
                </c:pt>
                <c:pt idx="170">
                  <c:v>3</c:v>
                </c:pt>
                <c:pt idx="171">
                  <c:v>4</c:v>
                </c:pt>
                <c:pt idx="172">
                  <c:v>5</c:v>
                </c:pt>
                <c:pt idx="173">
                  <c:v>6</c:v>
                </c:pt>
                <c:pt idx="174">
                  <c:v>7</c:v>
                </c:pt>
                <c:pt idx="175">
                  <c:v>#N/A</c:v>
                </c:pt>
                <c:pt idx="176">
                  <c:v>1</c:v>
                </c:pt>
                <c:pt idx="177">
                  <c:v>2</c:v>
                </c:pt>
                <c:pt idx="178">
                  <c:v>3</c:v>
                </c:pt>
                <c:pt idx="179">
                  <c:v>4</c:v>
                </c:pt>
                <c:pt idx="180">
                  <c:v>5</c:v>
                </c:pt>
                <c:pt idx="181">
                  <c:v>6</c:v>
                </c:pt>
                <c:pt idx="182">
                  <c:v>7</c:v>
                </c:pt>
                <c:pt idx="183">
                  <c:v>#N/A</c:v>
                </c:pt>
                <c:pt idx="184">
                  <c:v>1</c:v>
                </c:pt>
                <c:pt idx="185">
                  <c:v>2</c:v>
                </c:pt>
                <c:pt idx="186">
                  <c:v>3</c:v>
                </c:pt>
                <c:pt idx="187">
                  <c:v>4</c:v>
                </c:pt>
                <c:pt idx="188">
                  <c:v>5</c:v>
                </c:pt>
                <c:pt idx="189">
                  <c:v>6</c:v>
                </c:pt>
                <c:pt idx="190">
                  <c:v>7</c:v>
                </c:pt>
                <c:pt idx="191">
                  <c:v>#N/A</c:v>
                </c:pt>
                <c:pt idx="192">
                  <c:v>1</c:v>
                </c:pt>
                <c:pt idx="193">
                  <c:v>2</c:v>
                </c:pt>
                <c:pt idx="194">
                  <c:v>3</c:v>
                </c:pt>
                <c:pt idx="195">
                  <c:v>4</c:v>
                </c:pt>
                <c:pt idx="196">
                  <c:v>5</c:v>
                </c:pt>
                <c:pt idx="197">
                  <c:v>6</c:v>
                </c:pt>
                <c:pt idx="198">
                  <c:v>7</c:v>
                </c:pt>
                <c:pt idx="199">
                  <c:v>#N/A</c:v>
                </c:pt>
                <c:pt idx="200">
                  <c:v>1</c:v>
                </c:pt>
                <c:pt idx="201">
                  <c:v>2</c:v>
                </c:pt>
                <c:pt idx="202">
                  <c:v>3</c:v>
                </c:pt>
                <c:pt idx="203">
                  <c:v>4</c:v>
                </c:pt>
                <c:pt idx="204">
                  <c:v>5</c:v>
                </c:pt>
                <c:pt idx="205">
                  <c:v>6</c:v>
                </c:pt>
                <c:pt idx="206">
                  <c:v>7</c:v>
                </c:pt>
                <c:pt idx="207">
                  <c:v>#N/A</c:v>
                </c:pt>
                <c:pt idx="208">
                  <c:v>1</c:v>
                </c:pt>
                <c:pt idx="209">
                  <c:v>2</c:v>
                </c:pt>
                <c:pt idx="210">
                  <c:v>3</c:v>
                </c:pt>
                <c:pt idx="211">
                  <c:v>4</c:v>
                </c:pt>
                <c:pt idx="212">
                  <c:v>5</c:v>
                </c:pt>
                <c:pt idx="213">
                  <c:v>6</c:v>
                </c:pt>
                <c:pt idx="214">
                  <c:v>7</c:v>
                </c:pt>
                <c:pt idx="215">
                  <c:v>#N/A</c:v>
                </c:pt>
                <c:pt idx="216">
                  <c:v>1</c:v>
                </c:pt>
                <c:pt idx="217">
                  <c:v>2</c:v>
                </c:pt>
                <c:pt idx="218">
                  <c:v>3</c:v>
                </c:pt>
                <c:pt idx="219">
                  <c:v>4</c:v>
                </c:pt>
                <c:pt idx="220">
                  <c:v>5</c:v>
                </c:pt>
                <c:pt idx="221">
                  <c:v>6</c:v>
                </c:pt>
                <c:pt idx="222">
                  <c:v>7</c:v>
                </c:pt>
                <c:pt idx="223">
                  <c:v>#N/A</c:v>
                </c:pt>
                <c:pt idx="224">
                  <c:v>1</c:v>
                </c:pt>
                <c:pt idx="225">
                  <c:v>2</c:v>
                </c:pt>
                <c:pt idx="226">
                  <c:v>3</c:v>
                </c:pt>
                <c:pt idx="227">
                  <c:v>4</c:v>
                </c:pt>
                <c:pt idx="228">
                  <c:v>5</c:v>
                </c:pt>
                <c:pt idx="229">
                  <c:v>6</c:v>
                </c:pt>
                <c:pt idx="230">
                  <c:v>7</c:v>
                </c:pt>
                <c:pt idx="231">
                  <c:v>#N/A</c:v>
                </c:pt>
                <c:pt idx="232">
                  <c:v>1</c:v>
                </c:pt>
                <c:pt idx="233">
                  <c:v>2</c:v>
                </c:pt>
                <c:pt idx="234">
                  <c:v>3</c:v>
                </c:pt>
                <c:pt idx="235">
                  <c:v>4</c:v>
                </c:pt>
                <c:pt idx="236">
                  <c:v>5</c:v>
                </c:pt>
                <c:pt idx="237">
                  <c:v>6</c:v>
                </c:pt>
                <c:pt idx="238">
                  <c:v>7</c:v>
                </c:pt>
                <c:pt idx="239">
                  <c:v>#N/A</c:v>
                </c:pt>
                <c:pt idx="240">
                  <c:v>1</c:v>
                </c:pt>
                <c:pt idx="241">
                  <c:v>2</c:v>
                </c:pt>
                <c:pt idx="242">
                  <c:v>3</c:v>
                </c:pt>
                <c:pt idx="243">
                  <c:v>4</c:v>
                </c:pt>
                <c:pt idx="244">
                  <c:v>5</c:v>
                </c:pt>
                <c:pt idx="245">
                  <c:v>6</c:v>
                </c:pt>
                <c:pt idx="246">
                  <c:v>7</c:v>
                </c:pt>
                <c:pt idx="247">
                  <c:v>#N/A</c:v>
                </c:pt>
                <c:pt idx="248">
                  <c:v>1</c:v>
                </c:pt>
                <c:pt idx="249">
                  <c:v>2</c:v>
                </c:pt>
                <c:pt idx="250">
                  <c:v>3</c:v>
                </c:pt>
                <c:pt idx="251">
                  <c:v>4</c:v>
                </c:pt>
                <c:pt idx="252">
                  <c:v>5</c:v>
                </c:pt>
                <c:pt idx="253">
                  <c:v>6</c:v>
                </c:pt>
                <c:pt idx="254">
                  <c:v>7</c:v>
                </c:pt>
                <c:pt idx="255">
                  <c:v>#N/A</c:v>
                </c:pt>
                <c:pt idx="256">
                  <c:v>1</c:v>
                </c:pt>
                <c:pt idx="257">
                  <c:v>2</c:v>
                </c:pt>
                <c:pt idx="258">
                  <c:v>3</c:v>
                </c:pt>
                <c:pt idx="259">
                  <c:v>4</c:v>
                </c:pt>
                <c:pt idx="260">
                  <c:v>5</c:v>
                </c:pt>
                <c:pt idx="261">
                  <c:v>6</c:v>
                </c:pt>
                <c:pt idx="262">
                  <c:v>7</c:v>
                </c:pt>
                <c:pt idx="263">
                  <c:v>#N/A</c:v>
                </c:pt>
                <c:pt idx="264">
                  <c:v>1</c:v>
                </c:pt>
                <c:pt idx="265">
                  <c:v>2</c:v>
                </c:pt>
                <c:pt idx="266">
                  <c:v>3</c:v>
                </c:pt>
                <c:pt idx="267">
                  <c:v>4</c:v>
                </c:pt>
                <c:pt idx="268">
                  <c:v>5</c:v>
                </c:pt>
                <c:pt idx="269">
                  <c:v>6</c:v>
                </c:pt>
                <c:pt idx="270">
                  <c:v>7</c:v>
                </c:pt>
                <c:pt idx="271">
                  <c:v>#N/A</c:v>
                </c:pt>
                <c:pt idx="272">
                  <c:v>1</c:v>
                </c:pt>
                <c:pt idx="273">
                  <c:v>2</c:v>
                </c:pt>
                <c:pt idx="274">
                  <c:v>3</c:v>
                </c:pt>
                <c:pt idx="275">
                  <c:v>4</c:v>
                </c:pt>
                <c:pt idx="276">
                  <c:v>5</c:v>
                </c:pt>
                <c:pt idx="277">
                  <c:v>6</c:v>
                </c:pt>
                <c:pt idx="278">
                  <c:v>7</c:v>
                </c:pt>
                <c:pt idx="279">
                  <c:v>#N/A</c:v>
                </c:pt>
                <c:pt idx="280">
                  <c:v>1</c:v>
                </c:pt>
                <c:pt idx="281">
                  <c:v>2</c:v>
                </c:pt>
                <c:pt idx="282">
                  <c:v>3</c:v>
                </c:pt>
                <c:pt idx="283">
                  <c:v>4</c:v>
                </c:pt>
                <c:pt idx="284">
                  <c:v>5</c:v>
                </c:pt>
                <c:pt idx="285">
                  <c:v>6</c:v>
                </c:pt>
                <c:pt idx="286">
                  <c:v>7</c:v>
                </c:pt>
                <c:pt idx="287">
                  <c:v>#N/A</c:v>
                </c:pt>
                <c:pt idx="288">
                  <c:v>1</c:v>
                </c:pt>
                <c:pt idx="289">
                  <c:v>2</c:v>
                </c:pt>
                <c:pt idx="290">
                  <c:v>3</c:v>
                </c:pt>
                <c:pt idx="291">
                  <c:v>4</c:v>
                </c:pt>
                <c:pt idx="292">
                  <c:v>5</c:v>
                </c:pt>
                <c:pt idx="293">
                  <c:v>6</c:v>
                </c:pt>
                <c:pt idx="294">
                  <c:v>7</c:v>
                </c:pt>
                <c:pt idx="295">
                  <c:v>#N/A</c:v>
                </c:pt>
                <c:pt idx="296">
                  <c:v>1</c:v>
                </c:pt>
                <c:pt idx="297">
                  <c:v>2</c:v>
                </c:pt>
                <c:pt idx="298">
                  <c:v>3</c:v>
                </c:pt>
                <c:pt idx="299">
                  <c:v>4</c:v>
                </c:pt>
                <c:pt idx="300">
                  <c:v>5</c:v>
                </c:pt>
                <c:pt idx="301">
                  <c:v>6</c:v>
                </c:pt>
                <c:pt idx="302">
                  <c:v>7</c:v>
                </c:pt>
                <c:pt idx="303">
                  <c:v>#N/A</c:v>
                </c:pt>
                <c:pt idx="304">
                  <c:v>1</c:v>
                </c:pt>
                <c:pt idx="305">
                  <c:v>2</c:v>
                </c:pt>
                <c:pt idx="306">
                  <c:v>3</c:v>
                </c:pt>
                <c:pt idx="307">
                  <c:v>4</c:v>
                </c:pt>
                <c:pt idx="308">
                  <c:v>5</c:v>
                </c:pt>
                <c:pt idx="309">
                  <c:v>6</c:v>
                </c:pt>
                <c:pt idx="310">
                  <c:v>7</c:v>
                </c:pt>
                <c:pt idx="311">
                  <c:v>#N/A</c:v>
                </c:pt>
                <c:pt idx="312">
                  <c:v>1</c:v>
                </c:pt>
                <c:pt idx="313">
                  <c:v>2</c:v>
                </c:pt>
                <c:pt idx="314">
                  <c:v>3</c:v>
                </c:pt>
                <c:pt idx="315">
                  <c:v>4</c:v>
                </c:pt>
                <c:pt idx="316">
                  <c:v>5</c:v>
                </c:pt>
                <c:pt idx="317">
                  <c:v>6</c:v>
                </c:pt>
                <c:pt idx="318">
                  <c:v>7</c:v>
                </c:pt>
                <c:pt idx="319">
                  <c:v>#N/A</c:v>
                </c:pt>
                <c:pt idx="320">
                  <c:v>1</c:v>
                </c:pt>
                <c:pt idx="321">
                  <c:v>2</c:v>
                </c:pt>
                <c:pt idx="322">
                  <c:v>3</c:v>
                </c:pt>
                <c:pt idx="323">
                  <c:v>4</c:v>
                </c:pt>
                <c:pt idx="324">
                  <c:v>5</c:v>
                </c:pt>
                <c:pt idx="325">
                  <c:v>6</c:v>
                </c:pt>
                <c:pt idx="326">
                  <c:v>7</c:v>
                </c:pt>
                <c:pt idx="327">
                  <c:v>#N/A</c:v>
                </c:pt>
                <c:pt idx="328">
                  <c:v>1</c:v>
                </c:pt>
                <c:pt idx="329">
                  <c:v>2</c:v>
                </c:pt>
                <c:pt idx="330">
                  <c:v>3</c:v>
                </c:pt>
                <c:pt idx="331">
                  <c:v>4</c:v>
                </c:pt>
                <c:pt idx="332">
                  <c:v>5</c:v>
                </c:pt>
                <c:pt idx="333">
                  <c:v>6</c:v>
                </c:pt>
                <c:pt idx="334">
                  <c:v>7</c:v>
                </c:pt>
                <c:pt idx="335">
                  <c:v>#N/A</c:v>
                </c:pt>
                <c:pt idx="336">
                  <c:v>1</c:v>
                </c:pt>
                <c:pt idx="337">
                  <c:v>2</c:v>
                </c:pt>
                <c:pt idx="338">
                  <c:v>3</c:v>
                </c:pt>
                <c:pt idx="339">
                  <c:v>4</c:v>
                </c:pt>
                <c:pt idx="340">
                  <c:v>5</c:v>
                </c:pt>
                <c:pt idx="341">
                  <c:v>6</c:v>
                </c:pt>
                <c:pt idx="342">
                  <c:v>7</c:v>
                </c:pt>
                <c:pt idx="343">
                  <c:v>#N/A</c:v>
                </c:pt>
                <c:pt idx="344">
                  <c:v>1</c:v>
                </c:pt>
                <c:pt idx="345">
                  <c:v>2</c:v>
                </c:pt>
                <c:pt idx="346">
                  <c:v>3</c:v>
                </c:pt>
                <c:pt idx="347">
                  <c:v>4</c:v>
                </c:pt>
                <c:pt idx="348">
                  <c:v>5</c:v>
                </c:pt>
                <c:pt idx="349">
                  <c:v>6</c:v>
                </c:pt>
                <c:pt idx="350">
                  <c:v>7</c:v>
                </c:pt>
                <c:pt idx="351">
                  <c:v>#N/A</c:v>
                </c:pt>
                <c:pt idx="352">
                  <c:v>1</c:v>
                </c:pt>
                <c:pt idx="353">
                  <c:v>2</c:v>
                </c:pt>
                <c:pt idx="354">
                  <c:v>3</c:v>
                </c:pt>
                <c:pt idx="355">
                  <c:v>4</c:v>
                </c:pt>
                <c:pt idx="356">
                  <c:v>5</c:v>
                </c:pt>
                <c:pt idx="357">
                  <c:v>6</c:v>
                </c:pt>
                <c:pt idx="358">
                  <c:v>7</c:v>
                </c:pt>
                <c:pt idx="359">
                  <c:v>#N/A</c:v>
                </c:pt>
                <c:pt idx="360">
                  <c:v>1</c:v>
                </c:pt>
                <c:pt idx="361">
                  <c:v>2</c:v>
                </c:pt>
                <c:pt idx="362">
                  <c:v>3</c:v>
                </c:pt>
                <c:pt idx="363">
                  <c:v>4</c:v>
                </c:pt>
                <c:pt idx="364">
                  <c:v>5</c:v>
                </c:pt>
                <c:pt idx="365">
                  <c:v>6</c:v>
                </c:pt>
                <c:pt idx="366">
                  <c:v>7</c:v>
                </c:pt>
                <c:pt idx="367">
                  <c:v>#N/A</c:v>
                </c:pt>
                <c:pt idx="368">
                  <c:v>1</c:v>
                </c:pt>
                <c:pt idx="369">
                  <c:v>2</c:v>
                </c:pt>
                <c:pt idx="370">
                  <c:v>3</c:v>
                </c:pt>
                <c:pt idx="371">
                  <c:v>4</c:v>
                </c:pt>
                <c:pt idx="372">
                  <c:v>5</c:v>
                </c:pt>
                <c:pt idx="373">
                  <c:v>6</c:v>
                </c:pt>
                <c:pt idx="374">
                  <c:v>7</c:v>
                </c:pt>
                <c:pt idx="375">
                  <c:v>#N/A</c:v>
                </c:pt>
                <c:pt idx="376">
                  <c:v>1</c:v>
                </c:pt>
                <c:pt idx="377">
                  <c:v>2</c:v>
                </c:pt>
                <c:pt idx="378">
                  <c:v>3</c:v>
                </c:pt>
                <c:pt idx="379">
                  <c:v>4</c:v>
                </c:pt>
                <c:pt idx="380">
                  <c:v>5</c:v>
                </c:pt>
                <c:pt idx="381">
                  <c:v>6</c:v>
                </c:pt>
                <c:pt idx="382">
                  <c:v>7</c:v>
                </c:pt>
                <c:pt idx="383">
                  <c:v>#N/A</c:v>
                </c:pt>
                <c:pt idx="384">
                  <c:v>1</c:v>
                </c:pt>
                <c:pt idx="385">
                  <c:v>2</c:v>
                </c:pt>
                <c:pt idx="386">
                  <c:v>3</c:v>
                </c:pt>
                <c:pt idx="387">
                  <c:v>4</c:v>
                </c:pt>
                <c:pt idx="388">
                  <c:v>5</c:v>
                </c:pt>
                <c:pt idx="389">
                  <c:v>6</c:v>
                </c:pt>
                <c:pt idx="390">
                  <c:v>7</c:v>
                </c:pt>
                <c:pt idx="391">
                  <c:v>#N/A</c:v>
                </c:pt>
                <c:pt idx="392">
                  <c:v>1</c:v>
                </c:pt>
                <c:pt idx="393">
                  <c:v>2</c:v>
                </c:pt>
                <c:pt idx="394">
                  <c:v>3</c:v>
                </c:pt>
                <c:pt idx="395">
                  <c:v>4</c:v>
                </c:pt>
                <c:pt idx="396">
                  <c:v>5</c:v>
                </c:pt>
                <c:pt idx="397">
                  <c:v>6</c:v>
                </c:pt>
                <c:pt idx="398">
                  <c:v>7</c:v>
                </c:pt>
                <c:pt idx="399">
                  <c:v>#N/A</c:v>
                </c:pt>
                <c:pt idx="400">
                  <c:v>1</c:v>
                </c:pt>
                <c:pt idx="401">
                  <c:v>2</c:v>
                </c:pt>
                <c:pt idx="402">
                  <c:v>3</c:v>
                </c:pt>
                <c:pt idx="403">
                  <c:v>4</c:v>
                </c:pt>
                <c:pt idx="404">
                  <c:v>5</c:v>
                </c:pt>
                <c:pt idx="405">
                  <c:v>6</c:v>
                </c:pt>
                <c:pt idx="406">
                  <c:v>7</c:v>
                </c:pt>
                <c:pt idx="407">
                  <c:v>#N/A</c:v>
                </c:pt>
                <c:pt idx="408">
                  <c:v>1</c:v>
                </c:pt>
                <c:pt idx="409">
                  <c:v>2</c:v>
                </c:pt>
                <c:pt idx="410">
                  <c:v>3</c:v>
                </c:pt>
                <c:pt idx="411">
                  <c:v>4</c:v>
                </c:pt>
                <c:pt idx="412">
                  <c:v>5</c:v>
                </c:pt>
                <c:pt idx="413">
                  <c:v>6</c:v>
                </c:pt>
                <c:pt idx="414">
                  <c:v>7</c:v>
                </c:pt>
                <c:pt idx="415">
                  <c:v>#N/A</c:v>
                </c:pt>
                <c:pt idx="416">
                  <c:v>1</c:v>
                </c:pt>
                <c:pt idx="417">
                  <c:v>2</c:v>
                </c:pt>
                <c:pt idx="418">
                  <c:v>3</c:v>
                </c:pt>
                <c:pt idx="419">
                  <c:v>4</c:v>
                </c:pt>
                <c:pt idx="420">
                  <c:v>5</c:v>
                </c:pt>
                <c:pt idx="421">
                  <c:v>6</c:v>
                </c:pt>
                <c:pt idx="422">
                  <c:v>7</c:v>
                </c:pt>
                <c:pt idx="423">
                  <c:v>#N/A</c:v>
                </c:pt>
                <c:pt idx="424">
                  <c:v>1</c:v>
                </c:pt>
                <c:pt idx="425">
                  <c:v>2</c:v>
                </c:pt>
                <c:pt idx="426">
                  <c:v>3</c:v>
                </c:pt>
                <c:pt idx="427">
                  <c:v>4</c:v>
                </c:pt>
                <c:pt idx="428">
                  <c:v>5</c:v>
                </c:pt>
                <c:pt idx="429">
                  <c:v>6</c:v>
                </c:pt>
                <c:pt idx="430">
                  <c:v>7</c:v>
                </c:pt>
                <c:pt idx="431">
                  <c:v>#N/A</c:v>
                </c:pt>
                <c:pt idx="432">
                  <c:v>1</c:v>
                </c:pt>
                <c:pt idx="433">
                  <c:v>2</c:v>
                </c:pt>
                <c:pt idx="434">
                  <c:v>3</c:v>
                </c:pt>
                <c:pt idx="435">
                  <c:v>4</c:v>
                </c:pt>
                <c:pt idx="436">
                  <c:v>5</c:v>
                </c:pt>
                <c:pt idx="437">
                  <c:v>6</c:v>
                </c:pt>
                <c:pt idx="438">
                  <c:v>7</c:v>
                </c:pt>
                <c:pt idx="439">
                  <c:v>#N/A</c:v>
                </c:pt>
                <c:pt idx="440">
                  <c:v>1</c:v>
                </c:pt>
                <c:pt idx="441">
                  <c:v>2</c:v>
                </c:pt>
                <c:pt idx="442">
                  <c:v>3</c:v>
                </c:pt>
                <c:pt idx="443">
                  <c:v>4</c:v>
                </c:pt>
                <c:pt idx="444">
                  <c:v>5</c:v>
                </c:pt>
                <c:pt idx="445">
                  <c:v>6</c:v>
                </c:pt>
                <c:pt idx="446">
                  <c:v>7</c:v>
                </c:pt>
                <c:pt idx="447">
                  <c:v>#N/A</c:v>
                </c:pt>
                <c:pt idx="448">
                  <c:v>1</c:v>
                </c:pt>
                <c:pt idx="449">
                  <c:v>2</c:v>
                </c:pt>
                <c:pt idx="450">
                  <c:v>3</c:v>
                </c:pt>
                <c:pt idx="451">
                  <c:v>4</c:v>
                </c:pt>
                <c:pt idx="452">
                  <c:v>5</c:v>
                </c:pt>
                <c:pt idx="453">
                  <c:v>6</c:v>
                </c:pt>
                <c:pt idx="454">
                  <c:v>7</c:v>
                </c:pt>
                <c:pt idx="455">
                  <c:v>#N/A</c:v>
                </c:pt>
                <c:pt idx="456">
                  <c:v>1</c:v>
                </c:pt>
                <c:pt idx="457">
                  <c:v>2</c:v>
                </c:pt>
                <c:pt idx="458">
                  <c:v>3</c:v>
                </c:pt>
                <c:pt idx="459">
                  <c:v>4</c:v>
                </c:pt>
                <c:pt idx="460">
                  <c:v>5</c:v>
                </c:pt>
                <c:pt idx="461">
                  <c:v>6</c:v>
                </c:pt>
                <c:pt idx="462">
                  <c:v>7</c:v>
                </c:pt>
                <c:pt idx="463">
                  <c:v>#N/A</c:v>
                </c:pt>
                <c:pt idx="464">
                  <c:v>1</c:v>
                </c:pt>
                <c:pt idx="465">
                  <c:v>2</c:v>
                </c:pt>
                <c:pt idx="466">
                  <c:v>3</c:v>
                </c:pt>
                <c:pt idx="467">
                  <c:v>4</c:v>
                </c:pt>
                <c:pt idx="468">
                  <c:v>5</c:v>
                </c:pt>
                <c:pt idx="469">
                  <c:v>6</c:v>
                </c:pt>
                <c:pt idx="470">
                  <c:v>7</c:v>
                </c:pt>
                <c:pt idx="471">
                  <c:v>#N/A</c:v>
                </c:pt>
                <c:pt idx="472">
                  <c:v>1</c:v>
                </c:pt>
                <c:pt idx="473">
                  <c:v>2</c:v>
                </c:pt>
                <c:pt idx="474">
                  <c:v>3</c:v>
                </c:pt>
                <c:pt idx="475">
                  <c:v>4</c:v>
                </c:pt>
                <c:pt idx="476">
                  <c:v>5</c:v>
                </c:pt>
                <c:pt idx="477">
                  <c:v>6</c:v>
                </c:pt>
                <c:pt idx="478">
                  <c:v>7</c:v>
                </c:pt>
                <c:pt idx="479">
                  <c:v>#N/A</c:v>
                </c:pt>
                <c:pt idx="480">
                  <c:v>1</c:v>
                </c:pt>
                <c:pt idx="481">
                  <c:v>2</c:v>
                </c:pt>
                <c:pt idx="482">
                  <c:v>3</c:v>
                </c:pt>
                <c:pt idx="483">
                  <c:v>4</c:v>
                </c:pt>
                <c:pt idx="484">
                  <c:v>5</c:v>
                </c:pt>
                <c:pt idx="485">
                  <c:v>6</c:v>
                </c:pt>
                <c:pt idx="486">
                  <c:v>7</c:v>
                </c:pt>
                <c:pt idx="487">
                  <c:v>#N/A</c:v>
                </c:pt>
                <c:pt idx="488">
                  <c:v>1</c:v>
                </c:pt>
                <c:pt idx="489">
                  <c:v>2</c:v>
                </c:pt>
                <c:pt idx="490">
                  <c:v>3</c:v>
                </c:pt>
                <c:pt idx="491">
                  <c:v>4</c:v>
                </c:pt>
                <c:pt idx="492">
                  <c:v>5</c:v>
                </c:pt>
                <c:pt idx="493">
                  <c:v>6</c:v>
                </c:pt>
                <c:pt idx="494">
                  <c:v>7</c:v>
                </c:pt>
                <c:pt idx="495">
                  <c:v>#N/A</c:v>
                </c:pt>
                <c:pt idx="496">
                  <c:v>1</c:v>
                </c:pt>
                <c:pt idx="497">
                  <c:v>2</c:v>
                </c:pt>
                <c:pt idx="498">
                  <c:v>3</c:v>
                </c:pt>
                <c:pt idx="499">
                  <c:v>4</c:v>
                </c:pt>
                <c:pt idx="500">
                  <c:v>5</c:v>
                </c:pt>
                <c:pt idx="501">
                  <c:v>6</c:v>
                </c:pt>
                <c:pt idx="502">
                  <c:v>7</c:v>
                </c:pt>
                <c:pt idx="503">
                  <c:v>#N/A</c:v>
                </c:pt>
                <c:pt idx="504">
                  <c:v>1</c:v>
                </c:pt>
                <c:pt idx="505">
                  <c:v>2</c:v>
                </c:pt>
                <c:pt idx="506">
                  <c:v>3</c:v>
                </c:pt>
                <c:pt idx="507">
                  <c:v>4</c:v>
                </c:pt>
                <c:pt idx="508">
                  <c:v>5</c:v>
                </c:pt>
                <c:pt idx="509">
                  <c:v>6</c:v>
                </c:pt>
                <c:pt idx="510">
                  <c:v>7</c:v>
                </c:pt>
                <c:pt idx="511">
                  <c:v>#N/A</c:v>
                </c:pt>
                <c:pt idx="512">
                  <c:v>1</c:v>
                </c:pt>
                <c:pt idx="513">
                  <c:v>2</c:v>
                </c:pt>
                <c:pt idx="514">
                  <c:v>3</c:v>
                </c:pt>
                <c:pt idx="515">
                  <c:v>4</c:v>
                </c:pt>
                <c:pt idx="516">
                  <c:v>5</c:v>
                </c:pt>
                <c:pt idx="517">
                  <c:v>6</c:v>
                </c:pt>
                <c:pt idx="518">
                  <c:v>7</c:v>
                </c:pt>
                <c:pt idx="519">
                  <c:v>#N/A</c:v>
                </c:pt>
                <c:pt idx="520">
                  <c:v>1</c:v>
                </c:pt>
                <c:pt idx="521">
                  <c:v>2</c:v>
                </c:pt>
                <c:pt idx="522">
                  <c:v>3</c:v>
                </c:pt>
                <c:pt idx="523">
                  <c:v>4</c:v>
                </c:pt>
                <c:pt idx="524">
                  <c:v>5</c:v>
                </c:pt>
                <c:pt idx="525">
                  <c:v>6</c:v>
                </c:pt>
                <c:pt idx="526">
                  <c:v>7</c:v>
                </c:pt>
                <c:pt idx="527">
                  <c:v>#N/A</c:v>
                </c:pt>
                <c:pt idx="528">
                  <c:v>1</c:v>
                </c:pt>
                <c:pt idx="529">
                  <c:v>2</c:v>
                </c:pt>
                <c:pt idx="530">
                  <c:v>3</c:v>
                </c:pt>
                <c:pt idx="531">
                  <c:v>4</c:v>
                </c:pt>
                <c:pt idx="532">
                  <c:v>5</c:v>
                </c:pt>
                <c:pt idx="533">
                  <c:v>6</c:v>
                </c:pt>
                <c:pt idx="534">
                  <c:v>7</c:v>
                </c:pt>
                <c:pt idx="535">
                  <c:v>#N/A</c:v>
                </c:pt>
                <c:pt idx="536">
                  <c:v>1</c:v>
                </c:pt>
                <c:pt idx="537">
                  <c:v>2</c:v>
                </c:pt>
                <c:pt idx="538">
                  <c:v>3</c:v>
                </c:pt>
                <c:pt idx="539">
                  <c:v>4</c:v>
                </c:pt>
                <c:pt idx="540">
                  <c:v>5</c:v>
                </c:pt>
                <c:pt idx="541">
                  <c:v>6</c:v>
                </c:pt>
                <c:pt idx="542">
                  <c:v>7</c:v>
                </c:pt>
                <c:pt idx="543">
                  <c:v>#N/A</c:v>
                </c:pt>
                <c:pt idx="544">
                  <c:v>1</c:v>
                </c:pt>
                <c:pt idx="545">
                  <c:v>2</c:v>
                </c:pt>
                <c:pt idx="546">
                  <c:v>3</c:v>
                </c:pt>
                <c:pt idx="547">
                  <c:v>4</c:v>
                </c:pt>
                <c:pt idx="548">
                  <c:v>5</c:v>
                </c:pt>
                <c:pt idx="549">
                  <c:v>6</c:v>
                </c:pt>
                <c:pt idx="550">
                  <c:v>7</c:v>
                </c:pt>
                <c:pt idx="551">
                  <c:v>#N/A</c:v>
                </c:pt>
                <c:pt idx="552">
                  <c:v>1</c:v>
                </c:pt>
                <c:pt idx="553">
                  <c:v>2</c:v>
                </c:pt>
                <c:pt idx="554">
                  <c:v>3</c:v>
                </c:pt>
                <c:pt idx="555">
                  <c:v>4</c:v>
                </c:pt>
                <c:pt idx="556">
                  <c:v>5</c:v>
                </c:pt>
                <c:pt idx="557">
                  <c:v>6</c:v>
                </c:pt>
                <c:pt idx="558">
                  <c:v>7</c:v>
                </c:pt>
                <c:pt idx="559">
                  <c:v>#N/A</c:v>
                </c:pt>
                <c:pt idx="560">
                  <c:v>1</c:v>
                </c:pt>
                <c:pt idx="561">
                  <c:v>2</c:v>
                </c:pt>
                <c:pt idx="562">
                  <c:v>3</c:v>
                </c:pt>
                <c:pt idx="563">
                  <c:v>4</c:v>
                </c:pt>
                <c:pt idx="564">
                  <c:v>5</c:v>
                </c:pt>
                <c:pt idx="565">
                  <c:v>6</c:v>
                </c:pt>
                <c:pt idx="566">
                  <c:v>7</c:v>
                </c:pt>
                <c:pt idx="567">
                  <c:v>#N/A</c:v>
                </c:pt>
                <c:pt idx="568">
                  <c:v>1</c:v>
                </c:pt>
                <c:pt idx="569">
                  <c:v>2</c:v>
                </c:pt>
                <c:pt idx="570">
                  <c:v>3</c:v>
                </c:pt>
                <c:pt idx="571">
                  <c:v>4</c:v>
                </c:pt>
                <c:pt idx="572">
                  <c:v>5</c:v>
                </c:pt>
                <c:pt idx="573">
                  <c:v>6</c:v>
                </c:pt>
                <c:pt idx="574">
                  <c:v>7</c:v>
                </c:pt>
                <c:pt idx="575">
                  <c:v>#N/A</c:v>
                </c:pt>
                <c:pt idx="576">
                  <c:v>1</c:v>
                </c:pt>
                <c:pt idx="577">
                  <c:v>2</c:v>
                </c:pt>
                <c:pt idx="578">
                  <c:v>3</c:v>
                </c:pt>
                <c:pt idx="579">
                  <c:v>4</c:v>
                </c:pt>
                <c:pt idx="580">
                  <c:v>5</c:v>
                </c:pt>
                <c:pt idx="581">
                  <c:v>6</c:v>
                </c:pt>
                <c:pt idx="582">
                  <c:v>7</c:v>
                </c:pt>
                <c:pt idx="583">
                  <c:v>#N/A</c:v>
                </c:pt>
                <c:pt idx="584">
                  <c:v>1</c:v>
                </c:pt>
                <c:pt idx="585">
                  <c:v>2</c:v>
                </c:pt>
                <c:pt idx="586">
                  <c:v>3</c:v>
                </c:pt>
                <c:pt idx="587">
                  <c:v>4</c:v>
                </c:pt>
                <c:pt idx="588">
                  <c:v>5</c:v>
                </c:pt>
                <c:pt idx="589">
                  <c:v>6</c:v>
                </c:pt>
                <c:pt idx="590">
                  <c:v>7</c:v>
                </c:pt>
                <c:pt idx="591">
                  <c:v>#N/A</c:v>
                </c:pt>
                <c:pt idx="592">
                  <c:v>1</c:v>
                </c:pt>
                <c:pt idx="593">
                  <c:v>2</c:v>
                </c:pt>
                <c:pt idx="594">
                  <c:v>3</c:v>
                </c:pt>
                <c:pt idx="595">
                  <c:v>4</c:v>
                </c:pt>
                <c:pt idx="596">
                  <c:v>5</c:v>
                </c:pt>
                <c:pt idx="597">
                  <c:v>6</c:v>
                </c:pt>
                <c:pt idx="598">
                  <c:v>7</c:v>
                </c:pt>
                <c:pt idx="599">
                  <c:v>#N/A</c:v>
                </c:pt>
                <c:pt idx="600">
                  <c:v>1</c:v>
                </c:pt>
                <c:pt idx="601">
                  <c:v>2</c:v>
                </c:pt>
                <c:pt idx="602">
                  <c:v>3</c:v>
                </c:pt>
                <c:pt idx="603">
                  <c:v>4</c:v>
                </c:pt>
                <c:pt idx="604">
                  <c:v>5</c:v>
                </c:pt>
                <c:pt idx="605">
                  <c:v>6</c:v>
                </c:pt>
                <c:pt idx="606">
                  <c:v>7</c:v>
                </c:pt>
                <c:pt idx="607">
                  <c:v>#N/A</c:v>
                </c:pt>
                <c:pt idx="608">
                  <c:v>1</c:v>
                </c:pt>
                <c:pt idx="609">
                  <c:v>2</c:v>
                </c:pt>
                <c:pt idx="610">
                  <c:v>3</c:v>
                </c:pt>
                <c:pt idx="611">
                  <c:v>4</c:v>
                </c:pt>
                <c:pt idx="612">
                  <c:v>5</c:v>
                </c:pt>
                <c:pt idx="613">
                  <c:v>6</c:v>
                </c:pt>
                <c:pt idx="614">
                  <c:v>7</c:v>
                </c:pt>
                <c:pt idx="615">
                  <c:v>#N/A</c:v>
                </c:pt>
                <c:pt idx="616">
                  <c:v>1</c:v>
                </c:pt>
                <c:pt idx="617">
                  <c:v>2</c:v>
                </c:pt>
                <c:pt idx="618">
                  <c:v>3</c:v>
                </c:pt>
                <c:pt idx="619">
                  <c:v>4</c:v>
                </c:pt>
                <c:pt idx="620">
                  <c:v>5</c:v>
                </c:pt>
                <c:pt idx="621">
                  <c:v>6</c:v>
                </c:pt>
                <c:pt idx="622">
                  <c:v>7</c:v>
                </c:pt>
                <c:pt idx="623">
                  <c:v>#N/A</c:v>
                </c:pt>
                <c:pt idx="624">
                  <c:v>1</c:v>
                </c:pt>
                <c:pt idx="625">
                  <c:v>2</c:v>
                </c:pt>
                <c:pt idx="626">
                  <c:v>3</c:v>
                </c:pt>
                <c:pt idx="627">
                  <c:v>4</c:v>
                </c:pt>
                <c:pt idx="628">
                  <c:v>5</c:v>
                </c:pt>
                <c:pt idx="629">
                  <c:v>6</c:v>
                </c:pt>
                <c:pt idx="630">
                  <c:v>7</c:v>
                </c:pt>
                <c:pt idx="631">
                  <c:v>#N/A</c:v>
                </c:pt>
                <c:pt idx="632">
                  <c:v>1</c:v>
                </c:pt>
                <c:pt idx="633">
                  <c:v>2</c:v>
                </c:pt>
                <c:pt idx="634">
                  <c:v>3</c:v>
                </c:pt>
                <c:pt idx="635">
                  <c:v>4</c:v>
                </c:pt>
                <c:pt idx="636">
                  <c:v>5</c:v>
                </c:pt>
                <c:pt idx="637">
                  <c:v>6</c:v>
                </c:pt>
                <c:pt idx="638">
                  <c:v>7</c:v>
                </c:pt>
                <c:pt idx="639">
                  <c:v>#N/A</c:v>
                </c:pt>
                <c:pt idx="640">
                  <c:v>1</c:v>
                </c:pt>
                <c:pt idx="641">
                  <c:v>2</c:v>
                </c:pt>
                <c:pt idx="642">
                  <c:v>3</c:v>
                </c:pt>
                <c:pt idx="643">
                  <c:v>4</c:v>
                </c:pt>
                <c:pt idx="644">
                  <c:v>5</c:v>
                </c:pt>
                <c:pt idx="645">
                  <c:v>6</c:v>
                </c:pt>
                <c:pt idx="646">
                  <c:v>7</c:v>
                </c:pt>
                <c:pt idx="647">
                  <c:v>#N/A</c:v>
                </c:pt>
                <c:pt idx="648">
                  <c:v>1</c:v>
                </c:pt>
                <c:pt idx="649">
                  <c:v>2</c:v>
                </c:pt>
                <c:pt idx="650">
                  <c:v>3</c:v>
                </c:pt>
                <c:pt idx="651">
                  <c:v>4</c:v>
                </c:pt>
                <c:pt idx="652">
                  <c:v>5</c:v>
                </c:pt>
                <c:pt idx="653">
                  <c:v>6</c:v>
                </c:pt>
                <c:pt idx="654">
                  <c:v>7</c:v>
                </c:pt>
                <c:pt idx="655">
                  <c:v>#N/A</c:v>
                </c:pt>
                <c:pt idx="656">
                  <c:v>1</c:v>
                </c:pt>
                <c:pt idx="657">
                  <c:v>2</c:v>
                </c:pt>
                <c:pt idx="658">
                  <c:v>3</c:v>
                </c:pt>
                <c:pt idx="659">
                  <c:v>4</c:v>
                </c:pt>
                <c:pt idx="660">
                  <c:v>5</c:v>
                </c:pt>
                <c:pt idx="661">
                  <c:v>6</c:v>
                </c:pt>
                <c:pt idx="662">
                  <c:v>7</c:v>
                </c:pt>
                <c:pt idx="663">
                  <c:v>#N/A</c:v>
                </c:pt>
                <c:pt idx="664">
                  <c:v>1</c:v>
                </c:pt>
                <c:pt idx="665">
                  <c:v>2</c:v>
                </c:pt>
                <c:pt idx="666">
                  <c:v>3</c:v>
                </c:pt>
                <c:pt idx="667">
                  <c:v>4</c:v>
                </c:pt>
                <c:pt idx="668">
                  <c:v>5</c:v>
                </c:pt>
                <c:pt idx="669">
                  <c:v>6</c:v>
                </c:pt>
                <c:pt idx="670">
                  <c:v>7</c:v>
                </c:pt>
                <c:pt idx="671">
                  <c:v>#N/A</c:v>
                </c:pt>
                <c:pt idx="672">
                  <c:v>1</c:v>
                </c:pt>
                <c:pt idx="673">
                  <c:v>2</c:v>
                </c:pt>
                <c:pt idx="674">
                  <c:v>3</c:v>
                </c:pt>
                <c:pt idx="675">
                  <c:v>4</c:v>
                </c:pt>
                <c:pt idx="676">
                  <c:v>5</c:v>
                </c:pt>
                <c:pt idx="677">
                  <c:v>6</c:v>
                </c:pt>
                <c:pt idx="678">
                  <c:v>7</c:v>
                </c:pt>
                <c:pt idx="679">
                  <c:v>#N/A</c:v>
                </c:pt>
                <c:pt idx="680">
                  <c:v>1</c:v>
                </c:pt>
                <c:pt idx="681">
                  <c:v>2</c:v>
                </c:pt>
                <c:pt idx="682">
                  <c:v>3</c:v>
                </c:pt>
                <c:pt idx="683">
                  <c:v>4</c:v>
                </c:pt>
                <c:pt idx="684">
                  <c:v>5</c:v>
                </c:pt>
                <c:pt idx="685">
                  <c:v>6</c:v>
                </c:pt>
                <c:pt idx="686">
                  <c:v>7</c:v>
                </c:pt>
                <c:pt idx="687">
                  <c:v>#N/A</c:v>
                </c:pt>
                <c:pt idx="688">
                  <c:v>1</c:v>
                </c:pt>
                <c:pt idx="689">
                  <c:v>2</c:v>
                </c:pt>
                <c:pt idx="690">
                  <c:v>3</c:v>
                </c:pt>
                <c:pt idx="691">
                  <c:v>4</c:v>
                </c:pt>
                <c:pt idx="692">
                  <c:v>5</c:v>
                </c:pt>
                <c:pt idx="693">
                  <c:v>6</c:v>
                </c:pt>
                <c:pt idx="694">
                  <c:v>7</c:v>
                </c:pt>
                <c:pt idx="695">
                  <c:v>#N/A</c:v>
                </c:pt>
                <c:pt idx="696">
                  <c:v>1</c:v>
                </c:pt>
                <c:pt idx="697">
                  <c:v>2</c:v>
                </c:pt>
                <c:pt idx="698">
                  <c:v>3</c:v>
                </c:pt>
                <c:pt idx="699">
                  <c:v>4</c:v>
                </c:pt>
                <c:pt idx="700">
                  <c:v>5</c:v>
                </c:pt>
                <c:pt idx="701">
                  <c:v>6</c:v>
                </c:pt>
                <c:pt idx="702">
                  <c:v>7</c:v>
                </c:pt>
                <c:pt idx="703">
                  <c:v>#N/A</c:v>
                </c:pt>
                <c:pt idx="704">
                  <c:v>1</c:v>
                </c:pt>
                <c:pt idx="705">
                  <c:v>2</c:v>
                </c:pt>
                <c:pt idx="706">
                  <c:v>3</c:v>
                </c:pt>
                <c:pt idx="707">
                  <c:v>4</c:v>
                </c:pt>
                <c:pt idx="708">
                  <c:v>5</c:v>
                </c:pt>
                <c:pt idx="709">
                  <c:v>6</c:v>
                </c:pt>
                <c:pt idx="710">
                  <c:v>7</c:v>
                </c:pt>
                <c:pt idx="711">
                  <c:v>#N/A</c:v>
                </c:pt>
                <c:pt idx="712">
                  <c:v>1</c:v>
                </c:pt>
                <c:pt idx="713">
                  <c:v>2</c:v>
                </c:pt>
                <c:pt idx="714">
                  <c:v>3</c:v>
                </c:pt>
                <c:pt idx="715">
                  <c:v>4</c:v>
                </c:pt>
                <c:pt idx="716">
                  <c:v>5</c:v>
                </c:pt>
                <c:pt idx="717">
                  <c:v>6</c:v>
                </c:pt>
                <c:pt idx="718">
                  <c:v>7</c:v>
                </c:pt>
                <c:pt idx="719">
                  <c:v>#N/A</c:v>
                </c:pt>
                <c:pt idx="720">
                  <c:v>1</c:v>
                </c:pt>
                <c:pt idx="721">
                  <c:v>2</c:v>
                </c:pt>
                <c:pt idx="722">
                  <c:v>3</c:v>
                </c:pt>
                <c:pt idx="723">
                  <c:v>4</c:v>
                </c:pt>
                <c:pt idx="724">
                  <c:v>5</c:v>
                </c:pt>
                <c:pt idx="725">
                  <c:v>6</c:v>
                </c:pt>
                <c:pt idx="726">
                  <c:v>7</c:v>
                </c:pt>
                <c:pt idx="727">
                  <c:v>#N/A</c:v>
                </c:pt>
                <c:pt idx="728">
                  <c:v>1</c:v>
                </c:pt>
                <c:pt idx="729">
                  <c:v>2</c:v>
                </c:pt>
                <c:pt idx="730">
                  <c:v>3</c:v>
                </c:pt>
                <c:pt idx="731">
                  <c:v>4</c:v>
                </c:pt>
                <c:pt idx="732">
                  <c:v>5</c:v>
                </c:pt>
                <c:pt idx="733">
                  <c:v>6</c:v>
                </c:pt>
                <c:pt idx="734">
                  <c:v>7</c:v>
                </c:pt>
                <c:pt idx="735">
                  <c:v>#N/A</c:v>
                </c:pt>
                <c:pt idx="736">
                  <c:v>1</c:v>
                </c:pt>
                <c:pt idx="737">
                  <c:v>2</c:v>
                </c:pt>
                <c:pt idx="738">
                  <c:v>3</c:v>
                </c:pt>
                <c:pt idx="739">
                  <c:v>4</c:v>
                </c:pt>
                <c:pt idx="740">
                  <c:v>5</c:v>
                </c:pt>
                <c:pt idx="741">
                  <c:v>6</c:v>
                </c:pt>
                <c:pt idx="742">
                  <c:v>7</c:v>
                </c:pt>
                <c:pt idx="743">
                  <c:v>#N/A</c:v>
                </c:pt>
                <c:pt idx="744">
                  <c:v>1</c:v>
                </c:pt>
                <c:pt idx="745">
                  <c:v>2</c:v>
                </c:pt>
                <c:pt idx="746">
                  <c:v>3</c:v>
                </c:pt>
                <c:pt idx="747">
                  <c:v>4</c:v>
                </c:pt>
                <c:pt idx="748">
                  <c:v>5</c:v>
                </c:pt>
                <c:pt idx="749">
                  <c:v>6</c:v>
                </c:pt>
                <c:pt idx="750">
                  <c:v>7</c:v>
                </c:pt>
                <c:pt idx="751">
                  <c:v>#N/A</c:v>
                </c:pt>
                <c:pt idx="752">
                  <c:v>1</c:v>
                </c:pt>
                <c:pt idx="753">
                  <c:v>2</c:v>
                </c:pt>
                <c:pt idx="754">
                  <c:v>3</c:v>
                </c:pt>
                <c:pt idx="755">
                  <c:v>4</c:v>
                </c:pt>
                <c:pt idx="756">
                  <c:v>5</c:v>
                </c:pt>
                <c:pt idx="757">
                  <c:v>6</c:v>
                </c:pt>
                <c:pt idx="758">
                  <c:v>7</c:v>
                </c:pt>
                <c:pt idx="759">
                  <c:v>#N/A</c:v>
                </c:pt>
                <c:pt idx="760">
                  <c:v>1</c:v>
                </c:pt>
                <c:pt idx="761">
                  <c:v>2</c:v>
                </c:pt>
                <c:pt idx="762">
                  <c:v>3</c:v>
                </c:pt>
                <c:pt idx="763">
                  <c:v>4</c:v>
                </c:pt>
                <c:pt idx="764">
                  <c:v>5</c:v>
                </c:pt>
                <c:pt idx="765">
                  <c:v>6</c:v>
                </c:pt>
                <c:pt idx="766">
                  <c:v>7</c:v>
                </c:pt>
                <c:pt idx="767">
                  <c:v>#N/A</c:v>
                </c:pt>
                <c:pt idx="768">
                  <c:v>1</c:v>
                </c:pt>
                <c:pt idx="769">
                  <c:v>2</c:v>
                </c:pt>
                <c:pt idx="770">
                  <c:v>3</c:v>
                </c:pt>
                <c:pt idx="771">
                  <c:v>4</c:v>
                </c:pt>
                <c:pt idx="772">
                  <c:v>5</c:v>
                </c:pt>
                <c:pt idx="773">
                  <c:v>6</c:v>
                </c:pt>
                <c:pt idx="774">
                  <c:v>7</c:v>
                </c:pt>
                <c:pt idx="775">
                  <c:v>#N/A</c:v>
                </c:pt>
                <c:pt idx="776">
                  <c:v>1</c:v>
                </c:pt>
                <c:pt idx="777">
                  <c:v>2</c:v>
                </c:pt>
                <c:pt idx="778">
                  <c:v>3</c:v>
                </c:pt>
                <c:pt idx="779">
                  <c:v>4</c:v>
                </c:pt>
                <c:pt idx="780">
                  <c:v>5</c:v>
                </c:pt>
                <c:pt idx="781">
                  <c:v>6</c:v>
                </c:pt>
                <c:pt idx="782">
                  <c:v>7</c:v>
                </c:pt>
                <c:pt idx="783">
                  <c:v>#N/A</c:v>
                </c:pt>
                <c:pt idx="784">
                  <c:v>1</c:v>
                </c:pt>
                <c:pt idx="785">
                  <c:v>2</c:v>
                </c:pt>
                <c:pt idx="786">
                  <c:v>3</c:v>
                </c:pt>
                <c:pt idx="787">
                  <c:v>4</c:v>
                </c:pt>
                <c:pt idx="788">
                  <c:v>5</c:v>
                </c:pt>
                <c:pt idx="789">
                  <c:v>6</c:v>
                </c:pt>
                <c:pt idx="790">
                  <c:v>7</c:v>
                </c:pt>
                <c:pt idx="791">
                  <c:v>#N/A</c:v>
                </c:pt>
                <c:pt idx="792">
                  <c:v>1</c:v>
                </c:pt>
                <c:pt idx="793">
                  <c:v>2</c:v>
                </c:pt>
                <c:pt idx="794">
                  <c:v>3</c:v>
                </c:pt>
                <c:pt idx="795">
                  <c:v>4</c:v>
                </c:pt>
                <c:pt idx="796">
                  <c:v>5</c:v>
                </c:pt>
                <c:pt idx="797">
                  <c:v>6</c:v>
                </c:pt>
                <c:pt idx="798">
                  <c:v>7</c:v>
                </c:pt>
                <c:pt idx="799">
                  <c:v>#N/A</c:v>
                </c:pt>
                <c:pt idx="800">
                  <c:v>1</c:v>
                </c:pt>
                <c:pt idx="801">
                  <c:v>2</c:v>
                </c:pt>
                <c:pt idx="802">
                  <c:v>3</c:v>
                </c:pt>
                <c:pt idx="803">
                  <c:v>4</c:v>
                </c:pt>
                <c:pt idx="804">
                  <c:v>5</c:v>
                </c:pt>
                <c:pt idx="805">
                  <c:v>6</c:v>
                </c:pt>
                <c:pt idx="806">
                  <c:v>7</c:v>
                </c:pt>
                <c:pt idx="807">
                  <c:v>#N/A</c:v>
                </c:pt>
                <c:pt idx="808">
                  <c:v>1</c:v>
                </c:pt>
                <c:pt idx="809">
                  <c:v>2</c:v>
                </c:pt>
                <c:pt idx="810">
                  <c:v>3</c:v>
                </c:pt>
                <c:pt idx="811">
                  <c:v>4</c:v>
                </c:pt>
                <c:pt idx="812">
                  <c:v>5</c:v>
                </c:pt>
                <c:pt idx="813">
                  <c:v>6</c:v>
                </c:pt>
                <c:pt idx="814">
                  <c:v>7</c:v>
                </c:pt>
                <c:pt idx="815">
                  <c:v>#N/A</c:v>
                </c:pt>
                <c:pt idx="816">
                  <c:v>1</c:v>
                </c:pt>
                <c:pt idx="817">
                  <c:v>2</c:v>
                </c:pt>
                <c:pt idx="818">
                  <c:v>3</c:v>
                </c:pt>
                <c:pt idx="819">
                  <c:v>4</c:v>
                </c:pt>
                <c:pt idx="820">
                  <c:v>5</c:v>
                </c:pt>
                <c:pt idx="821">
                  <c:v>6</c:v>
                </c:pt>
                <c:pt idx="822">
                  <c:v>7</c:v>
                </c:pt>
                <c:pt idx="823">
                  <c:v>#N/A</c:v>
                </c:pt>
                <c:pt idx="824">
                  <c:v>1</c:v>
                </c:pt>
                <c:pt idx="825">
                  <c:v>2</c:v>
                </c:pt>
                <c:pt idx="826">
                  <c:v>3</c:v>
                </c:pt>
                <c:pt idx="827">
                  <c:v>4</c:v>
                </c:pt>
                <c:pt idx="828">
                  <c:v>5</c:v>
                </c:pt>
                <c:pt idx="829">
                  <c:v>6</c:v>
                </c:pt>
                <c:pt idx="830">
                  <c:v>7</c:v>
                </c:pt>
                <c:pt idx="831">
                  <c:v>#N/A</c:v>
                </c:pt>
                <c:pt idx="832">
                  <c:v>1</c:v>
                </c:pt>
                <c:pt idx="833">
                  <c:v>2</c:v>
                </c:pt>
                <c:pt idx="834">
                  <c:v>3</c:v>
                </c:pt>
                <c:pt idx="835">
                  <c:v>4</c:v>
                </c:pt>
                <c:pt idx="836">
                  <c:v>5</c:v>
                </c:pt>
                <c:pt idx="837">
                  <c:v>6</c:v>
                </c:pt>
                <c:pt idx="838">
                  <c:v>7</c:v>
                </c:pt>
                <c:pt idx="839">
                  <c:v>#N/A</c:v>
                </c:pt>
                <c:pt idx="840">
                  <c:v>1</c:v>
                </c:pt>
                <c:pt idx="841">
                  <c:v>2</c:v>
                </c:pt>
                <c:pt idx="842">
                  <c:v>3</c:v>
                </c:pt>
                <c:pt idx="843">
                  <c:v>4</c:v>
                </c:pt>
                <c:pt idx="844">
                  <c:v>5</c:v>
                </c:pt>
                <c:pt idx="845">
                  <c:v>6</c:v>
                </c:pt>
                <c:pt idx="846">
                  <c:v>7</c:v>
                </c:pt>
                <c:pt idx="847">
                  <c:v>#N/A</c:v>
                </c:pt>
                <c:pt idx="848">
                  <c:v>1</c:v>
                </c:pt>
                <c:pt idx="849">
                  <c:v>2</c:v>
                </c:pt>
                <c:pt idx="850">
                  <c:v>3</c:v>
                </c:pt>
                <c:pt idx="851">
                  <c:v>4</c:v>
                </c:pt>
                <c:pt idx="852">
                  <c:v>5</c:v>
                </c:pt>
                <c:pt idx="853">
                  <c:v>6</c:v>
                </c:pt>
                <c:pt idx="854">
                  <c:v>7</c:v>
                </c:pt>
                <c:pt idx="855">
                  <c:v>#N/A</c:v>
                </c:pt>
                <c:pt idx="856">
                  <c:v>1</c:v>
                </c:pt>
                <c:pt idx="857">
                  <c:v>2</c:v>
                </c:pt>
                <c:pt idx="858">
                  <c:v>3</c:v>
                </c:pt>
                <c:pt idx="859">
                  <c:v>4</c:v>
                </c:pt>
                <c:pt idx="860">
                  <c:v>5</c:v>
                </c:pt>
                <c:pt idx="861">
                  <c:v>6</c:v>
                </c:pt>
                <c:pt idx="862">
                  <c:v>7</c:v>
                </c:pt>
                <c:pt idx="863">
                  <c:v>#N/A</c:v>
                </c:pt>
                <c:pt idx="864">
                  <c:v>1</c:v>
                </c:pt>
                <c:pt idx="865">
                  <c:v>2</c:v>
                </c:pt>
                <c:pt idx="866">
                  <c:v>3</c:v>
                </c:pt>
                <c:pt idx="867">
                  <c:v>4</c:v>
                </c:pt>
                <c:pt idx="868">
                  <c:v>5</c:v>
                </c:pt>
                <c:pt idx="869">
                  <c:v>6</c:v>
                </c:pt>
                <c:pt idx="870">
                  <c:v>7</c:v>
                </c:pt>
                <c:pt idx="871">
                  <c:v>#N/A</c:v>
                </c:pt>
                <c:pt idx="872">
                  <c:v>1</c:v>
                </c:pt>
                <c:pt idx="873">
                  <c:v>2</c:v>
                </c:pt>
                <c:pt idx="874">
                  <c:v>3</c:v>
                </c:pt>
                <c:pt idx="875">
                  <c:v>4</c:v>
                </c:pt>
                <c:pt idx="876">
                  <c:v>5</c:v>
                </c:pt>
                <c:pt idx="877">
                  <c:v>6</c:v>
                </c:pt>
                <c:pt idx="878">
                  <c:v>7</c:v>
                </c:pt>
                <c:pt idx="879">
                  <c:v>#N/A</c:v>
                </c:pt>
                <c:pt idx="880">
                  <c:v>1</c:v>
                </c:pt>
                <c:pt idx="881">
                  <c:v>2</c:v>
                </c:pt>
                <c:pt idx="882">
                  <c:v>3</c:v>
                </c:pt>
                <c:pt idx="883">
                  <c:v>4</c:v>
                </c:pt>
                <c:pt idx="884">
                  <c:v>5</c:v>
                </c:pt>
                <c:pt idx="885">
                  <c:v>6</c:v>
                </c:pt>
                <c:pt idx="886">
                  <c:v>7</c:v>
                </c:pt>
                <c:pt idx="887">
                  <c:v>#N/A</c:v>
                </c:pt>
                <c:pt idx="888">
                  <c:v>1</c:v>
                </c:pt>
                <c:pt idx="889">
                  <c:v>2</c:v>
                </c:pt>
                <c:pt idx="890">
                  <c:v>3</c:v>
                </c:pt>
                <c:pt idx="891">
                  <c:v>4</c:v>
                </c:pt>
                <c:pt idx="892">
                  <c:v>5</c:v>
                </c:pt>
                <c:pt idx="893">
                  <c:v>6</c:v>
                </c:pt>
                <c:pt idx="894">
                  <c:v>7</c:v>
                </c:pt>
                <c:pt idx="895">
                  <c:v>#N/A</c:v>
                </c:pt>
                <c:pt idx="896">
                  <c:v>1</c:v>
                </c:pt>
                <c:pt idx="897">
                  <c:v>2</c:v>
                </c:pt>
                <c:pt idx="898">
                  <c:v>3</c:v>
                </c:pt>
                <c:pt idx="899">
                  <c:v>4</c:v>
                </c:pt>
                <c:pt idx="900">
                  <c:v>5</c:v>
                </c:pt>
                <c:pt idx="901">
                  <c:v>6</c:v>
                </c:pt>
                <c:pt idx="902">
                  <c:v>7</c:v>
                </c:pt>
                <c:pt idx="903">
                  <c:v>#N/A</c:v>
                </c:pt>
                <c:pt idx="904">
                  <c:v>1</c:v>
                </c:pt>
                <c:pt idx="905">
                  <c:v>2</c:v>
                </c:pt>
                <c:pt idx="906">
                  <c:v>3</c:v>
                </c:pt>
                <c:pt idx="907">
                  <c:v>4</c:v>
                </c:pt>
                <c:pt idx="908">
                  <c:v>5</c:v>
                </c:pt>
                <c:pt idx="909">
                  <c:v>6</c:v>
                </c:pt>
                <c:pt idx="910">
                  <c:v>7</c:v>
                </c:pt>
                <c:pt idx="911">
                  <c:v>#N/A</c:v>
                </c:pt>
                <c:pt idx="912">
                  <c:v>1</c:v>
                </c:pt>
                <c:pt idx="913">
                  <c:v>2</c:v>
                </c:pt>
                <c:pt idx="914">
                  <c:v>3</c:v>
                </c:pt>
                <c:pt idx="915">
                  <c:v>4</c:v>
                </c:pt>
                <c:pt idx="916">
                  <c:v>5</c:v>
                </c:pt>
                <c:pt idx="917">
                  <c:v>6</c:v>
                </c:pt>
                <c:pt idx="918">
                  <c:v>7</c:v>
                </c:pt>
                <c:pt idx="919">
                  <c:v>#N/A</c:v>
                </c:pt>
                <c:pt idx="920">
                  <c:v>1</c:v>
                </c:pt>
                <c:pt idx="921">
                  <c:v>2</c:v>
                </c:pt>
                <c:pt idx="922">
                  <c:v>3</c:v>
                </c:pt>
                <c:pt idx="923">
                  <c:v>4</c:v>
                </c:pt>
                <c:pt idx="924">
                  <c:v>5</c:v>
                </c:pt>
                <c:pt idx="925">
                  <c:v>6</c:v>
                </c:pt>
                <c:pt idx="926">
                  <c:v>7</c:v>
                </c:pt>
                <c:pt idx="927">
                  <c:v>#N/A</c:v>
                </c:pt>
                <c:pt idx="928">
                  <c:v>1</c:v>
                </c:pt>
                <c:pt idx="929">
                  <c:v>2</c:v>
                </c:pt>
                <c:pt idx="930">
                  <c:v>3</c:v>
                </c:pt>
                <c:pt idx="931">
                  <c:v>4</c:v>
                </c:pt>
                <c:pt idx="932">
                  <c:v>5</c:v>
                </c:pt>
                <c:pt idx="933">
                  <c:v>6</c:v>
                </c:pt>
                <c:pt idx="934">
                  <c:v>7</c:v>
                </c:pt>
                <c:pt idx="935">
                  <c:v>#N/A</c:v>
                </c:pt>
                <c:pt idx="936">
                  <c:v>1</c:v>
                </c:pt>
                <c:pt idx="937">
                  <c:v>2</c:v>
                </c:pt>
                <c:pt idx="938">
                  <c:v>3</c:v>
                </c:pt>
                <c:pt idx="939">
                  <c:v>4</c:v>
                </c:pt>
                <c:pt idx="940">
                  <c:v>5</c:v>
                </c:pt>
                <c:pt idx="941">
                  <c:v>6</c:v>
                </c:pt>
                <c:pt idx="942">
                  <c:v>7</c:v>
                </c:pt>
                <c:pt idx="943">
                  <c:v>#N/A</c:v>
                </c:pt>
                <c:pt idx="944">
                  <c:v>1</c:v>
                </c:pt>
                <c:pt idx="945">
                  <c:v>2</c:v>
                </c:pt>
                <c:pt idx="946">
                  <c:v>3</c:v>
                </c:pt>
                <c:pt idx="947">
                  <c:v>4</c:v>
                </c:pt>
                <c:pt idx="948">
                  <c:v>5</c:v>
                </c:pt>
                <c:pt idx="949">
                  <c:v>6</c:v>
                </c:pt>
                <c:pt idx="950">
                  <c:v>7</c:v>
                </c:pt>
                <c:pt idx="951">
                  <c:v>#N/A</c:v>
                </c:pt>
                <c:pt idx="952">
                  <c:v>1</c:v>
                </c:pt>
                <c:pt idx="953">
                  <c:v>2</c:v>
                </c:pt>
                <c:pt idx="954">
                  <c:v>3</c:v>
                </c:pt>
                <c:pt idx="955">
                  <c:v>4</c:v>
                </c:pt>
                <c:pt idx="956">
                  <c:v>5</c:v>
                </c:pt>
                <c:pt idx="957">
                  <c:v>6</c:v>
                </c:pt>
                <c:pt idx="958">
                  <c:v>7</c:v>
                </c:pt>
                <c:pt idx="959">
                  <c:v>#N/A</c:v>
                </c:pt>
                <c:pt idx="960">
                  <c:v>1</c:v>
                </c:pt>
                <c:pt idx="961">
                  <c:v>2</c:v>
                </c:pt>
                <c:pt idx="962">
                  <c:v>3</c:v>
                </c:pt>
                <c:pt idx="963">
                  <c:v>4</c:v>
                </c:pt>
                <c:pt idx="964">
                  <c:v>5</c:v>
                </c:pt>
                <c:pt idx="965">
                  <c:v>6</c:v>
                </c:pt>
                <c:pt idx="966">
                  <c:v>7</c:v>
                </c:pt>
                <c:pt idx="967">
                  <c:v>#N/A</c:v>
                </c:pt>
                <c:pt idx="968">
                  <c:v>1</c:v>
                </c:pt>
                <c:pt idx="969">
                  <c:v>2</c:v>
                </c:pt>
                <c:pt idx="970">
                  <c:v>3</c:v>
                </c:pt>
                <c:pt idx="971">
                  <c:v>4</c:v>
                </c:pt>
                <c:pt idx="972">
                  <c:v>5</c:v>
                </c:pt>
                <c:pt idx="973">
                  <c:v>6</c:v>
                </c:pt>
                <c:pt idx="974">
                  <c:v>7</c:v>
                </c:pt>
                <c:pt idx="975">
                  <c:v>#N/A</c:v>
                </c:pt>
                <c:pt idx="976">
                  <c:v>1</c:v>
                </c:pt>
                <c:pt idx="977">
                  <c:v>2</c:v>
                </c:pt>
                <c:pt idx="978">
                  <c:v>3</c:v>
                </c:pt>
                <c:pt idx="979">
                  <c:v>4</c:v>
                </c:pt>
                <c:pt idx="980">
                  <c:v>5</c:v>
                </c:pt>
                <c:pt idx="981">
                  <c:v>6</c:v>
                </c:pt>
                <c:pt idx="982">
                  <c:v>7</c:v>
                </c:pt>
                <c:pt idx="983">
                  <c:v>#N/A</c:v>
                </c:pt>
                <c:pt idx="984">
                  <c:v>1</c:v>
                </c:pt>
                <c:pt idx="985">
                  <c:v>2</c:v>
                </c:pt>
                <c:pt idx="986">
                  <c:v>3</c:v>
                </c:pt>
                <c:pt idx="987">
                  <c:v>4</c:v>
                </c:pt>
                <c:pt idx="988">
                  <c:v>5</c:v>
                </c:pt>
                <c:pt idx="989">
                  <c:v>6</c:v>
                </c:pt>
                <c:pt idx="990">
                  <c:v>7</c:v>
                </c:pt>
                <c:pt idx="991">
                  <c:v>#N/A</c:v>
                </c:pt>
                <c:pt idx="992">
                  <c:v>1</c:v>
                </c:pt>
                <c:pt idx="993">
                  <c:v>2</c:v>
                </c:pt>
                <c:pt idx="994">
                  <c:v>3</c:v>
                </c:pt>
                <c:pt idx="995">
                  <c:v>4</c:v>
                </c:pt>
                <c:pt idx="996">
                  <c:v>5</c:v>
                </c:pt>
                <c:pt idx="997">
                  <c:v>6</c:v>
                </c:pt>
                <c:pt idx="998">
                  <c:v>7</c:v>
                </c:pt>
                <c:pt idx="999">
                  <c:v>#N/A</c:v>
                </c:pt>
                <c:pt idx="1000">
                  <c:v>1</c:v>
                </c:pt>
                <c:pt idx="1001">
                  <c:v>2</c:v>
                </c:pt>
                <c:pt idx="1002">
                  <c:v>3</c:v>
                </c:pt>
                <c:pt idx="1003">
                  <c:v>4</c:v>
                </c:pt>
                <c:pt idx="1004">
                  <c:v>5</c:v>
                </c:pt>
                <c:pt idx="1005">
                  <c:v>6</c:v>
                </c:pt>
                <c:pt idx="1006">
                  <c:v>7</c:v>
                </c:pt>
                <c:pt idx="1007">
                  <c:v>#N/A</c:v>
                </c:pt>
                <c:pt idx="1008">
                  <c:v>1</c:v>
                </c:pt>
                <c:pt idx="1009">
                  <c:v>2</c:v>
                </c:pt>
                <c:pt idx="1010">
                  <c:v>3</c:v>
                </c:pt>
                <c:pt idx="1011">
                  <c:v>4</c:v>
                </c:pt>
                <c:pt idx="1012">
                  <c:v>5</c:v>
                </c:pt>
                <c:pt idx="1013">
                  <c:v>6</c:v>
                </c:pt>
                <c:pt idx="1014">
                  <c:v>7</c:v>
                </c:pt>
                <c:pt idx="1015">
                  <c:v>#N/A</c:v>
                </c:pt>
                <c:pt idx="1016">
                  <c:v>1</c:v>
                </c:pt>
                <c:pt idx="1017">
                  <c:v>2</c:v>
                </c:pt>
                <c:pt idx="1018">
                  <c:v>3</c:v>
                </c:pt>
                <c:pt idx="1019">
                  <c:v>4</c:v>
                </c:pt>
                <c:pt idx="1020">
                  <c:v>5</c:v>
                </c:pt>
                <c:pt idx="1021">
                  <c:v>6</c:v>
                </c:pt>
                <c:pt idx="1022">
                  <c:v>7</c:v>
                </c:pt>
                <c:pt idx="1023">
                  <c:v>#N/A</c:v>
                </c:pt>
                <c:pt idx="1024">
                  <c:v>1</c:v>
                </c:pt>
                <c:pt idx="1025">
                  <c:v>2</c:v>
                </c:pt>
                <c:pt idx="1026">
                  <c:v>3</c:v>
                </c:pt>
                <c:pt idx="1027">
                  <c:v>4</c:v>
                </c:pt>
                <c:pt idx="1028">
                  <c:v>5</c:v>
                </c:pt>
                <c:pt idx="1029">
                  <c:v>6</c:v>
                </c:pt>
                <c:pt idx="1030">
                  <c:v>7</c:v>
                </c:pt>
                <c:pt idx="1031">
                  <c:v>#N/A</c:v>
                </c:pt>
                <c:pt idx="1032">
                  <c:v>1</c:v>
                </c:pt>
                <c:pt idx="1033">
                  <c:v>2</c:v>
                </c:pt>
                <c:pt idx="1034">
                  <c:v>3</c:v>
                </c:pt>
                <c:pt idx="1035">
                  <c:v>4</c:v>
                </c:pt>
                <c:pt idx="1036">
                  <c:v>5</c:v>
                </c:pt>
                <c:pt idx="1037">
                  <c:v>6</c:v>
                </c:pt>
                <c:pt idx="1038">
                  <c:v>7</c:v>
                </c:pt>
                <c:pt idx="1039">
                  <c:v>#N/A</c:v>
                </c:pt>
                <c:pt idx="1040">
                  <c:v>1</c:v>
                </c:pt>
                <c:pt idx="1041">
                  <c:v>2</c:v>
                </c:pt>
                <c:pt idx="1042">
                  <c:v>3</c:v>
                </c:pt>
                <c:pt idx="1043">
                  <c:v>4</c:v>
                </c:pt>
                <c:pt idx="1044">
                  <c:v>5</c:v>
                </c:pt>
                <c:pt idx="1045">
                  <c:v>6</c:v>
                </c:pt>
                <c:pt idx="1046">
                  <c:v>7</c:v>
                </c:pt>
                <c:pt idx="1047">
                  <c:v>#N/A</c:v>
                </c:pt>
                <c:pt idx="1048">
                  <c:v>1</c:v>
                </c:pt>
                <c:pt idx="1049">
                  <c:v>2</c:v>
                </c:pt>
                <c:pt idx="1050">
                  <c:v>3</c:v>
                </c:pt>
                <c:pt idx="1051">
                  <c:v>4</c:v>
                </c:pt>
                <c:pt idx="1052">
                  <c:v>5</c:v>
                </c:pt>
                <c:pt idx="1053">
                  <c:v>6</c:v>
                </c:pt>
                <c:pt idx="1054">
                  <c:v>7</c:v>
                </c:pt>
                <c:pt idx="1055">
                  <c:v>#N/A</c:v>
                </c:pt>
                <c:pt idx="1056">
                  <c:v>1</c:v>
                </c:pt>
                <c:pt idx="1057">
                  <c:v>2</c:v>
                </c:pt>
                <c:pt idx="1058">
                  <c:v>3</c:v>
                </c:pt>
                <c:pt idx="1059">
                  <c:v>4</c:v>
                </c:pt>
                <c:pt idx="1060">
                  <c:v>5</c:v>
                </c:pt>
                <c:pt idx="1061">
                  <c:v>6</c:v>
                </c:pt>
                <c:pt idx="1062">
                  <c:v>7</c:v>
                </c:pt>
                <c:pt idx="1063">
                  <c:v>#N/A</c:v>
                </c:pt>
                <c:pt idx="1064">
                  <c:v>1</c:v>
                </c:pt>
                <c:pt idx="1065">
                  <c:v>2</c:v>
                </c:pt>
                <c:pt idx="1066">
                  <c:v>3</c:v>
                </c:pt>
                <c:pt idx="1067">
                  <c:v>4</c:v>
                </c:pt>
                <c:pt idx="1068">
                  <c:v>5</c:v>
                </c:pt>
                <c:pt idx="1069">
                  <c:v>6</c:v>
                </c:pt>
                <c:pt idx="1070">
                  <c:v>7</c:v>
                </c:pt>
                <c:pt idx="1071">
                  <c:v>#N/A</c:v>
                </c:pt>
                <c:pt idx="1072">
                  <c:v>1</c:v>
                </c:pt>
                <c:pt idx="1073">
                  <c:v>2</c:v>
                </c:pt>
                <c:pt idx="1074">
                  <c:v>3</c:v>
                </c:pt>
                <c:pt idx="1075">
                  <c:v>4</c:v>
                </c:pt>
                <c:pt idx="1076">
                  <c:v>5</c:v>
                </c:pt>
                <c:pt idx="1077">
                  <c:v>6</c:v>
                </c:pt>
                <c:pt idx="1078">
                  <c:v>7</c:v>
                </c:pt>
                <c:pt idx="1079">
                  <c:v>#N/A</c:v>
                </c:pt>
                <c:pt idx="1080">
                  <c:v>1</c:v>
                </c:pt>
                <c:pt idx="1081">
                  <c:v>2</c:v>
                </c:pt>
                <c:pt idx="1082">
                  <c:v>3</c:v>
                </c:pt>
                <c:pt idx="1083">
                  <c:v>4</c:v>
                </c:pt>
                <c:pt idx="1084">
                  <c:v>5</c:v>
                </c:pt>
                <c:pt idx="1085">
                  <c:v>6</c:v>
                </c:pt>
                <c:pt idx="1086">
                  <c:v>7</c:v>
                </c:pt>
                <c:pt idx="1087">
                  <c:v>#N/A</c:v>
                </c:pt>
                <c:pt idx="1088">
                  <c:v>1</c:v>
                </c:pt>
                <c:pt idx="1089">
                  <c:v>2</c:v>
                </c:pt>
                <c:pt idx="1090">
                  <c:v>3</c:v>
                </c:pt>
                <c:pt idx="1091">
                  <c:v>4</c:v>
                </c:pt>
                <c:pt idx="1092">
                  <c:v>5</c:v>
                </c:pt>
                <c:pt idx="1093">
                  <c:v>6</c:v>
                </c:pt>
                <c:pt idx="1094">
                  <c:v>7</c:v>
                </c:pt>
                <c:pt idx="1095">
                  <c:v>#N/A</c:v>
                </c:pt>
                <c:pt idx="1096">
                  <c:v>1</c:v>
                </c:pt>
                <c:pt idx="1097">
                  <c:v>2</c:v>
                </c:pt>
                <c:pt idx="1098">
                  <c:v>3</c:v>
                </c:pt>
                <c:pt idx="1099">
                  <c:v>4</c:v>
                </c:pt>
                <c:pt idx="1100">
                  <c:v>5</c:v>
                </c:pt>
                <c:pt idx="1101">
                  <c:v>6</c:v>
                </c:pt>
                <c:pt idx="1102">
                  <c:v>7</c:v>
                </c:pt>
                <c:pt idx="1103">
                  <c:v>#N/A</c:v>
                </c:pt>
                <c:pt idx="1104">
                  <c:v>1</c:v>
                </c:pt>
                <c:pt idx="1105">
                  <c:v>2</c:v>
                </c:pt>
                <c:pt idx="1106">
                  <c:v>3</c:v>
                </c:pt>
                <c:pt idx="1107">
                  <c:v>4</c:v>
                </c:pt>
                <c:pt idx="1108">
                  <c:v>5</c:v>
                </c:pt>
                <c:pt idx="1109">
                  <c:v>6</c:v>
                </c:pt>
                <c:pt idx="1110">
                  <c:v>7</c:v>
                </c:pt>
                <c:pt idx="1111">
                  <c:v>#N/A</c:v>
                </c:pt>
                <c:pt idx="1112">
                  <c:v>1</c:v>
                </c:pt>
                <c:pt idx="1113">
                  <c:v>2</c:v>
                </c:pt>
                <c:pt idx="1114">
                  <c:v>3</c:v>
                </c:pt>
                <c:pt idx="1115">
                  <c:v>4</c:v>
                </c:pt>
                <c:pt idx="1116">
                  <c:v>5</c:v>
                </c:pt>
                <c:pt idx="1117">
                  <c:v>6</c:v>
                </c:pt>
                <c:pt idx="1118">
                  <c:v>7</c:v>
                </c:pt>
                <c:pt idx="1119">
                  <c:v>#N/A</c:v>
                </c:pt>
                <c:pt idx="1120">
                  <c:v>1</c:v>
                </c:pt>
                <c:pt idx="1121">
                  <c:v>2</c:v>
                </c:pt>
                <c:pt idx="1122">
                  <c:v>3</c:v>
                </c:pt>
                <c:pt idx="1123">
                  <c:v>4</c:v>
                </c:pt>
                <c:pt idx="1124">
                  <c:v>5</c:v>
                </c:pt>
                <c:pt idx="1125">
                  <c:v>6</c:v>
                </c:pt>
                <c:pt idx="1126">
                  <c:v>7</c:v>
                </c:pt>
                <c:pt idx="1127">
                  <c:v>#N/A</c:v>
                </c:pt>
                <c:pt idx="1128">
                  <c:v>1</c:v>
                </c:pt>
                <c:pt idx="1129">
                  <c:v>2</c:v>
                </c:pt>
                <c:pt idx="1130">
                  <c:v>3</c:v>
                </c:pt>
                <c:pt idx="1131">
                  <c:v>4</c:v>
                </c:pt>
                <c:pt idx="1132">
                  <c:v>5</c:v>
                </c:pt>
                <c:pt idx="1133">
                  <c:v>6</c:v>
                </c:pt>
                <c:pt idx="1134">
                  <c:v>7</c:v>
                </c:pt>
                <c:pt idx="1135">
                  <c:v>#N/A</c:v>
                </c:pt>
                <c:pt idx="1136">
                  <c:v>1</c:v>
                </c:pt>
                <c:pt idx="1137">
                  <c:v>2</c:v>
                </c:pt>
                <c:pt idx="1138">
                  <c:v>3</c:v>
                </c:pt>
                <c:pt idx="1139">
                  <c:v>4</c:v>
                </c:pt>
                <c:pt idx="1140">
                  <c:v>5</c:v>
                </c:pt>
                <c:pt idx="1141">
                  <c:v>6</c:v>
                </c:pt>
                <c:pt idx="1142">
                  <c:v>7</c:v>
                </c:pt>
                <c:pt idx="1143">
                  <c:v>#N/A</c:v>
                </c:pt>
                <c:pt idx="1144">
                  <c:v>1</c:v>
                </c:pt>
                <c:pt idx="1145">
                  <c:v>2</c:v>
                </c:pt>
                <c:pt idx="1146">
                  <c:v>3</c:v>
                </c:pt>
                <c:pt idx="1147">
                  <c:v>4</c:v>
                </c:pt>
                <c:pt idx="1148">
                  <c:v>5</c:v>
                </c:pt>
                <c:pt idx="1149">
                  <c:v>6</c:v>
                </c:pt>
                <c:pt idx="1150">
                  <c:v>7</c:v>
                </c:pt>
                <c:pt idx="1151">
                  <c:v>#N/A</c:v>
                </c:pt>
                <c:pt idx="1152">
                  <c:v>1</c:v>
                </c:pt>
                <c:pt idx="1153">
                  <c:v>2</c:v>
                </c:pt>
                <c:pt idx="1154">
                  <c:v>3</c:v>
                </c:pt>
                <c:pt idx="1155">
                  <c:v>4</c:v>
                </c:pt>
                <c:pt idx="1156">
                  <c:v>5</c:v>
                </c:pt>
                <c:pt idx="1157">
                  <c:v>6</c:v>
                </c:pt>
                <c:pt idx="1158">
                  <c:v>7</c:v>
                </c:pt>
                <c:pt idx="1159">
                  <c:v>#N/A</c:v>
                </c:pt>
                <c:pt idx="1160">
                  <c:v>1</c:v>
                </c:pt>
                <c:pt idx="1161">
                  <c:v>2</c:v>
                </c:pt>
                <c:pt idx="1162">
                  <c:v>3</c:v>
                </c:pt>
                <c:pt idx="1163">
                  <c:v>4</c:v>
                </c:pt>
                <c:pt idx="1164">
                  <c:v>5</c:v>
                </c:pt>
                <c:pt idx="1165">
                  <c:v>6</c:v>
                </c:pt>
                <c:pt idx="1166">
                  <c:v>7</c:v>
                </c:pt>
                <c:pt idx="1167">
                  <c:v>#N/A</c:v>
                </c:pt>
                <c:pt idx="1168">
                  <c:v>1</c:v>
                </c:pt>
                <c:pt idx="1169">
                  <c:v>2</c:v>
                </c:pt>
                <c:pt idx="1170">
                  <c:v>3</c:v>
                </c:pt>
                <c:pt idx="1171">
                  <c:v>4</c:v>
                </c:pt>
                <c:pt idx="1172">
                  <c:v>5</c:v>
                </c:pt>
                <c:pt idx="1173">
                  <c:v>6</c:v>
                </c:pt>
                <c:pt idx="1174">
                  <c:v>7</c:v>
                </c:pt>
                <c:pt idx="1175">
                  <c:v>#N/A</c:v>
                </c:pt>
                <c:pt idx="1176">
                  <c:v>1</c:v>
                </c:pt>
                <c:pt idx="1177">
                  <c:v>2</c:v>
                </c:pt>
                <c:pt idx="1178">
                  <c:v>3</c:v>
                </c:pt>
                <c:pt idx="1179">
                  <c:v>4</c:v>
                </c:pt>
                <c:pt idx="1180">
                  <c:v>5</c:v>
                </c:pt>
                <c:pt idx="1181">
                  <c:v>6</c:v>
                </c:pt>
                <c:pt idx="1182">
                  <c:v>7</c:v>
                </c:pt>
                <c:pt idx="1183">
                  <c:v>#N/A</c:v>
                </c:pt>
                <c:pt idx="1184">
                  <c:v>1</c:v>
                </c:pt>
                <c:pt idx="1185">
                  <c:v>2</c:v>
                </c:pt>
                <c:pt idx="1186">
                  <c:v>3</c:v>
                </c:pt>
                <c:pt idx="1187">
                  <c:v>4</c:v>
                </c:pt>
                <c:pt idx="1188">
                  <c:v>5</c:v>
                </c:pt>
                <c:pt idx="1189">
                  <c:v>6</c:v>
                </c:pt>
                <c:pt idx="1190">
                  <c:v>7</c:v>
                </c:pt>
                <c:pt idx="1191">
                  <c:v>#N/A</c:v>
                </c:pt>
                <c:pt idx="1192">
                  <c:v>1</c:v>
                </c:pt>
                <c:pt idx="1193">
                  <c:v>2</c:v>
                </c:pt>
                <c:pt idx="1194">
                  <c:v>3</c:v>
                </c:pt>
                <c:pt idx="1195">
                  <c:v>4</c:v>
                </c:pt>
                <c:pt idx="1196">
                  <c:v>5</c:v>
                </c:pt>
                <c:pt idx="1197">
                  <c:v>6</c:v>
                </c:pt>
                <c:pt idx="1198">
                  <c:v>7</c:v>
                </c:pt>
                <c:pt idx="1199">
                  <c:v>#N/A</c:v>
                </c:pt>
                <c:pt idx="1200">
                  <c:v>1</c:v>
                </c:pt>
                <c:pt idx="1201">
                  <c:v>2</c:v>
                </c:pt>
                <c:pt idx="1202">
                  <c:v>3</c:v>
                </c:pt>
                <c:pt idx="1203">
                  <c:v>4</c:v>
                </c:pt>
                <c:pt idx="1204">
                  <c:v>5</c:v>
                </c:pt>
                <c:pt idx="1205">
                  <c:v>6</c:v>
                </c:pt>
                <c:pt idx="1206">
                  <c:v>7</c:v>
                </c:pt>
                <c:pt idx="1207">
                  <c:v>#N/A</c:v>
                </c:pt>
                <c:pt idx="1208">
                  <c:v>1</c:v>
                </c:pt>
                <c:pt idx="1209">
                  <c:v>2</c:v>
                </c:pt>
                <c:pt idx="1210">
                  <c:v>3</c:v>
                </c:pt>
                <c:pt idx="1211">
                  <c:v>4</c:v>
                </c:pt>
                <c:pt idx="1212">
                  <c:v>5</c:v>
                </c:pt>
                <c:pt idx="1213">
                  <c:v>6</c:v>
                </c:pt>
                <c:pt idx="1214">
                  <c:v>7</c:v>
                </c:pt>
                <c:pt idx="1215">
                  <c:v>#N/A</c:v>
                </c:pt>
                <c:pt idx="1216">
                  <c:v>1</c:v>
                </c:pt>
                <c:pt idx="1217">
                  <c:v>2</c:v>
                </c:pt>
                <c:pt idx="1218">
                  <c:v>3</c:v>
                </c:pt>
                <c:pt idx="1219">
                  <c:v>4</c:v>
                </c:pt>
                <c:pt idx="1220">
                  <c:v>5</c:v>
                </c:pt>
                <c:pt idx="1221">
                  <c:v>6</c:v>
                </c:pt>
                <c:pt idx="1222">
                  <c:v>7</c:v>
                </c:pt>
                <c:pt idx="1223">
                  <c:v>#N/A</c:v>
                </c:pt>
                <c:pt idx="1224">
                  <c:v>1</c:v>
                </c:pt>
                <c:pt idx="1225">
                  <c:v>2</c:v>
                </c:pt>
                <c:pt idx="1226">
                  <c:v>3</c:v>
                </c:pt>
                <c:pt idx="1227">
                  <c:v>4</c:v>
                </c:pt>
                <c:pt idx="1228">
                  <c:v>5</c:v>
                </c:pt>
                <c:pt idx="1229">
                  <c:v>6</c:v>
                </c:pt>
                <c:pt idx="1230">
                  <c:v>7</c:v>
                </c:pt>
                <c:pt idx="1231">
                  <c:v>#N/A</c:v>
                </c:pt>
                <c:pt idx="1232">
                  <c:v>1</c:v>
                </c:pt>
                <c:pt idx="1233">
                  <c:v>2</c:v>
                </c:pt>
                <c:pt idx="1234">
                  <c:v>3</c:v>
                </c:pt>
                <c:pt idx="1235">
                  <c:v>4</c:v>
                </c:pt>
                <c:pt idx="1236">
                  <c:v>5</c:v>
                </c:pt>
                <c:pt idx="1237">
                  <c:v>6</c:v>
                </c:pt>
                <c:pt idx="1238">
                  <c:v>7</c:v>
                </c:pt>
                <c:pt idx="1239">
                  <c:v>#N/A</c:v>
                </c:pt>
                <c:pt idx="1240">
                  <c:v>1</c:v>
                </c:pt>
                <c:pt idx="1241">
                  <c:v>2</c:v>
                </c:pt>
                <c:pt idx="1242">
                  <c:v>3</c:v>
                </c:pt>
                <c:pt idx="1243">
                  <c:v>4</c:v>
                </c:pt>
                <c:pt idx="1244">
                  <c:v>5</c:v>
                </c:pt>
                <c:pt idx="1245">
                  <c:v>6</c:v>
                </c:pt>
                <c:pt idx="1246">
                  <c:v>7</c:v>
                </c:pt>
                <c:pt idx="1247">
                  <c:v>#N/A</c:v>
                </c:pt>
                <c:pt idx="1248">
                  <c:v>1</c:v>
                </c:pt>
                <c:pt idx="1249">
                  <c:v>2</c:v>
                </c:pt>
                <c:pt idx="1250">
                  <c:v>3</c:v>
                </c:pt>
                <c:pt idx="1251">
                  <c:v>4</c:v>
                </c:pt>
                <c:pt idx="1252">
                  <c:v>5</c:v>
                </c:pt>
                <c:pt idx="1253">
                  <c:v>6</c:v>
                </c:pt>
                <c:pt idx="1254">
                  <c:v>7</c:v>
                </c:pt>
                <c:pt idx="1255">
                  <c:v>#N/A</c:v>
                </c:pt>
                <c:pt idx="1256">
                  <c:v>1</c:v>
                </c:pt>
                <c:pt idx="1257">
                  <c:v>2</c:v>
                </c:pt>
                <c:pt idx="1258">
                  <c:v>3</c:v>
                </c:pt>
                <c:pt idx="1259">
                  <c:v>4</c:v>
                </c:pt>
                <c:pt idx="1260">
                  <c:v>5</c:v>
                </c:pt>
                <c:pt idx="1261">
                  <c:v>6</c:v>
                </c:pt>
                <c:pt idx="1262">
                  <c:v>7</c:v>
                </c:pt>
                <c:pt idx="1263">
                  <c:v>#N/A</c:v>
                </c:pt>
                <c:pt idx="1264">
                  <c:v>1</c:v>
                </c:pt>
                <c:pt idx="1265">
                  <c:v>2</c:v>
                </c:pt>
                <c:pt idx="1266">
                  <c:v>3</c:v>
                </c:pt>
                <c:pt idx="1267">
                  <c:v>4</c:v>
                </c:pt>
                <c:pt idx="1268">
                  <c:v>5</c:v>
                </c:pt>
                <c:pt idx="1269">
                  <c:v>6</c:v>
                </c:pt>
                <c:pt idx="1270">
                  <c:v>7</c:v>
                </c:pt>
                <c:pt idx="1271">
                  <c:v>#N/A</c:v>
                </c:pt>
                <c:pt idx="1272">
                  <c:v>1</c:v>
                </c:pt>
                <c:pt idx="1273">
                  <c:v>2</c:v>
                </c:pt>
                <c:pt idx="1274">
                  <c:v>3</c:v>
                </c:pt>
                <c:pt idx="1275">
                  <c:v>4</c:v>
                </c:pt>
                <c:pt idx="1276">
                  <c:v>5</c:v>
                </c:pt>
                <c:pt idx="1277">
                  <c:v>6</c:v>
                </c:pt>
                <c:pt idx="1278">
                  <c:v>7</c:v>
                </c:pt>
                <c:pt idx="1279">
                  <c:v>#N/A</c:v>
                </c:pt>
                <c:pt idx="1280">
                  <c:v>1</c:v>
                </c:pt>
                <c:pt idx="1281">
                  <c:v>2</c:v>
                </c:pt>
                <c:pt idx="1282">
                  <c:v>3</c:v>
                </c:pt>
                <c:pt idx="1283">
                  <c:v>4</c:v>
                </c:pt>
                <c:pt idx="1284">
                  <c:v>5</c:v>
                </c:pt>
                <c:pt idx="1285">
                  <c:v>6</c:v>
                </c:pt>
                <c:pt idx="1286">
                  <c:v>7</c:v>
                </c:pt>
                <c:pt idx="1287">
                  <c:v>#N/A</c:v>
                </c:pt>
                <c:pt idx="1288">
                  <c:v>1</c:v>
                </c:pt>
                <c:pt idx="1289">
                  <c:v>2</c:v>
                </c:pt>
                <c:pt idx="1290">
                  <c:v>3</c:v>
                </c:pt>
                <c:pt idx="1291">
                  <c:v>4</c:v>
                </c:pt>
                <c:pt idx="1292">
                  <c:v>5</c:v>
                </c:pt>
                <c:pt idx="1293">
                  <c:v>6</c:v>
                </c:pt>
                <c:pt idx="1294">
                  <c:v>7</c:v>
                </c:pt>
                <c:pt idx="1295">
                  <c:v>#N/A</c:v>
                </c:pt>
                <c:pt idx="1296">
                  <c:v>1</c:v>
                </c:pt>
                <c:pt idx="1297">
                  <c:v>2</c:v>
                </c:pt>
                <c:pt idx="1298">
                  <c:v>3</c:v>
                </c:pt>
                <c:pt idx="1299">
                  <c:v>4</c:v>
                </c:pt>
                <c:pt idx="1300">
                  <c:v>5</c:v>
                </c:pt>
                <c:pt idx="1301">
                  <c:v>6</c:v>
                </c:pt>
                <c:pt idx="1302">
                  <c:v>7</c:v>
                </c:pt>
                <c:pt idx="1303">
                  <c:v>#N/A</c:v>
                </c:pt>
                <c:pt idx="1304">
                  <c:v>1</c:v>
                </c:pt>
                <c:pt idx="1305">
                  <c:v>2</c:v>
                </c:pt>
                <c:pt idx="1306">
                  <c:v>3</c:v>
                </c:pt>
                <c:pt idx="1307">
                  <c:v>4</c:v>
                </c:pt>
                <c:pt idx="1308">
                  <c:v>5</c:v>
                </c:pt>
                <c:pt idx="1309">
                  <c:v>6</c:v>
                </c:pt>
                <c:pt idx="1310">
                  <c:v>7</c:v>
                </c:pt>
                <c:pt idx="1311">
                  <c:v>#N/A</c:v>
                </c:pt>
                <c:pt idx="1312">
                  <c:v>1</c:v>
                </c:pt>
                <c:pt idx="1313">
                  <c:v>2</c:v>
                </c:pt>
                <c:pt idx="1314">
                  <c:v>3</c:v>
                </c:pt>
                <c:pt idx="1315">
                  <c:v>4</c:v>
                </c:pt>
                <c:pt idx="1316">
                  <c:v>5</c:v>
                </c:pt>
                <c:pt idx="1317">
                  <c:v>6</c:v>
                </c:pt>
                <c:pt idx="1318">
                  <c:v>7</c:v>
                </c:pt>
                <c:pt idx="1319">
                  <c:v>#N/A</c:v>
                </c:pt>
                <c:pt idx="1320">
                  <c:v>1</c:v>
                </c:pt>
                <c:pt idx="1321">
                  <c:v>2</c:v>
                </c:pt>
                <c:pt idx="1322">
                  <c:v>3</c:v>
                </c:pt>
                <c:pt idx="1323">
                  <c:v>4</c:v>
                </c:pt>
                <c:pt idx="1324">
                  <c:v>5</c:v>
                </c:pt>
                <c:pt idx="1325">
                  <c:v>6</c:v>
                </c:pt>
                <c:pt idx="1326">
                  <c:v>7</c:v>
                </c:pt>
                <c:pt idx="1327">
                  <c:v>#N/A</c:v>
                </c:pt>
                <c:pt idx="1328">
                  <c:v>1</c:v>
                </c:pt>
                <c:pt idx="1329">
                  <c:v>2</c:v>
                </c:pt>
                <c:pt idx="1330">
                  <c:v>3</c:v>
                </c:pt>
                <c:pt idx="1331">
                  <c:v>4</c:v>
                </c:pt>
                <c:pt idx="1332">
                  <c:v>5</c:v>
                </c:pt>
                <c:pt idx="1333">
                  <c:v>6</c:v>
                </c:pt>
                <c:pt idx="1334">
                  <c:v>7</c:v>
                </c:pt>
                <c:pt idx="1335">
                  <c:v>#N/A</c:v>
                </c:pt>
                <c:pt idx="1336">
                  <c:v>1</c:v>
                </c:pt>
                <c:pt idx="1337">
                  <c:v>2</c:v>
                </c:pt>
                <c:pt idx="1338">
                  <c:v>3</c:v>
                </c:pt>
                <c:pt idx="1339">
                  <c:v>4</c:v>
                </c:pt>
                <c:pt idx="1340">
                  <c:v>5</c:v>
                </c:pt>
                <c:pt idx="1341">
                  <c:v>6</c:v>
                </c:pt>
                <c:pt idx="1342">
                  <c:v>7</c:v>
                </c:pt>
                <c:pt idx="1343">
                  <c:v>#N/A</c:v>
                </c:pt>
                <c:pt idx="1344">
                  <c:v>1</c:v>
                </c:pt>
                <c:pt idx="1345">
                  <c:v>2</c:v>
                </c:pt>
                <c:pt idx="1346">
                  <c:v>3</c:v>
                </c:pt>
                <c:pt idx="1347">
                  <c:v>4</c:v>
                </c:pt>
                <c:pt idx="1348">
                  <c:v>5</c:v>
                </c:pt>
                <c:pt idx="1349">
                  <c:v>6</c:v>
                </c:pt>
                <c:pt idx="1350">
                  <c:v>7</c:v>
                </c:pt>
                <c:pt idx="1351">
                  <c:v>#N/A</c:v>
                </c:pt>
                <c:pt idx="1352">
                  <c:v>1</c:v>
                </c:pt>
                <c:pt idx="1353">
                  <c:v>2</c:v>
                </c:pt>
                <c:pt idx="1354">
                  <c:v>3</c:v>
                </c:pt>
                <c:pt idx="1355">
                  <c:v>4</c:v>
                </c:pt>
                <c:pt idx="1356">
                  <c:v>5</c:v>
                </c:pt>
                <c:pt idx="1357">
                  <c:v>6</c:v>
                </c:pt>
                <c:pt idx="1358">
                  <c:v>7</c:v>
                </c:pt>
                <c:pt idx="1359">
                  <c:v>#N/A</c:v>
                </c:pt>
                <c:pt idx="1360">
                  <c:v>1</c:v>
                </c:pt>
                <c:pt idx="1361">
                  <c:v>2</c:v>
                </c:pt>
                <c:pt idx="1362">
                  <c:v>3</c:v>
                </c:pt>
                <c:pt idx="1363">
                  <c:v>4</c:v>
                </c:pt>
                <c:pt idx="1364">
                  <c:v>5</c:v>
                </c:pt>
                <c:pt idx="1365">
                  <c:v>6</c:v>
                </c:pt>
                <c:pt idx="1366">
                  <c:v>7</c:v>
                </c:pt>
                <c:pt idx="1367">
                  <c:v>#N/A</c:v>
                </c:pt>
                <c:pt idx="1368">
                  <c:v>1</c:v>
                </c:pt>
                <c:pt idx="1369">
                  <c:v>2</c:v>
                </c:pt>
                <c:pt idx="1370">
                  <c:v>3</c:v>
                </c:pt>
                <c:pt idx="1371">
                  <c:v>4</c:v>
                </c:pt>
                <c:pt idx="1372">
                  <c:v>5</c:v>
                </c:pt>
                <c:pt idx="1373">
                  <c:v>6</c:v>
                </c:pt>
                <c:pt idx="1374">
                  <c:v>7</c:v>
                </c:pt>
                <c:pt idx="1375">
                  <c:v>#N/A</c:v>
                </c:pt>
                <c:pt idx="1376">
                  <c:v>1</c:v>
                </c:pt>
                <c:pt idx="1377">
                  <c:v>2</c:v>
                </c:pt>
                <c:pt idx="1378">
                  <c:v>3</c:v>
                </c:pt>
                <c:pt idx="1379">
                  <c:v>4</c:v>
                </c:pt>
                <c:pt idx="1380">
                  <c:v>5</c:v>
                </c:pt>
                <c:pt idx="1381">
                  <c:v>6</c:v>
                </c:pt>
                <c:pt idx="1382">
                  <c:v>7</c:v>
                </c:pt>
                <c:pt idx="1383">
                  <c:v>#N/A</c:v>
                </c:pt>
                <c:pt idx="1384">
                  <c:v>1</c:v>
                </c:pt>
                <c:pt idx="1385">
                  <c:v>2</c:v>
                </c:pt>
                <c:pt idx="1386">
                  <c:v>3</c:v>
                </c:pt>
                <c:pt idx="1387">
                  <c:v>4</c:v>
                </c:pt>
                <c:pt idx="1388">
                  <c:v>5</c:v>
                </c:pt>
                <c:pt idx="1389">
                  <c:v>6</c:v>
                </c:pt>
                <c:pt idx="1390">
                  <c:v>7</c:v>
                </c:pt>
                <c:pt idx="1391">
                  <c:v>#N/A</c:v>
                </c:pt>
                <c:pt idx="1392">
                  <c:v>1</c:v>
                </c:pt>
                <c:pt idx="1393">
                  <c:v>2</c:v>
                </c:pt>
                <c:pt idx="1394">
                  <c:v>3</c:v>
                </c:pt>
                <c:pt idx="1395">
                  <c:v>4</c:v>
                </c:pt>
                <c:pt idx="1396">
                  <c:v>5</c:v>
                </c:pt>
                <c:pt idx="1397">
                  <c:v>6</c:v>
                </c:pt>
                <c:pt idx="1398">
                  <c:v>7</c:v>
                </c:pt>
                <c:pt idx="1399">
                  <c:v>#N/A</c:v>
                </c:pt>
                <c:pt idx="1400">
                  <c:v>1</c:v>
                </c:pt>
                <c:pt idx="1401">
                  <c:v>2</c:v>
                </c:pt>
                <c:pt idx="1402">
                  <c:v>3</c:v>
                </c:pt>
                <c:pt idx="1403">
                  <c:v>4</c:v>
                </c:pt>
                <c:pt idx="1404">
                  <c:v>5</c:v>
                </c:pt>
                <c:pt idx="1405">
                  <c:v>6</c:v>
                </c:pt>
                <c:pt idx="1406">
                  <c:v>7</c:v>
                </c:pt>
                <c:pt idx="1407">
                  <c:v>#N/A</c:v>
                </c:pt>
                <c:pt idx="1408">
                  <c:v>1</c:v>
                </c:pt>
                <c:pt idx="1409">
                  <c:v>2</c:v>
                </c:pt>
                <c:pt idx="1410">
                  <c:v>3</c:v>
                </c:pt>
                <c:pt idx="1411">
                  <c:v>4</c:v>
                </c:pt>
                <c:pt idx="1412">
                  <c:v>5</c:v>
                </c:pt>
                <c:pt idx="1413">
                  <c:v>6</c:v>
                </c:pt>
                <c:pt idx="1414">
                  <c:v>7</c:v>
                </c:pt>
                <c:pt idx="1415">
                  <c:v>#N/A</c:v>
                </c:pt>
                <c:pt idx="1416">
                  <c:v>1</c:v>
                </c:pt>
                <c:pt idx="1417">
                  <c:v>2</c:v>
                </c:pt>
                <c:pt idx="1418">
                  <c:v>3</c:v>
                </c:pt>
                <c:pt idx="1419">
                  <c:v>4</c:v>
                </c:pt>
                <c:pt idx="1420">
                  <c:v>5</c:v>
                </c:pt>
                <c:pt idx="1421">
                  <c:v>6</c:v>
                </c:pt>
                <c:pt idx="1422">
                  <c:v>7</c:v>
                </c:pt>
                <c:pt idx="1423">
                  <c:v>#N/A</c:v>
                </c:pt>
                <c:pt idx="1424">
                  <c:v>1</c:v>
                </c:pt>
                <c:pt idx="1425">
                  <c:v>2</c:v>
                </c:pt>
                <c:pt idx="1426">
                  <c:v>3</c:v>
                </c:pt>
                <c:pt idx="1427">
                  <c:v>4</c:v>
                </c:pt>
                <c:pt idx="1428">
                  <c:v>5</c:v>
                </c:pt>
                <c:pt idx="1429">
                  <c:v>6</c:v>
                </c:pt>
                <c:pt idx="1430">
                  <c:v>7</c:v>
                </c:pt>
                <c:pt idx="1431">
                  <c:v>#N/A</c:v>
                </c:pt>
                <c:pt idx="1432">
                  <c:v>1</c:v>
                </c:pt>
                <c:pt idx="1433">
                  <c:v>2</c:v>
                </c:pt>
                <c:pt idx="1434">
                  <c:v>3</c:v>
                </c:pt>
                <c:pt idx="1435">
                  <c:v>4</c:v>
                </c:pt>
                <c:pt idx="1436">
                  <c:v>5</c:v>
                </c:pt>
                <c:pt idx="1437">
                  <c:v>6</c:v>
                </c:pt>
                <c:pt idx="1438">
                  <c:v>7</c:v>
                </c:pt>
                <c:pt idx="1439">
                  <c:v>#N/A</c:v>
                </c:pt>
                <c:pt idx="1440">
                  <c:v>1</c:v>
                </c:pt>
                <c:pt idx="1441">
                  <c:v>2</c:v>
                </c:pt>
                <c:pt idx="1442">
                  <c:v>3</c:v>
                </c:pt>
                <c:pt idx="1443">
                  <c:v>4</c:v>
                </c:pt>
                <c:pt idx="1444">
                  <c:v>5</c:v>
                </c:pt>
                <c:pt idx="1445">
                  <c:v>6</c:v>
                </c:pt>
                <c:pt idx="1446">
                  <c:v>7</c:v>
                </c:pt>
                <c:pt idx="1447">
                  <c:v>#N/A</c:v>
                </c:pt>
                <c:pt idx="1448">
                  <c:v>1</c:v>
                </c:pt>
                <c:pt idx="1449">
                  <c:v>2</c:v>
                </c:pt>
                <c:pt idx="1450">
                  <c:v>3</c:v>
                </c:pt>
                <c:pt idx="1451">
                  <c:v>4</c:v>
                </c:pt>
                <c:pt idx="1452">
                  <c:v>5</c:v>
                </c:pt>
                <c:pt idx="1453">
                  <c:v>6</c:v>
                </c:pt>
                <c:pt idx="1454">
                  <c:v>7</c:v>
                </c:pt>
                <c:pt idx="1455">
                  <c:v>#N/A</c:v>
                </c:pt>
                <c:pt idx="1456">
                  <c:v>1</c:v>
                </c:pt>
                <c:pt idx="1457">
                  <c:v>2</c:v>
                </c:pt>
                <c:pt idx="1458">
                  <c:v>3</c:v>
                </c:pt>
                <c:pt idx="1459">
                  <c:v>4</c:v>
                </c:pt>
                <c:pt idx="1460">
                  <c:v>5</c:v>
                </c:pt>
                <c:pt idx="1461">
                  <c:v>6</c:v>
                </c:pt>
                <c:pt idx="1462">
                  <c:v>7</c:v>
                </c:pt>
                <c:pt idx="1463">
                  <c:v>#N/A</c:v>
                </c:pt>
                <c:pt idx="1464">
                  <c:v>1</c:v>
                </c:pt>
                <c:pt idx="1465">
                  <c:v>2</c:v>
                </c:pt>
                <c:pt idx="1466">
                  <c:v>3</c:v>
                </c:pt>
                <c:pt idx="1467">
                  <c:v>4</c:v>
                </c:pt>
                <c:pt idx="1468">
                  <c:v>5</c:v>
                </c:pt>
                <c:pt idx="1469">
                  <c:v>6</c:v>
                </c:pt>
                <c:pt idx="1470">
                  <c:v>7</c:v>
                </c:pt>
                <c:pt idx="1471">
                  <c:v>#N/A</c:v>
                </c:pt>
                <c:pt idx="1472">
                  <c:v>1</c:v>
                </c:pt>
                <c:pt idx="1473">
                  <c:v>2</c:v>
                </c:pt>
                <c:pt idx="1474">
                  <c:v>3</c:v>
                </c:pt>
                <c:pt idx="1475">
                  <c:v>4</c:v>
                </c:pt>
                <c:pt idx="1476">
                  <c:v>5</c:v>
                </c:pt>
                <c:pt idx="1477">
                  <c:v>6</c:v>
                </c:pt>
                <c:pt idx="1478">
                  <c:v>7</c:v>
                </c:pt>
                <c:pt idx="1479">
                  <c:v>#N/A</c:v>
                </c:pt>
                <c:pt idx="1480">
                  <c:v>1</c:v>
                </c:pt>
                <c:pt idx="1481">
                  <c:v>2</c:v>
                </c:pt>
                <c:pt idx="1482">
                  <c:v>3</c:v>
                </c:pt>
                <c:pt idx="1483">
                  <c:v>4</c:v>
                </c:pt>
                <c:pt idx="1484">
                  <c:v>5</c:v>
                </c:pt>
                <c:pt idx="1485">
                  <c:v>6</c:v>
                </c:pt>
                <c:pt idx="1486">
                  <c:v>7</c:v>
                </c:pt>
                <c:pt idx="1487">
                  <c:v>#N/A</c:v>
                </c:pt>
                <c:pt idx="1488">
                  <c:v>1</c:v>
                </c:pt>
                <c:pt idx="1489">
                  <c:v>2</c:v>
                </c:pt>
                <c:pt idx="1490">
                  <c:v>3</c:v>
                </c:pt>
                <c:pt idx="1491">
                  <c:v>4</c:v>
                </c:pt>
                <c:pt idx="1492">
                  <c:v>5</c:v>
                </c:pt>
                <c:pt idx="1493">
                  <c:v>6</c:v>
                </c:pt>
                <c:pt idx="1494">
                  <c:v>7</c:v>
                </c:pt>
                <c:pt idx="1495">
                  <c:v>#N/A</c:v>
                </c:pt>
                <c:pt idx="1496">
                  <c:v>1</c:v>
                </c:pt>
                <c:pt idx="1497">
                  <c:v>2</c:v>
                </c:pt>
                <c:pt idx="1498">
                  <c:v>3</c:v>
                </c:pt>
                <c:pt idx="1499">
                  <c:v>4</c:v>
                </c:pt>
                <c:pt idx="1500">
                  <c:v>5</c:v>
                </c:pt>
                <c:pt idx="1501">
                  <c:v>6</c:v>
                </c:pt>
                <c:pt idx="1502">
                  <c:v>7</c:v>
                </c:pt>
                <c:pt idx="1503">
                  <c:v>#N/A</c:v>
                </c:pt>
                <c:pt idx="1504">
                  <c:v>1</c:v>
                </c:pt>
                <c:pt idx="1505">
                  <c:v>2</c:v>
                </c:pt>
                <c:pt idx="1506">
                  <c:v>3</c:v>
                </c:pt>
                <c:pt idx="1507">
                  <c:v>4</c:v>
                </c:pt>
                <c:pt idx="1508">
                  <c:v>5</c:v>
                </c:pt>
                <c:pt idx="1509">
                  <c:v>6</c:v>
                </c:pt>
                <c:pt idx="1510">
                  <c:v>7</c:v>
                </c:pt>
                <c:pt idx="1511">
                  <c:v>#N/A</c:v>
                </c:pt>
                <c:pt idx="1512">
                  <c:v>1</c:v>
                </c:pt>
                <c:pt idx="1513">
                  <c:v>2</c:v>
                </c:pt>
                <c:pt idx="1514">
                  <c:v>3</c:v>
                </c:pt>
                <c:pt idx="1515">
                  <c:v>4</c:v>
                </c:pt>
                <c:pt idx="1516">
                  <c:v>5</c:v>
                </c:pt>
                <c:pt idx="1517">
                  <c:v>6</c:v>
                </c:pt>
                <c:pt idx="1518">
                  <c:v>7</c:v>
                </c:pt>
                <c:pt idx="1519">
                  <c:v>#N/A</c:v>
                </c:pt>
                <c:pt idx="1520">
                  <c:v>1</c:v>
                </c:pt>
                <c:pt idx="1521">
                  <c:v>2</c:v>
                </c:pt>
                <c:pt idx="1522">
                  <c:v>3</c:v>
                </c:pt>
                <c:pt idx="1523">
                  <c:v>4</c:v>
                </c:pt>
                <c:pt idx="1524">
                  <c:v>5</c:v>
                </c:pt>
                <c:pt idx="1525">
                  <c:v>6</c:v>
                </c:pt>
                <c:pt idx="1526">
                  <c:v>7</c:v>
                </c:pt>
                <c:pt idx="1527">
                  <c:v>#N/A</c:v>
                </c:pt>
                <c:pt idx="1528">
                  <c:v>1</c:v>
                </c:pt>
                <c:pt idx="1529">
                  <c:v>2</c:v>
                </c:pt>
                <c:pt idx="1530">
                  <c:v>3</c:v>
                </c:pt>
                <c:pt idx="1531">
                  <c:v>4</c:v>
                </c:pt>
                <c:pt idx="1532">
                  <c:v>5</c:v>
                </c:pt>
                <c:pt idx="1533">
                  <c:v>6</c:v>
                </c:pt>
                <c:pt idx="1534">
                  <c:v>7</c:v>
                </c:pt>
                <c:pt idx="1535">
                  <c:v>#N/A</c:v>
                </c:pt>
                <c:pt idx="1536">
                  <c:v>1</c:v>
                </c:pt>
                <c:pt idx="1537">
                  <c:v>2</c:v>
                </c:pt>
                <c:pt idx="1538">
                  <c:v>3</c:v>
                </c:pt>
                <c:pt idx="1539">
                  <c:v>4</c:v>
                </c:pt>
                <c:pt idx="1540">
                  <c:v>5</c:v>
                </c:pt>
                <c:pt idx="1541">
                  <c:v>6</c:v>
                </c:pt>
                <c:pt idx="1542">
                  <c:v>7</c:v>
                </c:pt>
                <c:pt idx="1543">
                  <c:v>#N/A</c:v>
                </c:pt>
                <c:pt idx="1544">
                  <c:v>1</c:v>
                </c:pt>
                <c:pt idx="1545">
                  <c:v>2</c:v>
                </c:pt>
                <c:pt idx="1546">
                  <c:v>3</c:v>
                </c:pt>
                <c:pt idx="1547">
                  <c:v>4</c:v>
                </c:pt>
                <c:pt idx="1548">
                  <c:v>5</c:v>
                </c:pt>
                <c:pt idx="1549">
                  <c:v>6</c:v>
                </c:pt>
                <c:pt idx="1550">
                  <c:v>7</c:v>
                </c:pt>
                <c:pt idx="1551">
                  <c:v>#N/A</c:v>
                </c:pt>
                <c:pt idx="1552">
                  <c:v>1</c:v>
                </c:pt>
                <c:pt idx="1553">
                  <c:v>2</c:v>
                </c:pt>
                <c:pt idx="1554">
                  <c:v>3</c:v>
                </c:pt>
                <c:pt idx="1555">
                  <c:v>4</c:v>
                </c:pt>
                <c:pt idx="1556">
                  <c:v>5</c:v>
                </c:pt>
                <c:pt idx="1557">
                  <c:v>6</c:v>
                </c:pt>
                <c:pt idx="1558">
                  <c:v>7</c:v>
                </c:pt>
                <c:pt idx="1559">
                  <c:v>#N/A</c:v>
                </c:pt>
                <c:pt idx="1560">
                  <c:v>1</c:v>
                </c:pt>
                <c:pt idx="1561">
                  <c:v>2</c:v>
                </c:pt>
                <c:pt idx="1562">
                  <c:v>3</c:v>
                </c:pt>
                <c:pt idx="1563">
                  <c:v>4</c:v>
                </c:pt>
                <c:pt idx="1564">
                  <c:v>5</c:v>
                </c:pt>
                <c:pt idx="1565">
                  <c:v>6</c:v>
                </c:pt>
                <c:pt idx="1566">
                  <c:v>7</c:v>
                </c:pt>
                <c:pt idx="1567">
                  <c:v>#N/A</c:v>
                </c:pt>
                <c:pt idx="1568">
                  <c:v>1</c:v>
                </c:pt>
                <c:pt idx="1569">
                  <c:v>2</c:v>
                </c:pt>
                <c:pt idx="1570">
                  <c:v>3</c:v>
                </c:pt>
                <c:pt idx="1571">
                  <c:v>4</c:v>
                </c:pt>
                <c:pt idx="1572">
                  <c:v>5</c:v>
                </c:pt>
                <c:pt idx="1573">
                  <c:v>6</c:v>
                </c:pt>
                <c:pt idx="1574">
                  <c:v>7</c:v>
                </c:pt>
                <c:pt idx="1575">
                  <c:v>#N/A</c:v>
                </c:pt>
                <c:pt idx="1576">
                  <c:v>1</c:v>
                </c:pt>
                <c:pt idx="1577">
                  <c:v>2</c:v>
                </c:pt>
                <c:pt idx="1578">
                  <c:v>3</c:v>
                </c:pt>
                <c:pt idx="1579">
                  <c:v>4</c:v>
                </c:pt>
                <c:pt idx="1580">
                  <c:v>5</c:v>
                </c:pt>
                <c:pt idx="1581">
                  <c:v>6</c:v>
                </c:pt>
                <c:pt idx="1582">
                  <c:v>7</c:v>
                </c:pt>
                <c:pt idx="1583">
                  <c:v>#N/A</c:v>
                </c:pt>
                <c:pt idx="1584">
                  <c:v>1</c:v>
                </c:pt>
                <c:pt idx="1585">
                  <c:v>2</c:v>
                </c:pt>
                <c:pt idx="1586">
                  <c:v>3</c:v>
                </c:pt>
                <c:pt idx="1587">
                  <c:v>4</c:v>
                </c:pt>
                <c:pt idx="1588">
                  <c:v>5</c:v>
                </c:pt>
                <c:pt idx="1589">
                  <c:v>6</c:v>
                </c:pt>
                <c:pt idx="1590">
                  <c:v>7</c:v>
                </c:pt>
                <c:pt idx="1591">
                  <c:v>#N/A</c:v>
                </c:pt>
                <c:pt idx="1592">
                  <c:v>1</c:v>
                </c:pt>
                <c:pt idx="1593">
                  <c:v>2</c:v>
                </c:pt>
                <c:pt idx="1594">
                  <c:v>3</c:v>
                </c:pt>
                <c:pt idx="1595">
                  <c:v>4</c:v>
                </c:pt>
                <c:pt idx="1596">
                  <c:v>5</c:v>
                </c:pt>
                <c:pt idx="1597">
                  <c:v>6</c:v>
                </c:pt>
                <c:pt idx="1598">
                  <c:v>7</c:v>
                </c:pt>
                <c:pt idx="1599">
                  <c:v>#N/A</c:v>
                </c:pt>
                <c:pt idx="1600">
                  <c:v>1</c:v>
                </c:pt>
                <c:pt idx="1601">
                  <c:v>2</c:v>
                </c:pt>
                <c:pt idx="1602">
                  <c:v>3</c:v>
                </c:pt>
                <c:pt idx="1603">
                  <c:v>4</c:v>
                </c:pt>
                <c:pt idx="1604">
                  <c:v>5</c:v>
                </c:pt>
                <c:pt idx="1605">
                  <c:v>6</c:v>
                </c:pt>
                <c:pt idx="1606">
                  <c:v>7</c:v>
                </c:pt>
                <c:pt idx="1607">
                  <c:v>#N/A</c:v>
                </c:pt>
                <c:pt idx="1608">
                  <c:v>1</c:v>
                </c:pt>
                <c:pt idx="1609">
                  <c:v>2</c:v>
                </c:pt>
                <c:pt idx="1610">
                  <c:v>3</c:v>
                </c:pt>
                <c:pt idx="1611">
                  <c:v>4</c:v>
                </c:pt>
                <c:pt idx="1612">
                  <c:v>5</c:v>
                </c:pt>
                <c:pt idx="1613">
                  <c:v>6</c:v>
                </c:pt>
                <c:pt idx="1614">
                  <c:v>7</c:v>
                </c:pt>
                <c:pt idx="1615">
                  <c:v>#N/A</c:v>
                </c:pt>
                <c:pt idx="1616">
                  <c:v>1</c:v>
                </c:pt>
                <c:pt idx="1617">
                  <c:v>2</c:v>
                </c:pt>
                <c:pt idx="1618">
                  <c:v>3</c:v>
                </c:pt>
                <c:pt idx="1619">
                  <c:v>4</c:v>
                </c:pt>
                <c:pt idx="1620">
                  <c:v>5</c:v>
                </c:pt>
                <c:pt idx="1621">
                  <c:v>6</c:v>
                </c:pt>
                <c:pt idx="1622">
                  <c:v>7</c:v>
                </c:pt>
                <c:pt idx="1623">
                  <c:v>#N/A</c:v>
                </c:pt>
                <c:pt idx="1624">
                  <c:v>1</c:v>
                </c:pt>
                <c:pt idx="1625">
                  <c:v>2</c:v>
                </c:pt>
                <c:pt idx="1626">
                  <c:v>3</c:v>
                </c:pt>
                <c:pt idx="1627">
                  <c:v>4</c:v>
                </c:pt>
                <c:pt idx="1628">
                  <c:v>5</c:v>
                </c:pt>
                <c:pt idx="1629">
                  <c:v>6</c:v>
                </c:pt>
                <c:pt idx="1630">
                  <c:v>7</c:v>
                </c:pt>
                <c:pt idx="1631">
                  <c:v>#N/A</c:v>
                </c:pt>
                <c:pt idx="1632">
                  <c:v>1</c:v>
                </c:pt>
                <c:pt idx="1633">
                  <c:v>2</c:v>
                </c:pt>
                <c:pt idx="1634">
                  <c:v>3</c:v>
                </c:pt>
                <c:pt idx="1635">
                  <c:v>4</c:v>
                </c:pt>
                <c:pt idx="1636">
                  <c:v>5</c:v>
                </c:pt>
                <c:pt idx="1637">
                  <c:v>6</c:v>
                </c:pt>
                <c:pt idx="1638">
                  <c:v>7</c:v>
                </c:pt>
                <c:pt idx="1639">
                  <c:v>#N/A</c:v>
                </c:pt>
                <c:pt idx="1640">
                  <c:v>1</c:v>
                </c:pt>
                <c:pt idx="1641">
                  <c:v>2</c:v>
                </c:pt>
                <c:pt idx="1642">
                  <c:v>3</c:v>
                </c:pt>
                <c:pt idx="1643">
                  <c:v>4</c:v>
                </c:pt>
                <c:pt idx="1644">
                  <c:v>5</c:v>
                </c:pt>
                <c:pt idx="1645">
                  <c:v>6</c:v>
                </c:pt>
                <c:pt idx="1646">
                  <c:v>7</c:v>
                </c:pt>
                <c:pt idx="1647">
                  <c:v>#N/A</c:v>
                </c:pt>
                <c:pt idx="1648">
                  <c:v>1</c:v>
                </c:pt>
                <c:pt idx="1649">
                  <c:v>2</c:v>
                </c:pt>
                <c:pt idx="1650">
                  <c:v>3</c:v>
                </c:pt>
                <c:pt idx="1651">
                  <c:v>4</c:v>
                </c:pt>
                <c:pt idx="1652">
                  <c:v>5</c:v>
                </c:pt>
                <c:pt idx="1653">
                  <c:v>6</c:v>
                </c:pt>
                <c:pt idx="1654">
                  <c:v>7</c:v>
                </c:pt>
                <c:pt idx="1655">
                  <c:v>#N/A</c:v>
                </c:pt>
                <c:pt idx="1656">
                  <c:v>1</c:v>
                </c:pt>
                <c:pt idx="1657">
                  <c:v>2</c:v>
                </c:pt>
                <c:pt idx="1658">
                  <c:v>3</c:v>
                </c:pt>
                <c:pt idx="1659">
                  <c:v>4</c:v>
                </c:pt>
                <c:pt idx="1660">
                  <c:v>5</c:v>
                </c:pt>
                <c:pt idx="1661">
                  <c:v>6</c:v>
                </c:pt>
                <c:pt idx="1662">
                  <c:v>7</c:v>
                </c:pt>
                <c:pt idx="1663">
                  <c:v>#N/A</c:v>
                </c:pt>
                <c:pt idx="1664">
                  <c:v>1</c:v>
                </c:pt>
                <c:pt idx="1665">
                  <c:v>2</c:v>
                </c:pt>
                <c:pt idx="1666">
                  <c:v>3</c:v>
                </c:pt>
                <c:pt idx="1667">
                  <c:v>4</c:v>
                </c:pt>
                <c:pt idx="1668">
                  <c:v>5</c:v>
                </c:pt>
                <c:pt idx="1669">
                  <c:v>6</c:v>
                </c:pt>
                <c:pt idx="1670">
                  <c:v>7</c:v>
                </c:pt>
                <c:pt idx="1671">
                  <c:v>#N/A</c:v>
                </c:pt>
                <c:pt idx="1672">
                  <c:v>1</c:v>
                </c:pt>
                <c:pt idx="1673">
                  <c:v>2</c:v>
                </c:pt>
                <c:pt idx="1674">
                  <c:v>3</c:v>
                </c:pt>
                <c:pt idx="1675">
                  <c:v>4</c:v>
                </c:pt>
                <c:pt idx="1676">
                  <c:v>5</c:v>
                </c:pt>
                <c:pt idx="1677">
                  <c:v>6</c:v>
                </c:pt>
                <c:pt idx="1678">
                  <c:v>7</c:v>
                </c:pt>
                <c:pt idx="1679">
                  <c:v>#N/A</c:v>
                </c:pt>
                <c:pt idx="1680">
                  <c:v>1</c:v>
                </c:pt>
                <c:pt idx="1681">
                  <c:v>2</c:v>
                </c:pt>
                <c:pt idx="1682">
                  <c:v>3</c:v>
                </c:pt>
                <c:pt idx="1683">
                  <c:v>4</c:v>
                </c:pt>
                <c:pt idx="1684">
                  <c:v>5</c:v>
                </c:pt>
                <c:pt idx="1685">
                  <c:v>6</c:v>
                </c:pt>
                <c:pt idx="1686">
                  <c:v>7</c:v>
                </c:pt>
                <c:pt idx="1687">
                  <c:v>#N/A</c:v>
                </c:pt>
                <c:pt idx="1688">
                  <c:v>1</c:v>
                </c:pt>
                <c:pt idx="1689">
                  <c:v>2</c:v>
                </c:pt>
                <c:pt idx="1690">
                  <c:v>3</c:v>
                </c:pt>
                <c:pt idx="1691">
                  <c:v>4</c:v>
                </c:pt>
                <c:pt idx="1692">
                  <c:v>5</c:v>
                </c:pt>
                <c:pt idx="1693">
                  <c:v>6</c:v>
                </c:pt>
                <c:pt idx="1694">
                  <c:v>7</c:v>
                </c:pt>
                <c:pt idx="1695">
                  <c:v>#N/A</c:v>
                </c:pt>
                <c:pt idx="1696">
                  <c:v>1</c:v>
                </c:pt>
                <c:pt idx="1697">
                  <c:v>2</c:v>
                </c:pt>
                <c:pt idx="1698">
                  <c:v>3</c:v>
                </c:pt>
                <c:pt idx="1699">
                  <c:v>4</c:v>
                </c:pt>
                <c:pt idx="1700">
                  <c:v>5</c:v>
                </c:pt>
                <c:pt idx="1701">
                  <c:v>6</c:v>
                </c:pt>
                <c:pt idx="1702">
                  <c:v>7</c:v>
                </c:pt>
                <c:pt idx="1703">
                  <c:v>#N/A</c:v>
                </c:pt>
                <c:pt idx="1704">
                  <c:v>1</c:v>
                </c:pt>
                <c:pt idx="1705">
                  <c:v>2</c:v>
                </c:pt>
                <c:pt idx="1706">
                  <c:v>3</c:v>
                </c:pt>
                <c:pt idx="1707">
                  <c:v>4</c:v>
                </c:pt>
                <c:pt idx="1708">
                  <c:v>5</c:v>
                </c:pt>
                <c:pt idx="1709">
                  <c:v>6</c:v>
                </c:pt>
                <c:pt idx="1710">
                  <c:v>7</c:v>
                </c:pt>
                <c:pt idx="1711">
                  <c:v>#N/A</c:v>
                </c:pt>
                <c:pt idx="1712">
                  <c:v>1</c:v>
                </c:pt>
                <c:pt idx="1713">
                  <c:v>2</c:v>
                </c:pt>
                <c:pt idx="1714">
                  <c:v>3</c:v>
                </c:pt>
                <c:pt idx="1715">
                  <c:v>4</c:v>
                </c:pt>
                <c:pt idx="1716">
                  <c:v>5</c:v>
                </c:pt>
                <c:pt idx="1717">
                  <c:v>6</c:v>
                </c:pt>
                <c:pt idx="1718">
                  <c:v>7</c:v>
                </c:pt>
                <c:pt idx="1719">
                  <c:v>#N/A</c:v>
                </c:pt>
                <c:pt idx="1720">
                  <c:v>1</c:v>
                </c:pt>
                <c:pt idx="1721">
                  <c:v>2</c:v>
                </c:pt>
                <c:pt idx="1722">
                  <c:v>3</c:v>
                </c:pt>
                <c:pt idx="1723">
                  <c:v>4</c:v>
                </c:pt>
                <c:pt idx="1724">
                  <c:v>5</c:v>
                </c:pt>
                <c:pt idx="1725">
                  <c:v>6</c:v>
                </c:pt>
                <c:pt idx="1726">
                  <c:v>7</c:v>
                </c:pt>
                <c:pt idx="1727">
                  <c:v>#N/A</c:v>
                </c:pt>
                <c:pt idx="1728">
                  <c:v>1</c:v>
                </c:pt>
                <c:pt idx="1729">
                  <c:v>2</c:v>
                </c:pt>
                <c:pt idx="1730">
                  <c:v>3</c:v>
                </c:pt>
                <c:pt idx="1731">
                  <c:v>4</c:v>
                </c:pt>
                <c:pt idx="1732">
                  <c:v>5</c:v>
                </c:pt>
                <c:pt idx="1733">
                  <c:v>6</c:v>
                </c:pt>
                <c:pt idx="1734">
                  <c:v>7</c:v>
                </c:pt>
                <c:pt idx="1735">
                  <c:v>#N/A</c:v>
                </c:pt>
                <c:pt idx="1736">
                  <c:v>1</c:v>
                </c:pt>
                <c:pt idx="1737">
                  <c:v>2</c:v>
                </c:pt>
                <c:pt idx="1738">
                  <c:v>3</c:v>
                </c:pt>
                <c:pt idx="1739">
                  <c:v>4</c:v>
                </c:pt>
                <c:pt idx="1740">
                  <c:v>5</c:v>
                </c:pt>
                <c:pt idx="1741">
                  <c:v>6</c:v>
                </c:pt>
                <c:pt idx="1742">
                  <c:v>7</c:v>
                </c:pt>
                <c:pt idx="1743">
                  <c:v>#N/A</c:v>
                </c:pt>
                <c:pt idx="1744">
                  <c:v>1</c:v>
                </c:pt>
                <c:pt idx="1745">
                  <c:v>2</c:v>
                </c:pt>
                <c:pt idx="1746">
                  <c:v>3</c:v>
                </c:pt>
                <c:pt idx="1747">
                  <c:v>4</c:v>
                </c:pt>
                <c:pt idx="1748">
                  <c:v>5</c:v>
                </c:pt>
                <c:pt idx="1749">
                  <c:v>6</c:v>
                </c:pt>
                <c:pt idx="1750">
                  <c:v>7</c:v>
                </c:pt>
                <c:pt idx="1751">
                  <c:v>#N/A</c:v>
                </c:pt>
                <c:pt idx="1752">
                  <c:v>1</c:v>
                </c:pt>
                <c:pt idx="1753">
                  <c:v>2</c:v>
                </c:pt>
                <c:pt idx="1754">
                  <c:v>3</c:v>
                </c:pt>
                <c:pt idx="1755">
                  <c:v>4</c:v>
                </c:pt>
                <c:pt idx="1756">
                  <c:v>5</c:v>
                </c:pt>
                <c:pt idx="1757">
                  <c:v>6</c:v>
                </c:pt>
                <c:pt idx="1758">
                  <c:v>7</c:v>
                </c:pt>
                <c:pt idx="1759">
                  <c:v>#N/A</c:v>
                </c:pt>
                <c:pt idx="1760">
                  <c:v>1</c:v>
                </c:pt>
                <c:pt idx="1761">
                  <c:v>2</c:v>
                </c:pt>
                <c:pt idx="1762">
                  <c:v>3</c:v>
                </c:pt>
                <c:pt idx="1763">
                  <c:v>4</c:v>
                </c:pt>
                <c:pt idx="1764">
                  <c:v>5</c:v>
                </c:pt>
                <c:pt idx="1765">
                  <c:v>6</c:v>
                </c:pt>
                <c:pt idx="1766">
                  <c:v>7</c:v>
                </c:pt>
                <c:pt idx="1767">
                  <c:v>#N/A</c:v>
                </c:pt>
                <c:pt idx="1768">
                  <c:v>1</c:v>
                </c:pt>
                <c:pt idx="1769">
                  <c:v>2</c:v>
                </c:pt>
                <c:pt idx="1770">
                  <c:v>3</c:v>
                </c:pt>
                <c:pt idx="1771">
                  <c:v>4</c:v>
                </c:pt>
                <c:pt idx="1772">
                  <c:v>5</c:v>
                </c:pt>
                <c:pt idx="1773">
                  <c:v>6</c:v>
                </c:pt>
                <c:pt idx="1774">
                  <c:v>7</c:v>
                </c:pt>
                <c:pt idx="1775">
                  <c:v>#N/A</c:v>
                </c:pt>
                <c:pt idx="1776">
                  <c:v>1</c:v>
                </c:pt>
                <c:pt idx="1777">
                  <c:v>2</c:v>
                </c:pt>
                <c:pt idx="1778">
                  <c:v>3</c:v>
                </c:pt>
                <c:pt idx="1779">
                  <c:v>4</c:v>
                </c:pt>
                <c:pt idx="1780">
                  <c:v>5</c:v>
                </c:pt>
                <c:pt idx="1781">
                  <c:v>6</c:v>
                </c:pt>
                <c:pt idx="1782">
                  <c:v>7</c:v>
                </c:pt>
                <c:pt idx="1783">
                  <c:v>#N/A</c:v>
                </c:pt>
                <c:pt idx="1784">
                  <c:v>1</c:v>
                </c:pt>
                <c:pt idx="1785">
                  <c:v>2</c:v>
                </c:pt>
                <c:pt idx="1786">
                  <c:v>3</c:v>
                </c:pt>
                <c:pt idx="1787">
                  <c:v>4</c:v>
                </c:pt>
                <c:pt idx="1788">
                  <c:v>5</c:v>
                </c:pt>
                <c:pt idx="1789">
                  <c:v>6</c:v>
                </c:pt>
                <c:pt idx="1790">
                  <c:v>7</c:v>
                </c:pt>
                <c:pt idx="1791">
                  <c:v>#N/A</c:v>
                </c:pt>
                <c:pt idx="1792">
                  <c:v>1</c:v>
                </c:pt>
                <c:pt idx="1793">
                  <c:v>2</c:v>
                </c:pt>
                <c:pt idx="1794">
                  <c:v>3</c:v>
                </c:pt>
                <c:pt idx="1795">
                  <c:v>4</c:v>
                </c:pt>
                <c:pt idx="1796">
                  <c:v>5</c:v>
                </c:pt>
                <c:pt idx="1797">
                  <c:v>6</c:v>
                </c:pt>
                <c:pt idx="1798">
                  <c:v>7</c:v>
                </c:pt>
                <c:pt idx="1799">
                  <c:v>#N/A</c:v>
                </c:pt>
                <c:pt idx="1800">
                  <c:v>1</c:v>
                </c:pt>
                <c:pt idx="1801">
                  <c:v>2</c:v>
                </c:pt>
                <c:pt idx="1802">
                  <c:v>3</c:v>
                </c:pt>
                <c:pt idx="1803">
                  <c:v>4</c:v>
                </c:pt>
                <c:pt idx="1804">
                  <c:v>5</c:v>
                </c:pt>
                <c:pt idx="1805">
                  <c:v>6</c:v>
                </c:pt>
                <c:pt idx="1806">
                  <c:v>7</c:v>
                </c:pt>
                <c:pt idx="1807">
                  <c:v>#N/A</c:v>
                </c:pt>
                <c:pt idx="1808">
                  <c:v>1</c:v>
                </c:pt>
                <c:pt idx="1809">
                  <c:v>2</c:v>
                </c:pt>
                <c:pt idx="1810">
                  <c:v>3</c:v>
                </c:pt>
                <c:pt idx="1811">
                  <c:v>4</c:v>
                </c:pt>
                <c:pt idx="1812">
                  <c:v>5</c:v>
                </c:pt>
                <c:pt idx="1813">
                  <c:v>6</c:v>
                </c:pt>
                <c:pt idx="1814">
                  <c:v>7</c:v>
                </c:pt>
                <c:pt idx="1815">
                  <c:v>#N/A</c:v>
                </c:pt>
                <c:pt idx="1816">
                  <c:v>1</c:v>
                </c:pt>
                <c:pt idx="1817">
                  <c:v>2</c:v>
                </c:pt>
                <c:pt idx="1818">
                  <c:v>3</c:v>
                </c:pt>
                <c:pt idx="1819">
                  <c:v>4</c:v>
                </c:pt>
                <c:pt idx="1820">
                  <c:v>5</c:v>
                </c:pt>
                <c:pt idx="1821">
                  <c:v>6</c:v>
                </c:pt>
                <c:pt idx="1822">
                  <c:v>7</c:v>
                </c:pt>
                <c:pt idx="1823">
                  <c:v>#N/A</c:v>
                </c:pt>
                <c:pt idx="1824">
                  <c:v>1</c:v>
                </c:pt>
                <c:pt idx="1825">
                  <c:v>2</c:v>
                </c:pt>
                <c:pt idx="1826">
                  <c:v>3</c:v>
                </c:pt>
                <c:pt idx="1827">
                  <c:v>4</c:v>
                </c:pt>
                <c:pt idx="1828">
                  <c:v>5</c:v>
                </c:pt>
                <c:pt idx="1829">
                  <c:v>6</c:v>
                </c:pt>
                <c:pt idx="1830">
                  <c:v>7</c:v>
                </c:pt>
                <c:pt idx="1831">
                  <c:v>#N/A</c:v>
                </c:pt>
                <c:pt idx="1832">
                  <c:v>1</c:v>
                </c:pt>
                <c:pt idx="1833">
                  <c:v>2</c:v>
                </c:pt>
                <c:pt idx="1834">
                  <c:v>3</c:v>
                </c:pt>
                <c:pt idx="1835">
                  <c:v>4</c:v>
                </c:pt>
                <c:pt idx="1836">
                  <c:v>5</c:v>
                </c:pt>
                <c:pt idx="1837">
                  <c:v>6</c:v>
                </c:pt>
                <c:pt idx="1838">
                  <c:v>7</c:v>
                </c:pt>
                <c:pt idx="1839">
                  <c:v>#N/A</c:v>
                </c:pt>
                <c:pt idx="1840">
                  <c:v>1</c:v>
                </c:pt>
                <c:pt idx="1841">
                  <c:v>2</c:v>
                </c:pt>
                <c:pt idx="1842">
                  <c:v>3</c:v>
                </c:pt>
                <c:pt idx="1843">
                  <c:v>4</c:v>
                </c:pt>
                <c:pt idx="1844">
                  <c:v>5</c:v>
                </c:pt>
                <c:pt idx="1845">
                  <c:v>6</c:v>
                </c:pt>
                <c:pt idx="1846">
                  <c:v>7</c:v>
                </c:pt>
                <c:pt idx="1847">
                  <c:v>#N/A</c:v>
                </c:pt>
                <c:pt idx="1848">
                  <c:v>1</c:v>
                </c:pt>
                <c:pt idx="1849">
                  <c:v>2</c:v>
                </c:pt>
                <c:pt idx="1850">
                  <c:v>3</c:v>
                </c:pt>
                <c:pt idx="1851">
                  <c:v>4</c:v>
                </c:pt>
                <c:pt idx="1852">
                  <c:v>5</c:v>
                </c:pt>
                <c:pt idx="1853">
                  <c:v>6</c:v>
                </c:pt>
                <c:pt idx="1854">
                  <c:v>7</c:v>
                </c:pt>
                <c:pt idx="1855">
                  <c:v>#N/A</c:v>
                </c:pt>
                <c:pt idx="1856">
                  <c:v>1</c:v>
                </c:pt>
                <c:pt idx="1857">
                  <c:v>2</c:v>
                </c:pt>
                <c:pt idx="1858">
                  <c:v>3</c:v>
                </c:pt>
                <c:pt idx="1859">
                  <c:v>4</c:v>
                </c:pt>
                <c:pt idx="1860">
                  <c:v>5</c:v>
                </c:pt>
                <c:pt idx="1861">
                  <c:v>6</c:v>
                </c:pt>
                <c:pt idx="1862">
                  <c:v>7</c:v>
                </c:pt>
                <c:pt idx="1863">
                  <c:v>#N/A</c:v>
                </c:pt>
                <c:pt idx="1864">
                  <c:v>1</c:v>
                </c:pt>
                <c:pt idx="1865">
                  <c:v>2</c:v>
                </c:pt>
                <c:pt idx="1866">
                  <c:v>3</c:v>
                </c:pt>
                <c:pt idx="1867">
                  <c:v>4</c:v>
                </c:pt>
                <c:pt idx="1868">
                  <c:v>5</c:v>
                </c:pt>
                <c:pt idx="1869">
                  <c:v>6</c:v>
                </c:pt>
                <c:pt idx="1870">
                  <c:v>7</c:v>
                </c:pt>
                <c:pt idx="1871">
                  <c:v>#N/A</c:v>
                </c:pt>
                <c:pt idx="1872">
                  <c:v>1</c:v>
                </c:pt>
                <c:pt idx="1873">
                  <c:v>2</c:v>
                </c:pt>
                <c:pt idx="1874">
                  <c:v>3</c:v>
                </c:pt>
                <c:pt idx="1875">
                  <c:v>4</c:v>
                </c:pt>
                <c:pt idx="1876">
                  <c:v>5</c:v>
                </c:pt>
                <c:pt idx="1877">
                  <c:v>6</c:v>
                </c:pt>
                <c:pt idx="1878">
                  <c:v>7</c:v>
                </c:pt>
                <c:pt idx="1879">
                  <c:v>#N/A</c:v>
                </c:pt>
                <c:pt idx="1880">
                  <c:v>1</c:v>
                </c:pt>
                <c:pt idx="1881">
                  <c:v>2</c:v>
                </c:pt>
                <c:pt idx="1882">
                  <c:v>3</c:v>
                </c:pt>
                <c:pt idx="1883">
                  <c:v>4</c:v>
                </c:pt>
                <c:pt idx="1884">
                  <c:v>5</c:v>
                </c:pt>
                <c:pt idx="1885">
                  <c:v>6</c:v>
                </c:pt>
                <c:pt idx="1886">
                  <c:v>7</c:v>
                </c:pt>
                <c:pt idx="1887">
                  <c:v>#N/A</c:v>
                </c:pt>
                <c:pt idx="1888">
                  <c:v>1</c:v>
                </c:pt>
                <c:pt idx="1889">
                  <c:v>2</c:v>
                </c:pt>
                <c:pt idx="1890">
                  <c:v>3</c:v>
                </c:pt>
                <c:pt idx="1891">
                  <c:v>4</c:v>
                </c:pt>
                <c:pt idx="1892">
                  <c:v>5</c:v>
                </c:pt>
                <c:pt idx="1893">
                  <c:v>6</c:v>
                </c:pt>
                <c:pt idx="1894">
                  <c:v>7</c:v>
                </c:pt>
                <c:pt idx="1895">
                  <c:v>#N/A</c:v>
                </c:pt>
                <c:pt idx="1896">
                  <c:v>1</c:v>
                </c:pt>
                <c:pt idx="1897">
                  <c:v>2</c:v>
                </c:pt>
                <c:pt idx="1898">
                  <c:v>3</c:v>
                </c:pt>
                <c:pt idx="1899">
                  <c:v>4</c:v>
                </c:pt>
                <c:pt idx="1900">
                  <c:v>5</c:v>
                </c:pt>
                <c:pt idx="1901">
                  <c:v>6</c:v>
                </c:pt>
                <c:pt idx="1902">
                  <c:v>7</c:v>
                </c:pt>
                <c:pt idx="1903">
                  <c:v>#N/A</c:v>
                </c:pt>
                <c:pt idx="1904">
                  <c:v>1</c:v>
                </c:pt>
                <c:pt idx="1905">
                  <c:v>2</c:v>
                </c:pt>
                <c:pt idx="1906">
                  <c:v>3</c:v>
                </c:pt>
                <c:pt idx="1907">
                  <c:v>4</c:v>
                </c:pt>
                <c:pt idx="1908">
                  <c:v>5</c:v>
                </c:pt>
                <c:pt idx="1909">
                  <c:v>6</c:v>
                </c:pt>
                <c:pt idx="1910">
                  <c:v>7</c:v>
                </c:pt>
                <c:pt idx="1911">
                  <c:v>#N/A</c:v>
                </c:pt>
                <c:pt idx="1912">
                  <c:v>1</c:v>
                </c:pt>
                <c:pt idx="1913">
                  <c:v>2</c:v>
                </c:pt>
                <c:pt idx="1914">
                  <c:v>3</c:v>
                </c:pt>
                <c:pt idx="1915">
                  <c:v>4</c:v>
                </c:pt>
                <c:pt idx="1916">
                  <c:v>5</c:v>
                </c:pt>
                <c:pt idx="1917">
                  <c:v>6</c:v>
                </c:pt>
                <c:pt idx="1918">
                  <c:v>7</c:v>
                </c:pt>
                <c:pt idx="1919">
                  <c:v>#N/A</c:v>
                </c:pt>
                <c:pt idx="1920">
                  <c:v>1</c:v>
                </c:pt>
                <c:pt idx="1921">
                  <c:v>2</c:v>
                </c:pt>
                <c:pt idx="1922">
                  <c:v>3</c:v>
                </c:pt>
                <c:pt idx="1923">
                  <c:v>4</c:v>
                </c:pt>
                <c:pt idx="1924">
                  <c:v>5</c:v>
                </c:pt>
                <c:pt idx="1925">
                  <c:v>6</c:v>
                </c:pt>
                <c:pt idx="1926">
                  <c:v>7</c:v>
                </c:pt>
                <c:pt idx="1927">
                  <c:v>#N/A</c:v>
                </c:pt>
                <c:pt idx="1928">
                  <c:v>1</c:v>
                </c:pt>
                <c:pt idx="1929">
                  <c:v>2</c:v>
                </c:pt>
                <c:pt idx="1930">
                  <c:v>3</c:v>
                </c:pt>
                <c:pt idx="1931">
                  <c:v>4</c:v>
                </c:pt>
                <c:pt idx="1932">
                  <c:v>5</c:v>
                </c:pt>
                <c:pt idx="1933">
                  <c:v>6</c:v>
                </c:pt>
                <c:pt idx="1934">
                  <c:v>7</c:v>
                </c:pt>
                <c:pt idx="1935">
                  <c:v>#N/A</c:v>
                </c:pt>
                <c:pt idx="1936">
                  <c:v>1</c:v>
                </c:pt>
                <c:pt idx="1937">
                  <c:v>2</c:v>
                </c:pt>
                <c:pt idx="1938">
                  <c:v>3</c:v>
                </c:pt>
                <c:pt idx="1939">
                  <c:v>4</c:v>
                </c:pt>
                <c:pt idx="1940">
                  <c:v>5</c:v>
                </c:pt>
                <c:pt idx="1941">
                  <c:v>6</c:v>
                </c:pt>
                <c:pt idx="1942">
                  <c:v>7</c:v>
                </c:pt>
                <c:pt idx="1943">
                  <c:v>#N/A</c:v>
                </c:pt>
                <c:pt idx="1944">
                  <c:v>1</c:v>
                </c:pt>
                <c:pt idx="1945">
                  <c:v>2</c:v>
                </c:pt>
                <c:pt idx="1946">
                  <c:v>3</c:v>
                </c:pt>
                <c:pt idx="1947">
                  <c:v>4</c:v>
                </c:pt>
                <c:pt idx="1948">
                  <c:v>5</c:v>
                </c:pt>
                <c:pt idx="1949">
                  <c:v>6</c:v>
                </c:pt>
                <c:pt idx="1950">
                  <c:v>7</c:v>
                </c:pt>
                <c:pt idx="1951">
                  <c:v>#N/A</c:v>
                </c:pt>
                <c:pt idx="1952">
                  <c:v>1</c:v>
                </c:pt>
                <c:pt idx="1953">
                  <c:v>2</c:v>
                </c:pt>
                <c:pt idx="1954">
                  <c:v>3</c:v>
                </c:pt>
                <c:pt idx="1955">
                  <c:v>4</c:v>
                </c:pt>
                <c:pt idx="1956">
                  <c:v>5</c:v>
                </c:pt>
                <c:pt idx="1957">
                  <c:v>6</c:v>
                </c:pt>
                <c:pt idx="1958">
                  <c:v>7</c:v>
                </c:pt>
                <c:pt idx="1959">
                  <c:v>#N/A</c:v>
                </c:pt>
                <c:pt idx="1960">
                  <c:v>1</c:v>
                </c:pt>
                <c:pt idx="1961">
                  <c:v>2</c:v>
                </c:pt>
                <c:pt idx="1962">
                  <c:v>3</c:v>
                </c:pt>
                <c:pt idx="1963">
                  <c:v>4</c:v>
                </c:pt>
                <c:pt idx="1964">
                  <c:v>5</c:v>
                </c:pt>
                <c:pt idx="1965">
                  <c:v>6</c:v>
                </c:pt>
                <c:pt idx="1966">
                  <c:v>7</c:v>
                </c:pt>
                <c:pt idx="1967">
                  <c:v>#N/A</c:v>
                </c:pt>
                <c:pt idx="1968">
                  <c:v>1</c:v>
                </c:pt>
                <c:pt idx="1969">
                  <c:v>2</c:v>
                </c:pt>
                <c:pt idx="1970">
                  <c:v>3</c:v>
                </c:pt>
                <c:pt idx="1971">
                  <c:v>4</c:v>
                </c:pt>
                <c:pt idx="1972">
                  <c:v>5</c:v>
                </c:pt>
                <c:pt idx="1973">
                  <c:v>6</c:v>
                </c:pt>
                <c:pt idx="1974">
                  <c:v>7</c:v>
                </c:pt>
                <c:pt idx="1975">
                  <c:v>#N/A</c:v>
                </c:pt>
                <c:pt idx="1976">
                  <c:v>1</c:v>
                </c:pt>
                <c:pt idx="1977">
                  <c:v>2</c:v>
                </c:pt>
                <c:pt idx="1978">
                  <c:v>3</c:v>
                </c:pt>
                <c:pt idx="1979">
                  <c:v>4</c:v>
                </c:pt>
                <c:pt idx="1980">
                  <c:v>5</c:v>
                </c:pt>
                <c:pt idx="1981">
                  <c:v>6</c:v>
                </c:pt>
                <c:pt idx="1982">
                  <c:v>7</c:v>
                </c:pt>
                <c:pt idx="1983">
                  <c:v>#N/A</c:v>
                </c:pt>
                <c:pt idx="1984">
                  <c:v>1</c:v>
                </c:pt>
                <c:pt idx="1985">
                  <c:v>2</c:v>
                </c:pt>
                <c:pt idx="1986">
                  <c:v>3</c:v>
                </c:pt>
                <c:pt idx="1987">
                  <c:v>4</c:v>
                </c:pt>
                <c:pt idx="1988">
                  <c:v>5</c:v>
                </c:pt>
                <c:pt idx="1989">
                  <c:v>6</c:v>
                </c:pt>
                <c:pt idx="1990">
                  <c:v>7</c:v>
                </c:pt>
                <c:pt idx="1991">
                  <c:v>#N/A</c:v>
                </c:pt>
                <c:pt idx="1992">
                  <c:v>1</c:v>
                </c:pt>
                <c:pt idx="1993">
                  <c:v>2</c:v>
                </c:pt>
                <c:pt idx="1994">
                  <c:v>3</c:v>
                </c:pt>
                <c:pt idx="1995">
                  <c:v>4</c:v>
                </c:pt>
                <c:pt idx="1996">
                  <c:v>5</c:v>
                </c:pt>
                <c:pt idx="1997">
                  <c:v>6</c:v>
                </c:pt>
                <c:pt idx="1998">
                  <c:v>7</c:v>
                </c:pt>
                <c:pt idx="1999">
                  <c:v>#N/A</c:v>
                </c:pt>
                <c:pt idx="2000">
                  <c:v>1</c:v>
                </c:pt>
                <c:pt idx="2001">
                  <c:v>2</c:v>
                </c:pt>
                <c:pt idx="2002">
                  <c:v>3</c:v>
                </c:pt>
                <c:pt idx="2003">
                  <c:v>4</c:v>
                </c:pt>
                <c:pt idx="2004">
                  <c:v>5</c:v>
                </c:pt>
                <c:pt idx="2005">
                  <c:v>6</c:v>
                </c:pt>
                <c:pt idx="2006">
                  <c:v>7</c:v>
                </c:pt>
                <c:pt idx="2007">
                  <c:v>#N/A</c:v>
                </c:pt>
                <c:pt idx="2008">
                  <c:v>1</c:v>
                </c:pt>
                <c:pt idx="2009">
                  <c:v>2</c:v>
                </c:pt>
                <c:pt idx="2010">
                  <c:v>3</c:v>
                </c:pt>
                <c:pt idx="2011">
                  <c:v>4</c:v>
                </c:pt>
                <c:pt idx="2012">
                  <c:v>5</c:v>
                </c:pt>
                <c:pt idx="2013">
                  <c:v>6</c:v>
                </c:pt>
                <c:pt idx="2014">
                  <c:v>7</c:v>
                </c:pt>
                <c:pt idx="2015">
                  <c:v>#N/A</c:v>
                </c:pt>
                <c:pt idx="2016">
                  <c:v>1</c:v>
                </c:pt>
                <c:pt idx="2017">
                  <c:v>2</c:v>
                </c:pt>
                <c:pt idx="2018">
                  <c:v>3</c:v>
                </c:pt>
                <c:pt idx="2019">
                  <c:v>4</c:v>
                </c:pt>
                <c:pt idx="2020">
                  <c:v>5</c:v>
                </c:pt>
                <c:pt idx="2021">
                  <c:v>6</c:v>
                </c:pt>
                <c:pt idx="2022">
                  <c:v>7</c:v>
                </c:pt>
                <c:pt idx="2023">
                  <c:v>#N/A</c:v>
                </c:pt>
                <c:pt idx="2024">
                  <c:v>1</c:v>
                </c:pt>
                <c:pt idx="2025">
                  <c:v>2</c:v>
                </c:pt>
                <c:pt idx="2026">
                  <c:v>3</c:v>
                </c:pt>
                <c:pt idx="2027">
                  <c:v>4</c:v>
                </c:pt>
                <c:pt idx="2028">
                  <c:v>5</c:v>
                </c:pt>
                <c:pt idx="2029">
                  <c:v>6</c:v>
                </c:pt>
                <c:pt idx="2030">
                  <c:v>7</c:v>
                </c:pt>
                <c:pt idx="2031">
                  <c:v>#N/A</c:v>
                </c:pt>
                <c:pt idx="2032">
                  <c:v>1</c:v>
                </c:pt>
                <c:pt idx="2033">
                  <c:v>2</c:v>
                </c:pt>
                <c:pt idx="2034">
                  <c:v>3</c:v>
                </c:pt>
                <c:pt idx="2035">
                  <c:v>4</c:v>
                </c:pt>
                <c:pt idx="2036">
                  <c:v>5</c:v>
                </c:pt>
                <c:pt idx="2037">
                  <c:v>6</c:v>
                </c:pt>
                <c:pt idx="2038">
                  <c:v>7</c:v>
                </c:pt>
                <c:pt idx="2039">
                  <c:v>#N/A</c:v>
                </c:pt>
                <c:pt idx="2040">
                  <c:v>1</c:v>
                </c:pt>
                <c:pt idx="2041">
                  <c:v>2</c:v>
                </c:pt>
                <c:pt idx="2042">
                  <c:v>3</c:v>
                </c:pt>
                <c:pt idx="2043">
                  <c:v>4</c:v>
                </c:pt>
                <c:pt idx="2044">
                  <c:v>5</c:v>
                </c:pt>
                <c:pt idx="2045">
                  <c:v>6</c:v>
                </c:pt>
                <c:pt idx="2046">
                  <c:v>7</c:v>
                </c:pt>
                <c:pt idx="2047">
                  <c:v>#N/A</c:v>
                </c:pt>
                <c:pt idx="2048">
                  <c:v>1</c:v>
                </c:pt>
                <c:pt idx="2049">
                  <c:v>2</c:v>
                </c:pt>
                <c:pt idx="2050">
                  <c:v>3</c:v>
                </c:pt>
                <c:pt idx="2051">
                  <c:v>4</c:v>
                </c:pt>
                <c:pt idx="2052">
                  <c:v>5</c:v>
                </c:pt>
                <c:pt idx="2053">
                  <c:v>6</c:v>
                </c:pt>
                <c:pt idx="2054">
                  <c:v>7</c:v>
                </c:pt>
                <c:pt idx="2055">
                  <c:v>#N/A</c:v>
                </c:pt>
                <c:pt idx="2056">
                  <c:v>1</c:v>
                </c:pt>
                <c:pt idx="2057">
                  <c:v>2</c:v>
                </c:pt>
                <c:pt idx="2058">
                  <c:v>3</c:v>
                </c:pt>
                <c:pt idx="2059">
                  <c:v>4</c:v>
                </c:pt>
                <c:pt idx="2060">
                  <c:v>5</c:v>
                </c:pt>
                <c:pt idx="2061">
                  <c:v>6</c:v>
                </c:pt>
                <c:pt idx="2062">
                  <c:v>7</c:v>
                </c:pt>
                <c:pt idx="2063">
                  <c:v>#N/A</c:v>
                </c:pt>
                <c:pt idx="2064">
                  <c:v>1</c:v>
                </c:pt>
                <c:pt idx="2065">
                  <c:v>2</c:v>
                </c:pt>
                <c:pt idx="2066">
                  <c:v>3</c:v>
                </c:pt>
                <c:pt idx="2067">
                  <c:v>4</c:v>
                </c:pt>
                <c:pt idx="2068">
                  <c:v>5</c:v>
                </c:pt>
                <c:pt idx="2069">
                  <c:v>6</c:v>
                </c:pt>
                <c:pt idx="2070">
                  <c:v>7</c:v>
                </c:pt>
                <c:pt idx="2071">
                  <c:v>#N/A</c:v>
                </c:pt>
                <c:pt idx="2072">
                  <c:v>1</c:v>
                </c:pt>
                <c:pt idx="2073">
                  <c:v>2</c:v>
                </c:pt>
                <c:pt idx="2074">
                  <c:v>3</c:v>
                </c:pt>
                <c:pt idx="2075">
                  <c:v>4</c:v>
                </c:pt>
                <c:pt idx="2076">
                  <c:v>5</c:v>
                </c:pt>
                <c:pt idx="2077">
                  <c:v>6</c:v>
                </c:pt>
                <c:pt idx="2078">
                  <c:v>7</c:v>
                </c:pt>
                <c:pt idx="2079">
                  <c:v>#N/A</c:v>
                </c:pt>
                <c:pt idx="2080">
                  <c:v>1</c:v>
                </c:pt>
                <c:pt idx="2081">
                  <c:v>2</c:v>
                </c:pt>
                <c:pt idx="2082">
                  <c:v>3</c:v>
                </c:pt>
                <c:pt idx="2083">
                  <c:v>4</c:v>
                </c:pt>
                <c:pt idx="2084">
                  <c:v>5</c:v>
                </c:pt>
                <c:pt idx="2085">
                  <c:v>6</c:v>
                </c:pt>
                <c:pt idx="2086">
                  <c:v>7</c:v>
                </c:pt>
                <c:pt idx="2087">
                  <c:v>#N/A</c:v>
                </c:pt>
                <c:pt idx="2088">
                  <c:v>1</c:v>
                </c:pt>
                <c:pt idx="2089">
                  <c:v>2</c:v>
                </c:pt>
                <c:pt idx="2090">
                  <c:v>3</c:v>
                </c:pt>
                <c:pt idx="2091">
                  <c:v>4</c:v>
                </c:pt>
                <c:pt idx="2092">
                  <c:v>5</c:v>
                </c:pt>
                <c:pt idx="2093">
                  <c:v>6</c:v>
                </c:pt>
                <c:pt idx="2094">
                  <c:v>7</c:v>
                </c:pt>
                <c:pt idx="2095">
                  <c:v>#N/A</c:v>
                </c:pt>
                <c:pt idx="2096">
                  <c:v>1</c:v>
                </c:pt>
                <c:pt idx="2097">
                  <c:v>2</c:v>
                </c:pt>
                <c:pt idx="2098">
                  <c:v>3</c:v>
                </c:pt>
                <c:pt idx="2099">
                  <c:v>4</c:v>
                </c:pt>
                <c:pt idx="2100">
                  <c:v>5</c:v>
                </c:pt>
                <c:pt idx="2101">
                  <c:v>6</c:v>
                </c:pt>
                <c:pt idx="2102">
                  <c:v>7</c:v>
                </c:pt>
                <c:pt idx="2103">
                  <c:v>#N/A</c:v>
                </c:pt>
                <c:pt idx="2104">
                  <c:v>1</c:v>
                </c:pt>
                <c:pt idx="2105">
                  <c:v>2</c:v>
                </c:pt>
                <c:pt idx="2106">
                  <c:v>3</c:v>
                </c:pt>
                <c:pt idx="2107">
                  <c:v>4</c:v>
                </c:pt>
                <c:pt idx="2108">
                  <c:v>5</c:v>
                </c:pt>
                <c:pt idx="2109">
                  <c:v>6</c:v>
                </c:pt>
                <c:pt idx="2110">
                  <c:v>7</c:v>
                </c:pt>
                <c:pt idx="2111">
                  <c:v>#N/A</c:v>
                </c:pt>
                <c:pt idx="2112">
                  <c:v>1</c:v>
                </c:pt>
                <c:pt idx="2113">
                  <c:v>2</c:v>
                </c:pt>
                <c:pt idx="2114">
                  <c:v>3</c:v>
                </c:pt>
                <c:pt idx="2115">
                  <c:v>4</c:v>
                </c:pt>
                <c:pt idx="2116">
                  <c:v>5</c:v>
                </c:pt>
                <c:pt idx="2117">
                  <c:v>6</c:v>
                </c:pt>
                <c:pt idx="2118">
                  <c:v>7</c:v>
                </c:pt>
                <c:pt idx="2119">
                  <c:v>#N/A</c:v>
                </c:pt>
                <c:pt idx="2120">
                  <c:v>1</c:v>
                </c:pt>
                <c:pt idx="2121">
                  <c:v>2</c:v>
                </c:pt>
                <c:pt idx="2122">
                  <c:v>3</c:v>
                </c:pt>
                <c:pt idx="2123">
                  <c:v>4</c:v>
                </c:pt>
                <c:pt idx="2124">
                  <c:v>5</c:v>
                </c:pt>
                <c:pt idx="2125">
                  <c:v>6</c:v>
                </c:pt>
                <c:pt idx="2126">
                  <c:v>7</c:v>
                </c:pt>
                <c:pt idx="2127">
                  <c:v>#N/A</c:v>
                </c:pt>
                <c:pt idx="2128">
                  <c:v>1</c:v>
                </c:pt>
                <c:pt idx="2129">
                  <c:v>2</c:v>
                </c:pt>
                <c:pt idx="2130">
                  <c:v>3</c:v>
                </c:pt>
                <c:pt idx="2131">
                  <c:v>4</c:v>
                </c:pt>
                <c:pt idx="2132">
                  <c:v>5</c:v>
                </c:pt>
                <c:pt idx="2133">
                  <c:v>6</c:v>
                </c:pt>
                <c:pt idx="2134">
                  <c:v>7</c:v>
                </c:pt>
                <c:pt idx="2135">
                  <c:v>#N/A</c:v>
                </c:pt>
                <c:pt idx="2136">
                  <c:v>1</c:v>
                </c:pt>
                <c:pt idx="2137">
                  <c:v>2</c:v>
                </c:pt>
                <c:pt idx="2138">
                  <c:v>3</c:v>
                </c:pt>
                <c:pt idx="2139">
                  <c:v>4</c:v>
                </c:pt>
                <c:pt idx="2140">
                  <c:v>5</c:v>
                </c:pt>
                <c:pt idx="2141">
                  <c:v>6</c:v>
                </c:pt>
                <c:pt idx="2142">
                  <c:v>7</c:v>
                </c:pt>
                <c:pt idx="2143">
                  <c:v>#N/A</c:v>
                </c:pt>
                <c:pt idx="2144">
                  <c:v>1</c:v>
                </c:pt>
                <c:pt idx="2145">
                  <c:v>2</c:v>
                </c:pt>
                <c:pt idx="2146">
                  <c:v>3</c:v>
                </c:pt>
                <c:pt idx="2147">
                  <c:v>4</c:v>
                </c:pt>
                <c:pt idx="2148">
                  <c:v>5</c:v>
                </c:pt>
                <c:pt idx="2149">
                  <c:v>6</c:v>
                </c:pt>
                <c:pt idx="2150">
                  <c:v>7</c:v>
                </c:pt>
                <c:pt idx="2151">
                  <c:v>#N/A</c:v>
                </c:pt>
                <c:pt idx="2152">
                  <c:v>1</c:v>
                </c:pt>
                <c:pt idx="2153">
                  <c:v>2</c:v>
                </c:pt>
                <c:pt idx="2154">
                  <c:v>3</c:v>
                </c:pt>
                <c:pt idx="2155">
                  <c:v>4</c:v>
                </c:pt>
                <c:pt idx="2156">
                  <c:v>5</c:v>
                </c:pt>
                <c:pt idx="2157">
                  <c:v>6</c:v>
                </c:pt>
                <c:pt idx="2158">
                  <c:v>7</c:v>
                </c:pt>
                <c:pt idx="2159">
                  <c:v>#N/A</c:v>
                </c:pt>
                <c:pt idx="2160">
                  <c:v>1</c:v>
                </c:pt>
                <c:pt idx="2161">
                  <c:v>2</c:v>
                </c:pt>
                <c:pt idx="2162">
                  <c:v>3</c:v>
                </c:pt>
                <c:pt idx="2163">
                  <c:v>4</c:v>
                </c:pt>
                <c:pt idx="2164">
                  <c:v>5</c:v>
                </c:pt>
                <c:pt idx="2165">
                  <c:v>6</c:v>
                </c:pt>
                <c:pt idx="2166">
                  <c:v>7</c:v>
                </c:pt>
                <c:pt idx="2167">
                  <c:v>#N/A</c:v>
                </c:pt>
                <c:pt idx="2168">
                  <c:v>1</c:v>
                </c:pt>
                <c:pt idx="2169">
                  <c:v>2</c:v>
                </c:pt>
                <c:pt idx="2170">
                  <c:v>3</c:v>
                </c:pt>
                <c:pt idx="2171">
                  <c:v>4</c:v>
                </c:pt>
                <c:pt idx="2172">
                  <c:v>5</c:v>
                </c:pt>
                <c:pt idx="2173">
                  <c:v>6</c:v>
                </c:pt>
                <c:pt idx="2174">
                  <c:v>7</c:v>
                </c:pt>
                <c:pt idx="2175">
                  <c:v>#N/A</c:v>
                </c:pt>
                <c:pt idx="2176">
                  <c:v>1</c:v>
                </c:pt>
                <c:pt idx="2177">
                  <c:v>2</c:v>
                </c:pt>
                <c:pt idx="2178">
                  <c:v>3</c:v>
                </c:pt>
                <c:pt idx="2179">
                  <c:v>4</c:v>
                </c:pt>
                <c:pt idx="2180">
                  <c:v>5</c:v>
                </c:pt>
                <c:pt idx="2181">
                  <c:v>6</c:v>
                </c:pt>
                <c:pt idx="2182">
                  <c:v>7</c:v>
                </c:pt>
                <c:pt idx="2183">
                  <c:v>#N/A</c:v>
                </c:pt>
                <c:pt idx="2184">
                  <c:v>1</c:v>
                </c:pt>
                <c:pt idx="2185">
                  <c:v>2</c:v>
                </c:pt>
                <c:pt idx="2186">
                  <c:v>3</c:v>
                </c:pt>
                <c:pt idx="2187">
                  <c:v>4</c:v>
                </c:pt>
                <c:pt idx="2188">
                  <c:v>5</c:v>
                </c:pt>
                <c:pt idx="2189">
                  <c:v>6</c:v>
                </c:pt>
                <c:pt idx="2190">
                  <c:v>7</c:v>
                </c:pt>
                <c:pt idx="2191">
                  <c:v>#N/A</c:v>
                </c:pt>
                <c:pt idx="2192">
                  <c:v>1</c:v>
                </c:pt>
                <c:pt idx="2193">
                  <c:v>2</c:v>
                </c:pt>
                <c:pt idx="2194">
                  <c:v>3</c:v>
                </c:pt>
                <c:pt idx="2195">
                  <c:v>4</c:v>
                </c:pt>
                <c:pt idx="2196">
                  <c:v>5</c:v>
                </c:pt>
                <c:pt idx="2197">
                  <c:v>6</c:v>
                </c:pt>
                <c:pt idx="2198">
                  <c:v>7</c:v>
                </c:pt>
                <c:pt idx="2199">
                  <c:v>#N/A</c:v>
                </c:pt>
                <c:pt idx="2200">
                  <c:v>1</c:v>
                </c:pt>
                <c:pt idx="2201">
                  <c:v>2</c:v>
                </c:pt>
                <c:pt idx="2202">
                  <c:v>3</c:v>
                </c:pt>
                <c:pt idx="2203">
                  <c:v>4</c:v>
                </c:pt>
                <c:pt idx="2204">
                  <c:v>5</c:v>
                </c:pt>
                <c:pt idx="2205">
                  <c:v>6</c:v>
                </c:pt>
                <c:pt idx="2206">
                  <c:v>7</c:v>
                </c:pt>
                <c:pt idx="2207">
                  <c:v>#N/A</c:v>
                </c:pt>
                <c:pt idx="2208">
                  <c:v>1</c:v>
                </c:pt>
                <c:pt idx="2209">
                  <c:v>2</c:v>
                </c:pt>
                <c:pt idx="2210">
                  <c:v>3</c:v>
                </c:pt>
                <c:pt idx="2211">
                  <c:v>4</c:v>
                </c:pt>
                <c:pt idx="2212">
                  <c:v>5</c:v>
                </c:pt>
                <c:pt idx="2213">
                  <c:v>6</c:v>
                </c:pt>
                <c:pt idx="2214">
                  <c:v>7</c:v>
                </c:pt>
                <c:pt idx="2215">
                  <c:v>#N/A</c:v>
                </c:pt>
                <c:pt idx="2216">
                  <c:v>1</c:v>
                </c:pt>
                <c:pt idx="2217">
                  <c:v>2</c:v>
                </c:pt>
                <c:pt idx="2218">
                  <c:v>3</c:v>
                </c:pt>
                <c:pt idx="2219">
                  <c:v>4</c:v>
                </c:pt>
                <c:pt idx="2220">
                  <c:v>5</c:v>
                </c:pt>
                <c:pt idx="2221">
                  <c:v>6</c:v>
                </c:pt>
                <c:pt idx="2222">
                  <c:v>7</c:v>
                </c:pt>
                <c:pt idx="2223">
                  <c:v>#N/A</c:v>
                </c:pt>
                <c:pt idx="2224">
                  <c:v>1</c:v>
                </c:pt>
                <c:pt idx="2225">
                  <c:v>2</c:v>
                </c:pt>
                <c:pt idx="2226">
                  <c:v>3</c:v>
                </c:pt>
                <c:pt idx="2227">
                  <c:v>4</c:v>
                </c:pt>
                <c:pt idx="2228">
                  <c:v>5</c:v>
                </c:pt>
                <c:pt idx="2229">
                  <c:v>6</c:v>
                </c:pt>
                <c:pt idx="2230">
                  <c:v>7</c:v>
                </c:pt>
                <c:pt idx="2231">
                  <c:v>#N/A</c:v>
                </c:pt>
                <c:pt idx="2232">
                  <c:v>1</c:v>
                </c:pt>
                <c:pt idx="2233">
                  <c:v>2</c:v>
                </c:pt>
                <c:pt idx="2234">
                  <c:v>3</c:v>
                </c:pt>
                <c:pt idx="2235">
                  <c:v>4</c:v>
                </c:pt>
                <c:pt idx="2236">
                  <c:v>5</c:v>
                </c:pt>
                <c:pt idx="2237">
                  <c:v>6</c:v>
                </c:pt>
                <c:pt idx="2238">
                  <c:v>7</c:v>
                </c:pt>
                <c:pt idx="2239">
                  <c:v>#N/A</c:v>
                </c:pt>
                <c:pt idx="2240">
                  <c:v>1</c:v>
                </c:pt>
                <c:pt idx="2241">
                  <c:v>2</c:v>
                </c:pt>
                <c:pt idx="2242">
                  <c:v>3</c:v>
                </c:pt>
                <c:pt idx="2243">
                  <c:v>4</c:v>
                </c:pt>
                <c:pt idx="2244">
                  <c:v>5</c:v>
                </c:pt>
                <c:pt idx="2245">
                  <c:v>6</c:v>
                </c:pt>
                <c:pt idx="2246">
                  <c:v>7</c:v>
                </c:pt>
                <c:pt idx="2247">
                  <c:v>#N/A</c:v>
                </c:pt>
                <c:pt idx="2248">
                  <c:v>1</c:v>
                </c:pt>
                <c:pt idx="2249">
                  <c:v>2</c:v>
                </c:pt>
                <c:pt idx="2250">
                  <c:v>3</c:v>
                </c:pt>
                <c:pt idx="2251">
                  <c:v>4</c:v>
                </c:pt>
                <c:pt idx="2252">
                  <c:v>5</c:v>
                </c:pt>
                <c:pt idx="2253">
                  <c:v>6</c:v>
                </c:pt>
                <c:pt idx="2254">
                  <c:v>7</c:v>
                </c:pt>
                <c:pt idx="2255">
                  <c:v>#N/A</c:v>
                </c:pt>
                <c:pt idx="2256">
                  <c:v>1</c:v>
                </c:pt>
                <c:pt idx="2257">
                  <c:v>2</c:v>
                </c:pt>
                <c:pt idx="2258">
                  <c:v>3</c:v>
                </c:pt>
                <c:pt idx="2259">
                  <c:v>4</c:v>
                </c:pt>
                <c:pt idx="2260">
                  <c:v>5</c:v>
                </c:pt>
                <c:pt idx="2261">
                  <c:v>6</c:v>
                </c:pt>
                <c:pt idx="2262">
                  <c:v>7</c:v>
                </c:pt>
                <c:pt idx="2263">
                  <c:v>#N/A</c:v>
                </c:pt>
                <c:pt idx="2264">
                  <c:v>1</c:v>
                </c:pt>
                <c:pt idx="2265">
                  <c:v>2</c:v>
                </c:pt>
                <c:pt idx="2266">
                  <c:v>3</c:v>
                </c:pt>
                <c:pt idx="2267">
                  <c:v>4</c:v>
                </c:pt>
                <c:pt idx="2268">
                  <c:v>5</c:v>
                </c:pt>
                <c:pt idx="2269">
                  <c:v>6</c:v>
                </c:pt>
                <c:pt idx="2270">
                  <c:v>7</c:v>
                </c:pt>
                <c:pt idx="2271">
                  <c:v>#N/A</c:v>
                </c:pt>
                <c:pt idx="2272">
                  <c:v>1</c:v>
                </c:pt>
                <c:pt idx="2273">
                  <c:v>2</c:v>
                </c:pt>
                <c:pt idx="2274">
                  <c:v>3</c:v>
                </c:pt>
                <c:pt idx="2275">
                  <c:v>4</c:v>
                </c:pt>
                <c:pt idx="2276">
                  <c:v>5</c:v>
                </c:pt>
                <c:pt idx="2277">
                  <c:v>6</c:v>
                </c:pt>
                <c:pt idx="2278">
                  <c:v>7</c:v>
                </c:pt>
                <c:pt idx="2279">
                  <c:v>#N/A</c:v>
                </c:pt>
                <c:pt idx="2280">
                  <c:v>1</c:v>
                </c:pt>
                <c:pt idx="2281">
                  <c:v>2</c:v>
                </c:pt>
                <c:pt idx="2282">
                  <c:v>3</c:v>
                </c:pt>
                <c:pt idx="2283">
                  <c:v>4</c:v>
                </c:pt>
                <c:pt idx="2284">
                  <c:v>5</c:v>
                </c:pt>
                <c:pt idx="2285">
                  <c:v>6</c:v>
                </c:pt>
                <c:pt idx="2286">
                  <c:v>7</c:v>
                </c:pt>
                <c:pt idx="2287">
                  <c:v>#N/A</c:v>
                </c:pt>
                <c:pt idx="2288">
                  <c:v>1</c:v>
                </c:pt>
                <c:pt idx="2289">
                  <c:v>2</c:v>
                </c:pt>
                <c:pt idx="2290">
                  <c:v>3</c:v>
                </c:pt>
                <c:pt idx="2291">
                  <c:v>4</c:v>
                </c:pt>
                <c:pt idx="2292">
                  <c:v>5</c:v>
                </c:pt>
                <c:pt idx="2293">
                  <c:v>6</c:v>
                </c:pt>
                <c:pt idx="2294">
                  <c:v>7</c:v>
                </c:pt>
                <c:pt idx="2295">
                  <c:v>#N/A</c:v>
                </c:pt>
                <c:pt idx="2296">
                  <c:v>1</c:v>
                </c:pt>
                <c:pt idx="2297">
                  <c:v>2</c:v>
                </c:pt>
                <c:pt idx="2298">
                  <c:v>3</c:v>
                </c:pt>
                <c:pt idx="2299">
                  <c:v>4</c:v>
                </c:pt>
                <c:pt idx="2300">
                  <c:v>5</c:v>
                </c:pt>
                <c:pt idx="2301">
                  <c:v>6</c:v>
                </c:pt>
                <c:pt idx="2302">
                  <c:v>7</c:v>
                </c:pt>
                <c:pt idx="2303">
                  <c:v>#N/A</c:v>
                </c:pt>
                <c:pt idx="2304">
                  <c:v>1</c:v>
                </c:pt>
                <c:pt idx="2305">
                  <c:v>2</c:v>
                </c:pt>
                <c:pt idx="2306">
                  <c:v>3</c:v>
                </c:pt>
                <c:pt idx="2307">
                  <c:v>4</c:v>
                </c:pt>
                <c:pt idx="2308">
                  <c:v>5</c:v>
                </c:pt>
                <c:pt idx="2309">
                  <c:v>6</c:v>
                </c:pt>
                <c:pt idx="2310">
                  <c:v>7</c:v>
                </c:pt>
                <c:pt idx="2311">
                  <c:v>#N/A</c:v>
                </c:pt>
                <c:pt idx="2312">
                  <c:v>1</c:v>
                </c:pt>
                <c:pt idx="2313">
                  <c:v>2</c:v>
                </c:pt>
                <c:pt idx="2314">
                  <c:v>3</c:v>
                </c:pt>
                <c:pt idx="2315">
                  <c:v>4</c:v>
                </c:pt>
                <c:pt idx="2316">
                  <c:v>5</c:v>
                </c:pt>
                <c:pt idx="2317">
                  <c:v>6</c:v>
                </c:pt>
                <c:pt idx="2318">
                  <c:v>7</c:v>
                </c:pt>
                <c:pt idx="2319">
                  <c:v>#N/A</c:v>
                </c:pt>
                <c:pt idx="2320">
                  <c:v>1</c:v>
                </c:pt>
                <c:pt idx="2321">
                  <c:v>2</c:v>
                </c:pt>
                <c:pt idx="2322">
                  <c:v>3</c:v>
                </c:pt>
                <c:pt idx="2323">
                  <c:v>4</c:v>
                </c:pt>
                <c:pt idx="2324">
                  <c:v>5</c:v>
                </c:pt>
                <c:pt idx="2325">
                  <c:v>6</c:v>
                </c:pt>
                <c:pt idx="2326">
                  <c:v>7</c:v>
                </c:pt>
                <c:pt idx="2327">
                  <c:v>#N/A</c:v>
                </c:pt>
                <c:pt idx="2328">
                  <c:v>1</c:v>
                </c:pt>
                <c:pt idx="2329">
                  <c:v>2</c:v>
                </c:pt>
                <c:pt idx="2330">
                  <c:v>3</c:v>
                </c:pt>
                <c:pt idx="2331">
                  <c:v>4</c:v>
                </c:pt>
                <c:pt idx="2332">
                  <c:v>5</c:v>
                </c:pt>
                <c:pt idx="2333">
                  <c:v>6</c:v>
                </c:pt>
                <c:pt idx="2334">
                  <c:v>7</c:v>
                </c:pt>
                <c:pt idx="2335">
                  <c:v>#N/A</c:v>
                </c:pt>
                <c:pt idx="2336">
                  <c:v>1</c:v>
                </c:pt>
                <c:pt idx="2337">
                  <c:v>2</c:v>
                </c:pt>
                <c:pt idx="2338">
                  <c:v>3</c:v>
                </c:pt>
                <c:pt idx="2339">
                  <c:v>4</c:v>
                </c:pt>
                <c:pt idx="2340">
                  <c:v>5</c:v>
                </c:pt>
                <c:pt idx="2341">
                  <c:v>6</c:v>
                </c:pt>
                <c:pt idx="2342">
                  <c:v>7</c:v>
                </c:pt>
                <c:pt idx="2343">
                  <c:v>#N/A</c:v>
                </c:pt>
                <c:pt idx="2344">
                  <c:v>1</c:v>
                </c:pt>
                <c:pt idx="2345">
                  <c:v>2</c:v>
                </c:pt>
                <c:pt idx="2346">
                  <c:v>3</c:v>
                </c:pt>
                <c:pt idx="2347">
                  <c:v>4</c:v>
                </c:pt>
                <c:pt idx="2348">
                  <c:v>5</c:v>
                </c:pt>
                <c:pt idx="2349">
                  <c:v>6</c:v>
                </c:pt>
                <c:pt idx="2350">
                  <c:v>7</c:v>
                </c:pt>
                <c:pt idx="2351">
                  <c:v>#N/A</c:v>
                </c:pt>
                <c:pt idx="2352">
                  <c:v>1</c:v>
                </c:pt>
                <c:pt idx="2353">
                  <c:v>2</c:v>
                </c:pt>
                <c:pt idx="2354">
                  <c:v>3</c:v>
                </c:pt>
                <c:pt idx="2355">
                  <c:v>4</c:v>
                </c:pt>
                <c:pt idx="2356">
                  <c:v>5</c:v>
                </c:pt>
                <c:pt idx="2357">
                  <c:v>6</c:v>
                </c:pt>
                <c:pt idx="2358">
                  <c:v>7</c:v>
                </c:pt>
                <c:pt idx="2359">
                  <c:v>#N/A</c:v>
                </c:pt>
                <c:pt idx="2360">
                  <c:v>1</c:v>
                </c:pt>
                <c:pt idx="2361">
                  <c:v>2</c:v>
                </c:pt>
                <c:pt idx="2362">
                  <c:v>3</c:v>
                </c:pt>
                <c:pt idx="2363">
                  <c:v>4</c:v>
                </c:pt>
                <c:pt idx="2364">
                  <c:v>5</c:v>
                </c:pt>
                <c:pt idx="2365">
                  <c:v>6</c:v>
                </c:pt>
                <c:pt idx="2366">
                  <c:v>7</c:v>
                </c:pt>
                <c:pt idx="2367">
                  <c:v>#N/A</c:v>
                </c:pt>
                <c:pt idx="2368">
                  <c:v>1</c:v>
                </c:pt>
                <c:pt idx="2369">
                  <c:v>2</c:v>
                </c:pt>
                <c:pt idx="2370">
                  <c:v>3</c:v>
                </c:pt>
                <c:pt idx="2371">
                  <c:v>4</c:v>
                </c:pt>
                <c:pt idx="2372">
                  <c:v>5</c:v>
                </c:pt>
                <c:pt idx="2373">
                  <c:v>6</c:v>
                </c:pt>
                <c:pt idx="2374">
                  <c:v>7</c:v>
                </c:pt>
                <c:pt idx="2375">
                  <c:v>#N/A</c:v>
                </c:pt>
                <c:pt idx="2376">
                  <c:v>1</c:v>
                </c:pt>
                <c:pt idx="2377">
                  <c:v>2</c:v>
                </c:pt>
                <c:pt idx="2378">
                  <c:v>3</c:v>
                </c:pt>
                <c:pt idx="2379">
                  <c:v>4</c:v>
                </c:pt>
                <c:pt idx="2380">
                  <c:v>5</c:v>
                </c:pt>
                <c:pt idx="2381">
                  <c:v>6</c:v>
                </c:pt>
                <c:pt idx="2382">
                  <c:v>7</c:v>
                </c:pt>
                <c:pt idx="2383">
                  <c:v>#N/A</c:v>
                </c:pt>
                <c:pt idx="2384">
                  <c:v>1</c:v>
                </c:pt>
                <c:pt idx="2385">
                  <c:v>2</c:v>
                </c:pt>
                <c:pt idx="2386">
                  <c:v>3</c:v>
                </c:pt>
                <c:pt idx="2387">
                  <c:v>4</c:v>
                </c:pt>
                <c:pt idx="2388">
                  <c:v>5</c:v>
                </c:pt>
                <c:pt idx="2389">
                  <c:v>6</c:v>
                </c:pt>
                <c:pt idx="2390">
                  <c:v>7</c:v>
                </c:pt>
                <c:pt idx="2391">
                  <c:v>#N/A</c:v>
                </c:pt>
                <c:pt idx="2392">
                  <c:v>1</c:v>
                </c:pt>
                <c:pt idx="2393">
                  <c:v>2</c:v>
                </c:pt>
                <c:pt idx="2394">
                  <c:v>3</c:v>
                </c:pt>
                <c:pt idx="2395">
                  <c:v>4</c:v>
                </c:pt>
                <c:pt idx="2396">
                  <c:v>5</c:v>
                </c:pt>
                <c:pt idx="2397">
                  <c:v>6</c:v>
                </c:pt>
                <c:pt idx="2398">
                  <c:v>7</c:v>
                </c:pt>
                <c:pt idx="2399">
                  <c:v>#N/A</c:v>
                </c:pt>
                <c:pt idx="2400">
                  <c:v>1</c:v>
                </c:pt>
                <c:pt idx="2401">
                  <c:v>2</c:v>
                </c:pt>
                <c:pt idx="2402">
                  <c:v>3</c:v>
                </c:pt>
                <c:pt idx="2403">
                  <c:v>4</c:v>
                </c:pt>
                <c:pt idx="2404">
                  <c:v>5</c:v>
                </c:pt>
                <c:pt idx="2405">
                  <c:v>6</c:v>
                </c:pt>
                <c:pt idx="2406">
                  <c:v>7</c:v>
                </c:pt>
                <c:pt idx="2407">
                  <c:v>#N/A</c:v>
                </c:pt>
                <c:pt idx="2408">
                  <c:v>1</c:v>
                </c:pt>
                <c:pt idx="2409">
                  <c:v>2</c:v>
                </c:pt>
                <c:pt idx="2410">
                  <c:v>3</c:v>
                </c:pt>
                <c:pt idx="2411">
                  <c:v>4</c:v>
                </c:pt>
                <c:pt idx="2412">
                  <c:v>5</c:v>
                </c:pt>
                <c:pt idx="2413">
                  <c:v>6</c:v>
                </c:pt>
                <c:pt idx="2414">
                  <c:v>7</c:v>
                </c:pt>
                <c:pt idx="2415">
                  <c:v>#N/A</c:v>
                </c:pt>
                <c:pt idx="2416">
                  <c:v>1</c:v>
                </c:pt>
                <c:pt idx="2417">
                  <c:v>2</c:v>
                </c:pt>
                <c:pt idx="2418">
                  <c:v>3</c:v>
                </c:pt>
                <c:pt idx="2419">
                  <c:v>4</c:v>
                </c:pt>
                <c:pt idx="2420">
                  <c:v>5</c:v>
                </c:pt>
                <c:pt idx="2421">
                  <c:v>6</c:v>
                </c:pt>
                <c:pt idx="2422">
                  <c:v>7</c:v>
                </c:pt>
                <c:pt idx="2423">
                  <c:v>#N/A</c:v>
                </c:pt>
                <c:pt idx="2424">
                  <c:v>1</c:v>
                </c:pt>
                <c:pt idx="2425">
                  <c:v>2</c:v>
                </c:pt>
                <c:pt idx="2426">
                  <c:v>3</c:v>
                </c:pt>
                <c:pt idx="2427">
                  <c:v>4</c:v>
                </c:pt>
                <c:pt idx="2428">
                  <c:v>5</c:v>
                </c:pt>
                <c:pt idx="2429">
                  <c:v>6</c:v>
                </c:pt>
                <c:pt idx="2430">
                  <c:v>7</c:v>
                </c:pt>
                <c:pt idx="2431">
                  <c:v>#N/A</c:v>
                </c:pt>
                <c:pt idx="2432">
                  <c:v>1</c:v>
                </c:pt>
                <c:pt idx="2433">
                  <c:v>2</c:v>
                </c:pt>
                <c:pt idx="2434">
                  <c:v>3</c:v>
                </c:pt>
                <c:pt idx="2435">
                  <c:v>4</c:v>
                </c:pt>
                <c:pt idx="2436">
                  <c:v>5</c:v>
                </c:pt>
                <c:pt idx="2437">
                  <c:v>6</c:v>
                </c:pt>
                <c:pt idx="2438">
                  <c:v>7</c:v>
                </c:pt>
                <c:pt idx="2439">
                  <c:v>#N/A</c:v>
                </c:pt>
                <c:pt idx="2440">
                  <c:v>1</c:v>
                </c:pt>
                <c:pt idx="2441">
                  <c:v>2</c:v>
                </c:pt>
                <c:pt idx="2442">
                  <c:v>3</c:v>
                </c:pt>
                <c:pt idx="2443">
                  <c:v>4</c:v>
                </c:pt>
                <c:pt idx="2444">
                  <c:v>5</c:v>
                </c:pt>
                <c:pt idx="2445">
                  <c:v>6</c:v>
                </c:pt>
                <c:pt idx="2446">
                  <c:v>7</c:v>
                </c:pt>
                <c:pt idx="2447">
                  <c:v>#N/A</c:v>
                </c:pt>
                <c:pt idx="2448">
                  <c:v>1</c:v>
                </c:pt>
                <c:pt idx="2449">
                  <c:v>2</c:v>
                </c:pt>
                <c:pt idx="2450">
                  <c:v>3</c:v>
                </c:pt>
                <c:pt idx="2451">
                  <c:v>4</c:v>
                </c:pt>
                <c:pt idx="2452">
                  <c:v>5</c:v>
                </c:pt>
                <c:pt idx="2453">
                  <c:v>6</c:v>
                </c:pt>
                <c:pt idx="2454">
                  <c:v>7</c:v>
                </c:pt>
                <c:pt idx="2455">
                  <c:v>#N/A</c:v>
                </c:pt>
                <c:pt idx="2456">
                  <c:v>1</c:v>
                </c:pt>
                <c:pt idx="2457">
                  <c:v>2</c:v>
                </c:pt>
                <c:pt idx="2458">
                  <c:v>3</c:v>
                </c:pt>
                <c:pt idx="2459">
                  <c:v>4</c:v>
                </c:pt>
                <c:pt idx="2460">
                  <c:v>5</c:v>
                </c:pt>
                <c:pt idx="2461">
                  <c:v>6</c:v>
                </c:pt>
                <c:pt idx="2462">
                  <c:v>7</c:v>
                </c:pt>
                <c:pt idx="2463">
                  <c:v>#N/A</c:v>
                </c:pt>
                <c:pt idx="2464">
                  <c:v>1</c:v>
                </c:pt>
                <c:pt idx="2465">
                  <c:v>2</c:v>
                </c:pt>
                <c:pt idx="2466">
                  <c:v>3</c:v>
                </c:pt>
                <c:pt idx="2467">
                  <c:v>4</c:v>
                </c:pt>
                <c:pt idx="2468">
                  <c:v>5</c:v>
                </c:pt>
                <c:pt idx="2469">
                  <c:v>6</c:v>
                </c:pt>
                <c:pt idx="2470">
                  <c:v>7</c:v>
                </c:pt>
                <c:pt idx="2471">
                  <c:v>#N/A</c:v>
                </c:pt>
                <c:pt idx="2472">
                  <c:v>1</c:v>
                </c:pt>
                <c:pt idx="2473">
                  <c:v>2</c:v>
                </c:pt>
                <c:pt idx="2474">
                  <c:v>3</c:v>
                </c:pt>
                <c:pt idx="2475">
                  <c:v>4</c:v>
                </c:pt>
                <c:pt idx="2476">
                  <c:v>5</c:v>
                </c:pt>
                <c:pt idx="2477">
                  <c:v>6</c:v>
                </c:pt>
                <c:pt idx="2478">
                  <c:v>7</c:v>
                </c:pt>
                <c:pt idx="2479">
                  <c:v>#N/A</c:v>
                </c:pt>
                <c:pt idx="2480">
                  <c:v>1</c:v>
                </c:pt>
                <c:pt idx="2481">
                  <c:v>2</c:v>
                </c:pt>
                <c:pt idx="2482">
                  <c:v>3</c:v>
                </c:pt>
                <c:pt idx="2483">
                  <c:v>4</c:v>
                </c:pt>
                <c:pt idx="2484">
                  <c:v>5</c:v>
                </c:pt>
                <c:pt idx="2485">
                  <c:v>6</c:v>
                </c:pt>
                <c:pt idx="2486">
                  <c:v>7</c:v>
                </c:pt>
                <c:pt idx="2487">
                  <c:v>#N/A</c:v>
                </c:pt>
                <c:pt idx="2488">
                  <c:v>1</c:v>
                </c:pt>
                <c:pt idx="2489">
                  <c:v>2</c:v>
                </c:pt>
                <c:pt idx="2490">
                  <c:v>3</c:v>
                </c:pt>
                <c:pt idx="2491">
                  <c:v>4</c:v>
                </c:pt>
                <c:pt idx="2492">
                  <c:v>5</c:v>
                </c:pt>
                <c:pt idx="2493">
                  <c:v>6</c:v>
                </c:pt>
                <c:pt idx="2494">
                  <c:v>7</c:v>
                </c:pt>
                <c:pt idx="2495">
                  <c:v>#N/A</c:v>
                </c:pt>
                <c:pt idx="2496">
                  <c:v>1</c:v>
                </c:pt>
                <c:pt idx="2497">
                  <c:v>2</c:v>
                </c:pt>
                <c:pt idx="2498">
                  <c:v>3</c:v>
                </c:pt>
                <c:pt idx="2499">
                  <c:v>4</c:v>
                </c:pt>
                <c:pt idx="2500">
                  <c:v>5</c:v>
                </c:pt>
                <c:pt idx="2501">
                  <c:v>6</c:v>
                </c:pt>
                <c:pt idx="2502">
                  <c:v>7</c:v>
                </c:pt>
                <c:pt idx="2503">
                  <c:v>#N/A</c:v>
                </c:pt>
                <c:pt idx="2504">
                  <c:v>1</c:v>
                </c:pt>
                <c:pt idx="2505">
                  <c:v>2</c:v>
                </c:pt>
                <c:pt idx="2506">
                  <c:v>3</c:v>
                </c:pt>
                <c:pt idx="2507">
                  <c:v>4</c:v>
                </c:pt>
                <c:pt idx="2508">
                  <c:v>5</c:v>
                </c:pt>
                <c:pt idx="2509">
                  <c:v>6</c:v>
                </c:pt>
                <c:pt idx="2510">
                  <c:v>7</c:v>
                </c:pt>
                <c:pt idx="2511">
                  <c:v>#N/A</c:v>
                </c:pt>
                <c:pt idx="2512">
                  <c:v>1</c:v>
                </c:pt>
                <c:pt idx="2513">
                  <c:v>2</c:v>
                </c:pt>
                <c:pt idx="2514">
                  <c:v>3</c:v>
                </c:pt>
                <c:pt idx="2515">
                  <c:v>4</c:v>
                </c:pt>
                <c:pt idx="2516">
                  <c:v>5</c:v>
                </c:pt>
                <c:pt idx="2517">
                  <c:v>6</c:v>
                </c:pt>
                <c:pt idx="2518">
                  <c:v>7</c:v>
                </c:pt>
                <c:pt idx="2519">
                  <c:v>#N/A</c:v>
                </c:pt>
                <c:pt idx="2520">
                  <c:v>1</c:v>
                </c:pt>
                <c:pt idx="2521">
                  <c:v>2</c:v>
                </c:pt>
                <c:pt idx="2522">
                  <c:v>3</c:v>
                </c:pt>
                <c:pt idx="2523">
                  <c:v>4</c:v>
                </c:pt>
                <c:pt idx="2524">
                  <c:v>5</c:v>
                </c:pt>
                <c:pt idx="2525">
                  <c:v>6</c:v>
                </c:pt>
                <c:pt idx="2526">
                  <c:v>7</c:v>
                </c:pt>
                <c:pt idx="2527">
                  <c:v>#N/A</c:v>
                </c:pt>
                <c:pt idx="2528">
                  <c:v>1</c:v>
                </c:pt>
                <c:pt idx="2529">
                  <c:v>2</c:v>
                </c:pt>
                <c:pt idx="2530">
                  <c:v>3</c:v>
                </c:pt>
                <c:pt idx="2531">
                  <c:v>4</c:v>
                </c:pt>
                <c:pt idx="2532">
                  <c:v>5</c:v>
                </c:pt>
                <c:pt idx="2533">
                  <c:v>6</c:v>
                </c:pt>
                <c:pt idx="2534">
                  <c:v>7</c:v>
                </c:pt>
                <c:pt idx="2535">
                  <c:v>#N/A</c:v>
                </c:pt>
                <c:pt idx="2536">
                  <c:v>1</c:v>
                </c:pt>
                <c:pt idx="2537">
                  <c:v>2</c:v>
                </c:pt>
                <c:pt idx="2538">
                  <c:v>3</c:v>
                </c:pt>
                <c:pt idx="2539">
                  <c:v>4</c:v>
                </c:pt>
                <c:pt idx="2540">
                  <c:v>5</c:v>
                </c:pt>
                <c:pt idx="2541">
                  <c:v>6</c:v>
                </c:pt>
                <c:pt idx="2542">
                  <c:v>7</c:v>
                </c:pt>
                <c:pt idx="2543">
                  <c:v>#N/A</c:v>
                </c:pt>
                <c:pt idx="2544">
                  <c:v>1</c:v>
                </c:pt>
                <c:pt idx="2545">
                  <c:v>2</c:v>
                </c:pt>
                <c:pt idx="2546">
                  <c:v>3</c:v>
                </c:pt>
                <c:pt idx="2547">
                  <c:v>4</c:v>
                </c:pt>
                <c:pt idx="2548">
                  <c:v>5</c:v>
                </c:pt>
                <c:pt idx="2549">
                  <c:v>6</c:v>
                </c:pt>
                <c:pt idx="2550">
                  <c:v>7</c:v>
                </c:pt>
                <c:pt idx="2551">
                  <c:v>#N/A</c:v>
                </c:pt>
                <c:pt idx="2552">
                  <c:v>1</c:v>
                </c:pt>
                <c:pt idx="2553">
                  <c:v>2</c:v>
                </c:pt>
                <c:pt idx="2554">
                  <c:v>3</c:v>
                </c:pt>
                <c:pt idx="2555">
                  <c:v>4</c:v>
                </c:pt>
                <c:pt idx="2556">
                  <c:v>5</c:v>
                </c:pt>
                <c:pt idx="2557">
                  <c:v>6</c:v>
                </c:pt>
                <c:pt idx="2558">
                  <c:v>7</c:v>
                </c:pt>
                <c:pt idx="2559">
                  <c:v>#N/A</c:v>
                </c:pt>
                <c:pt idx="2560">
                  <c:v>1</c:v>
                </c:pt>
                <c:pt idx="2561">
                  <c:v>2</c:v>
                </c:pt>
                <c:pt idx="2562">
                  <c:v>3</c:v>
                </c:pt>
                <c:pt idx="2563">
                  <c:v>4</c:v>
                </c:pt>
                <c:pt idx="2564">
                  <c:v>5</c:v>
                </c:pt>
                <c:pt idx="2565">
                  <c:v>6</c:v>
                </c:pt>
                <c:pt idx="2566">
                  <c:v>7</c:v>
                </c:pt>
                <c:pt idx="2567">
                  <c:v>#N/A</c:v>
                </c:pt>
                <c:pt idx="2568">
                  <c:v>1</c:v>
                </c:pt>
                <c:pt idx="2569">
                  <c:v>2</c:v>
                </c:pt>
                <c:pt idx="2570">
                  <c:v>3</c:v>
                </c:pt>
                <c:pt idx="2571">
                  <c:v>4</c:v>
                </c:pt>
                <c:pt idx="2572">
                  <c:v>5</c:v>
                </c:pt>
                <c:pt idx="2573">
                  <c:v>6</c:v>
                </c:pt>
                <c:pt idx="2574">
                  <c:v>7</c:v>
                </c:pt>
                <c:pt idx="2575">
                  <c:v>#N/A</c:v>
                </c:pt>
                <c:pt idx="2576">
                  <c:v>1</c:v>
                </c:pt>
                <c:pt idx="2577">
                  <c:v>2</c:v>
                </c:pt>
                <c:pt idx="2578">
                  <c:v>3</c:v>
                </c:pt>
                <c:pt idx="2579">
                  <c:v>4</c:v>
                </c:pt>
                <c:pt idx="2580">
                  <c:v>5</c:v>
                </c:pt>
                <c:pt idx="2581">
                  <c:v>6</c:v>
                </c:pt>
                <c:pt idx="2582">
                  <c:v>7</c:v>
                </c:pt>
                <c:pt idx="2583">
                  <c:v>#N/A</c:v>
                </c:pt>
                <c:pt idx="2584">
                  <c:v>1</c:v>
                </c:pt>
                <c:pt idx="2585">
                  <c:v>2</c:v>
                </c:pt>
                <c:pt idx="2586">
                  <c:v>3</c:v>
                </c:pt>
                <c:pt idx="2587">
                  <c:v>4</c:v>
                </c:pt>
                <c:pt idx="2588">
                  <c:v>5</c:v>
                </c:pt>
                <c:pt idx="2589">
                  <c:v>6</c:v>
                </c:pt>
                <c:pt idx="2590">
                  <c:v>7</c:v>
                </c:pt>
                <c:pt idx="2591">
                  <c:v>#N/A</c:v>
                </c:pt>
                <c:pt idx="2592">
                  <c:v>1</c:v>
                </c:pt>
                <c:pt idx="2593">
                  <c:v>2</c:v>
                </c:pt>
                <c:pt idx="2594">
                  <c:v>3</c:v>
                </c:pt>
                <c:pt idx="2595">
                  <c:v>4</c:v>
                </c:pt>
                <c:pt idx="2596">
                  <c:v>5</c:v>
                </c:pt>
                <c:pt idx="2597">
                  <c:v>6</c:v>
                </c:pt>
                <c:pt idx="2598">
                  <c:v>7</c:v>
                </c:pt>
                <c:pt idx="2599">
                  <c:v>#N/A</c:v>
                </c:pt>
                <c:pt idx="2600">
                  <c:v>1</c:v>
                </c:pt>
                <c:pt idx="2601">
                  <c:v>2</c:v>
                </c:pt>
                <c:pt idx="2602">
                  <c:v>3</c:v>
                </c:pt>
                <c:pt idx="2603">
                  <c:v>4</c:v>
                </c:pt>
                <c:pt idx="2604">
                  <c:v>5</c:v>
                </c:pt>
                <c:pt idx="2605">
                  <c:v>6</c:v>
                </c:pt>
                <c:pt idx="2606">
                  <c:v>7</c:v>
                </c:pt>
                <c:pt idx="2607">
                  <c:v>#N/A</c:v>
                </c:pt>
                <c:pt idx="2608">
                  <c:v>1</c:v>
                </c:pt>
                <c:pt idx="2609">
                  <c:v>2</c:v>
                </c:pt>
                <c:pt idx="2610">
                  <c:v>3</c:v>
                </c:pt>
                <c:pt idx="2611">
                  <c:v>4</c:v>
                </c:pt>
                <c:pt idx="2612">
                  <c:v>5</c:v>
                </c:pt>
                <c:pt idx="2613">
                  <c:v>6</c:v>
                </c:pt>
                <c:pt idx="2614">
                  <c:v>7</c:v>
                </c:pt>
                <c:pt idx="2615">
                  <c:v>#N/A</c:v>
                </c:pt>
                <c:pt idx="2616">
                  <c:v>1</c:v>
                </c:pt>
                <c:pt idx="2617">
                  <c:v>2</c:v>
                </c:pt>
                <c:pt idx="2618">
                  <c:v>3</c:v>
                </c:pt>
                <c:pt idx="2619">
                  <c:v>4</c:v>
                </c:pt>
                <c:pt idx="2620">
                  <c:v>5</c:v>
                </c:pt>
                <c:pt idx="2621">
                  <c:v>6</c:v>
                </c:pt>
                <c:pt idx="2622">
                  <c:v>7</c:v>
                </c:pt>
                <c:pt idx="2623">
                  <c:v>#N/A</c:v>
                </c:pt>
                <c:pt idx="2624">
                  <c:v>1</c:v>
                </c:pt>
                <c:pt idx="2625">
                  <c:v>2</c:v>
                </c:pt>
                <c:pt idx="2626">
                  <c:v>3</c:v>
                </c:pt>
                <c:pt idx="2627">
                  <c:v>4</c:v>
                </c:pt>
                <c:pt idx="2628">
                  <c:v>5</c:v>
                </c:pt>
                <c:pt idx="2629">
                  <c:v>6</c:v>
                </c:pt>
                <c:pt idx="2630">
                  <c:v>7</c:v>
                </c:pt>
                <c:pt idx="2631">
                  <c:v>#N/A</c:v>
                </c:pt>
                <c:pt idx="2632">
                  <c:v>1</c:v>
                </c:pt>
                <c:pt idx="2633">
                  <c:v>2</c:v>
                </c:pt>
                <c:pt idx="2634">
                  <c:v>3</c:v>
                </c:pt>
                <c:pt idx="2635">
                  <c:v>4</c:v>
                </c:pt>
                <c:pt idx="2636">
                  <c:v>5</c:v>
                </c:pt>
                <c:pt idx="2637">
                  <c:v>6</c:v>
                </c:pt>
                <c:pt idx="2638">
                  <c:v>7</c:v>
                </c:pt>
                <c:pt idx="2639">
                  <c:v>#N/A</c:v>
                </c:pt>
                <c:pt idx="2640">
                  <c:v>1</c:v>
                </c:pt>
                <c:pt idx="2641">
                  <c:v>2</c:v>
                </c:pt>
                <c:pt idx="2642">
                  <c:v>3</c:v>
                </c:pt>
                <c:pt idx="2643">
                  <c:v>4</c:v>
                </c:pt>
                <c:pt idx="2644">
                  <c:v>5</c:v>
                </c:pt>
                <c:pt idx="2645">
                  <c:v>6</c:v>
                </c:pt>
                <c:pt idx="2646">
                  <c:v>7</c:v>
                </c:pt>
                <c:pt idx="2647">
                  <c:v>#N/A</c:v>
                </c:pt>
                <c:pt idx="2648">
                  <c:v>1</c:v>
                </c:pt>
                <c:pt idx="2649">
                  <c:v>2</c:v>
                </c:pt>
                <c:pt idx="2650">
                  <c:v>3</c:v>
                </c:pt>
                <c:pt idx="2651">
                  <c:v>4</c:v>
                </c:pt>
                <c:pt idx="2652">
                  <c:v>5</c:v>
                </c:pt>
                <c:pt idx="2653">
                  <c:v>6</c:v>
                </c:pt>
                <c:pt idx="2654">
                  <c:v>7</c:v>
                </c:pt>
                <c:pt idx="2655">
                  <c:v>#N/A</c:v>
                </c:pt>
                <c:pt idx="2656">
                  <c:v>1</c:v>
                </c:pt>
                <c:pt idx="2657">
                  <c:v>2</c:v>
                </c:pt>
                <c:pt idx="2658">
                  <c:v>3</c:v>
                </c:pt>
                <c:pt idx="2659">
                  <c:v>4</c:v>
                </c:pt>
                <c:pt idx="2660">
                  <c:v>5</c:v>
                </c:pt>
                <c:pt idx="2661">
                  <c:v>6</c:v>
                </c:pt>
                <c:pt idx="2662">
                  <c:v>7</c:v>
                </c:pt>
                <c:pt idx="2663">
                  <c:v>#N/A</c:v>
                </c:pt>
                <c:pt idx="2664">
                  <c:v>1</c:v>
                </c:pt>
                <c:pt idx="2665">
                  <c:v>2</c:v>
                </c:pt>
                <c:pt idx="2666">
                  <c:v>3</c:v>
                </c:pt>
                <c:pt idx="2667">
                  <c:v>4</c:v>
                </c:pt>
                <c:pt idx="2668">
                  <c:v>5</c:v>
                </c:pt>
                <c:pt idx="2669">
                  <c:v>6</c:v>
                </c:pt>
                <c:pt idx="2670">
                  <c:v>7</c:v>
                </c:pt>
                <c:pt idx="2671">
                  <c:v>#N/A</c:v>
                </c:pt>
                <c:pt idx="2672">
                  <c:v>1</c:v>
                </c:pt>
                <c:pt idx="2673">
                  <c:v>2</c:v>
                </c:pt>
                <c:pt idx="2674">
                  <c:v>3</c:v>
                </c:pt>
                <c:pt idx="2675">
                  <c:v>4</c:v>
                </c:pt>
                <c:pt idx="2676">
                  <c:v>5</c:v>
                </c:pt>
                <c:pt idx="2677">
                  <c:v>6</c:v>
                </c:pt>
                <c:pt idx="2678">
                  <c:v>7</c:v>
                </c:pt>
                <c:pt idx="2679">
                  <c:v>#N/A</c:v>
                </c:pt>
                <c:pt idx="2680">
                  <c:v>1</c:v>
                </c:pt>
                <c:pt idx="2681">
                  <c:v>2</c:v>
                </c:pt>
                <c:pt idx="2682">
                  <c:v>3</c:v>
                </c:pt>
                <c:pt idx="2683">
                  <c:v>4</c:v>
                </c:pt>
                <c:pt idx="2684">
                  <c:v>5</c:v>
                </c:pt>
                <c:pt idx="2685">
                  <c:v>6</c:v>
                </c:pt>
                <c:pt idx="2686">
                  <c:v>7</c:v>
                </c:pt>
                <c:pt idx="2687">
                  <c:v>#N/A</c:v>
                </c:pt>
                <c:pt idx="2688">
                  <c:v>1</c:v>
                </c:pt>
                <c:pt idx="2689">
                  <c:v>2</c:v>
                </c:pt>
                <c:pt idx="2690">
                  <c:v>3</c:v>
                </c:pt>
                <c:pt idx="2691">
                  <c:v>4</c:v>
                </c:pt>
                <c:pt idx="2692">
                  <c:v>5</c:v>
                </c:pt>
                <c:pt idx="2693">
                  <c:v>6</c:v>
                </c:pt>
                <c:pt idx="2694">
                  <c:v>7</c:v>
                </c:pt>
                <c:pt idx="2695">
                  <c:v>#N/A</c:v>
                </c:pt>
                <c:pt idx="2696">
                  <c:v>1</c:v>
                </c:pt>
                <c:pt idx="2697">
                  <c:v>2</c:v>
                </c:pt>
                <c:pt idx="2698">
                  <c:v>3</c:v>
                </c:pt>
                <c:pt idx="2699">
                  <c:v>4</c:v>
                </c:pt>
                <c:pt idx="2700">
                  <c:v>5</c:v>
                </c:pt>
                <c:pt idx="2701">
                  <c:v>6</c:v>
                </c:pt>
                <c:pt idx="2702">
                  <c:v>7</c:v>
                </c:pt>
                <c:pt idx="2703">
                  <c:v>#N/A</c:v>
                </c:pt>
                <c:pt idx="2704">
                  <c:v>1</c:v>
                </c:pt>
                <c:pt idx="2705">
                  <c:v>2</c:v>
                </c:pt>
                <c:pt idx="2706">
                  <c:v>3</c:v>
                </c:pt>
                <c:pt idx="2707">
                  <c:v>4</c:v>
                </c:pt>
                <c:pt idx="2708">
                  <c:v>5</c:v>
                </c:pt>
                <c:pt idx="2709">
                  <c:v>6</c:v>
                </c:pt>
                <c:pt idx="2710">
                  <c:v>7</c:v>
                </c:pt>
                <c:pt idx="2711">
                  <c:v>#N/A</c:v>
                </c:pt>
                <c:pt idx="2712">
                  <c:v>1</c:v>
                </c:pt>
                <c:pt idx="2713">
                  <c:v>2</c:v>
                </c:pt>
                <c:pt idx="2714">
                  <c:v>3</c:v>
                </c:pt>
                <c:pt idx="2715">
                  <c:v>4</c:v>
                </c:pt>
                <c:pt idx="2716">
                  <c:v>5</c:v>
                </c:pt>
                <c:pt idx="2717">
                  <c:v>6</c:v>
                </c:pt>
                <c:pt idx="2718">
                  <c:v>7</c:v>
                </c:pt>
                <c:pt idx="2719">
                  <c:v>#N/A</c:v>
                </c:pt>
                <c:pt idx="2720">
                  <c:v>1</c:v>
                </c:pt>
                <c:pt idx="2721">
                  <c:v>2</c:v>
                </c:pt>
                <c:pt idx="2722">
                  <c:v>3</c:v>
                </c:pt>
                <c:pt idx="2723">
                  <c:v>4</c:v>
                </c:pt>
                <c:pt idx="2724">
                  <c:v>5</c:v>
                </c:pt>
                <c:pt idx="2725">
                  <c:v>6</c:v>
                </c:pt>
                <c:pt idx="2726">
                  <c:v>7</c:v>
                </c:pt>
                <c:pt idx="2727">
                  <c:v>#N/A</c:v>
                </c:pt>
                <c:pt idx="2728">
                  <c:v>1</c:v>
                </c:pt>
                <c:pt idx="2729">
                  <c:v>2</c:v>
                </c:pt>
                <c:pt idx="2730">
                  <c:v>3</c:v>
                </c:pt>
                <c:pt idx="2731">
                  <c:v>4</c:v>
                </c:pt>
                <c:pt idx="2732">
                  <c:v>5</c:v>
                </c:pt>
                <c:pt idx="2733">
                  <c:v>6</c:v>
                </c:pt>
                <c:pt idx="2734">
                  <c:v>7</c:v>
                </c:pt>
                <c:pt idx="2735">
                  <c:v>#N/A</c:v>
                </c:pt>
                <c:pt idx="2736">
                  <c:v>1</c:v>
                </c:pt>
                <c:pt idx="2737">
                  <c:v>2</c:v>
                </c:pt>
                <c:pt idx="2738">
                  <c:v>3</c:v>
                </c:pt>
                <c:pt idx="2739">
                  <c:v>4</c:v>
                </c:pt>
                <c:pt idx="2740">
                  <c:v>5</c:v>
                </c:pt>
                <c:pt idx="2741">
                  <c:v>6</c:v>
                </c:pt>
                <c:pt idx="2742">
                  <c:v>7</c:v>
                </c:pt>
                <c:pt idx="2743">
                  <c:v>#N/A</c:v>
                </c:pt>
                <c:pt idx="2744">
                  <c:v>1</c:v>
                </c:pt>
                <c:pt idx="2745">
                  <c:v>2</c:v>
                </c:pt>
                <c:pt idx="2746">
                  <c:v>3</c:v>
                </c:pt>
                <c:pt idx="2747">
                  <c:v>4</c:v>
                </c:pt>
                <c:pt idx="2748">
                  <c:v>5</c:v>
                </c:pt>
                <c:pt idx="2749">
                  <c:v>6</c:v>
                </c:pt>
                <c:pt idx="2750">
                  <c:v>7</c:v>
                </c:pt>
                <c:pt idx="2751">
                  <c:v>#N/A</c:v>
                </c:pt>
                <c:pt idx="2752">
                  <c:v>1</c:v>
                </c:pt>
                <c:pt idx="2753">
                  <c:v>2</c:v>
                </c:pt>
                <c:pt idx="2754">
                  <c:v>3</c:v>
                </c:pt>
                <c:pt idx="2755">
                  <c:v>4</c:v>
                </c:pt>
                <c:pt idx="2756">
                  <c:v>5</c:v>
                </c:pt>
                <c:pt idx="2757">
                  <c:v>6</c:v>
                </c:pt>
                <c:pt idx="2758">
                  <c:v>7</c:v>
                </c:pt>
                <c:pt idx="2759">
                  <c:v>#N/A</c:v>
                </c:pt>
                <c:pt idx="2760">
                  <c:v>1</c:v>
                </c:pt>
                <c:pt idx="2761">
                  <c:v>2</c:v>
                </c:pt>
                <c:pt idx="2762">
                  <c:v>3</c:v>
                </c:pt>
                <c:pt idx="2763">
                  <c:v>4</c:v>
                </c:pt>
                <c:pt idx="2764">
                  <c:v>5</c:v>
                </c:pt>
                <c:pt idx="2765">
                  <c:v>6</c:v>
                </c:pt>
                <c:pt idx="2766">
                  <c:v>7</c:v>
                </c:pt>
                <c:pt idx="2767">
                  <c:v>#N/A</c:v>
                </c:pt>
                <c:pt idx="2768">
                  <c:v>1</c:v>
                </c:pt>
                <c:pt idx="2769">
                  <c:v>2</c:v>
                </c:pt>
                <c:pt idx="2770">
                  <c:v>3</c:v>
                </c:pt>
                <c:pt idx="2771">
                  <c:v>4</c:v>
                </c:pt>
                <c:pt idx="2772">
                  <c:v>5</c:v>
                </c:pt>
                <c:pt idx="2773">
                  <c:v>6</c:v>
                </c:pt>
                <c:pt idx="2774">
                  <c:v>7</c:v>
                </c:pt>
                <c:pt idx="2775">
                  <c:v>#N/A</c:v>
                </c:pt>
                <c:pt idx="2776">
                  <c:v>1</c:v>
                </c:pt>
                <c:pt idx="2777">
                  <c:v>2</c:v>
                </c:pt>
                <c:pt idx="2778">
                  <c:v>3</c:v>
                </c:pt>
                <c:pt idx="2779">
                  <c:v>4</c:v>
                </c:pt>
                <c:pt idx="2780">
                  <c:v>5</c:v>
                </c:pt>
                <c:pt idx="2781">
                  <c:v>6</c:v>
                </c:pt>
                <c:pt idx="2782">
                  <c:v>7</c:v>
                </c:pt>
                <c:pt idx="2783">
                  <c:v>#N/A</c:v>
                </c:pt>
                <c:pt idx="2784">
                  <c:v>1</c:v>
                </c:pt>
                <c:pt idx="2785">
                  <c:v>2</c:v>
                </c:pt>
                <c:pt idx="2786">
                  <c:v>3</c:v>
                </c:pt>
                <c:pt idx="2787">
                  <c:v>4</c:v>
                </c:pt>
                <c:pt idx="2788">
                  <c:v>5</c:v>
                </c:pt>
                <c:pt idx="2789">
                  <c:v>6</c:v>
                </c:pt>
                <c:pt idx="2790">
                  <c:v>7</c:v>
                </c:pt>
                <c:pt idx="2791">
                  <c:v>#N/A</c:v>
                </c:pt>
                <c:pt idx="2792">
                  <c:v>1</c:v>
                </c:pt>
                <c:pt idx="2793">
                  <c:v>2</c:v>
                </c:pt>
                <c:pt idx="2794">
                  <c:v>3</c:v>
                </c:pt>
                <c:pt idx="2795">
                  <c:v>4</c:v>
                </c:pt>
                <c:pt idx="2796">
                  <c:v>5</c:v>
                </c:pt>
                <c:pt idx="2797">
                  <c:v>6</c:v>
                </c:pt>
                <c:pt idx="2798">
                  <c:v>7</c:v>
                </c:pt>
                <c:pt idx="2799">
                  <c:v>#N/A</c:v>
                </c:pt>
                <c:pt idx="2800">
                  <c:v>1</c:v>
                </c:pt>
                <c:pt idx="2801">
                  <c:v>2</c:v>
                </c:pt>
                <c:pt idx="2802">
                  <c:v>3</c:v>
                </c:pt>
                <c:pt idx="2803">
                  <c:v>4</c:v>
                </c:pt>
                <c:pt idx="2804">
                  <c:v>5</c:v>
                </c:pt>
                <c:pt idx="2805">
                  <c:v>6</c:v>
                </c:pt>
                <c:pt idx="2806">
                  <c:v>7</c:v>
                </c:pt>
                <c:pt idx="2807">
                  <c:v>#N/A</c:v>
                </c:pt>
                <c:pt idx="2808">
                  <c:v>1</c:v>
                </c:pt>
                <c:pt idx="2809">
                  <c:v>2</c:v>
                </c:pt>
                <c:pt idx="2810">
                  <c:v>3</c:v>
                </c:pt>
                <c:pt idx="2811">
                  <c:v>4</c:v>
                </c:pt>
                <c:pt idx="2812">
                  <c:v>5</c:v>
                </c:pt>
                <c:pt idx="2813">
                  <c:v>6</c:v>
                </c:pt>
                <c:pt idx="2814">
                  <c:v>7</c:v>
                </c:pt>
                <c:pt idx="2815">
                  <c:v>#N/A</c:v>
                </c:pt>
                <c:pt idx="2816">
                  <c:v>1</c:v>
                </c:pt>
                <c:pt idx="2817">
                  <c:v>2</c:v>
                </c:pt>
                <c:pt idx="2818">
                  <c:v>3</c:v>
                </c:pt>
                <c:pt idx="2819">
                  <c:v>4</c:v>
                </c:pt>
                <c:pt idx="2820">
                  <c:v>5</c:v>
                </c:pt>
                <c:pt idx="2821">
                  <c:v>6</c:v>
                </c:pt>
                <c:pt idx="2822">
                  <c:v>7</c:v>
                </c:pt>
                <c:pt idx="2823">
                  <c:v>#N/A</c:v>
                </c:pt>
                <c:pt idx="2824">
                  <c:v>1</c:v>
                </c:pt>
                <c:pt idx="2825">
                  <c:v>2</c:v>
                </c:pt>
                <c:pt idx="2826">
                  <c:v>3</c:v>
                </c:pt>
                <c:pt idx="2827">
                  <c:v>4</c:v>
                </c:pt>
                <c:pt idx="2828">
                  <c:v>5</c:v>
                </c:pt>
                <c:pt idx="2829">
                  <c:v>6</c:v>
                </c:pt>
                <c:pt idx="2830">
                  <c:v>7</c:v>
                </c:pt>
                <c:pt idx="2831">
                  <c:v>#N/A</c:v>
                </c:pt>
                <c:pt idx="2832">
                  <c:v>1</c:v>
                </c:pt>
                <c:pt idx="2833">
                  <c:v>2</c:v>
                </c:pt>
                <c:pt idx="2834">
                  <c:v>3</c:v>
                </c:pt>
                <c:pt idx="2835">
                  <c:v>4</c:v>
                </c:pt>
                <c:pt idx="2836">
                  <c:v>5</c:v>
                </c:pt>
                <c:pt idx="2837">
                  <c:v>6</c:v>
                </c:pt>
                <c:pt idx="2838">
                  <c:v>7</c:v>
                </c:pt>
                <c:pt idx="2839">
                  <c:v>#N/A</c:v>
                </c:pt>
                <c:pt idx="2840">
                  <c:v>1</c:v>
                </c:pt>
                <c:pt idx="2841">
                  <c:v>2</c:v>
                </c:pt>
                <c:pt idx="2842">
                  <c:v>3</c:v>
                </c:pt>
                <c:pt idx="2843">
                  <c:v>4</c:v>
                </c:pt>
                <c:pt idx="2844">
                  <c:v>5</c:v>
                </c:pt>
                <c:pt idx="2845">
                  <c:v>6</c:v>
                </c:pt>
                <c:pt idx="2846">
                  <c:v>7</c:v>
                </c:pt>
                <c:pt idx="2847">
                  <c:v>#N/A</c:v>
                </c:pt>
                <c:pt idx="2848">
                  <c:v>1</c:v>
                </c:pt>
                <c:pt idx="2849">
                  <c:v>2</c:v>
                </c:pt>
                <c:pt idx="2850">
                  <c:v>3</c:v>
                </c:pt>
                <c:pt idx="2851">
                  <c:v>4</c:v>
                </c:pt>
                <c:pt idx="2852">
                  <c:v>5</c:v>
                </c:pt>
                <c:pt idx="2853">
                  <c:v>6</c:v>
                </c:pt>
                <c:pt idx="2854">
                  <c:v>7</c:v>
                </c:pt>
                <c:pt idx="2855">
                  <c:v>#N/A</c:v>
                </c:pt>
                <c:pt idx="2856">
                  <c:v>1</c:v>
                </c:pt>
                <c:pt idx="2857">
                  <c:v>2</c:v>
                </c:pt>
                <c:pt idx="2858">
                  <c:v>3</c:v>
                </c:pt>
                <c:pt idx="2859">
                  <c:v>4</c:v>
                </c:pt>
                <c:pt idx="2860">
                  <c:v>5</c:v>
                </c:pt>
                <c:pt idx="2861">
                  <c:v>6</c:v>
                </c:pt>
                <c:pt idx="2862">
                  <c:v>7</c:v>
                </c:pt>
                <c:pt idx="2863">
                  <c:v>#N/A</c:v>
                </c:pt>
                <c:pt idx="2864">
                  <c:v>1</c:v>
                </c:pt>
                <c:pt idx="2865">
                  <c:v>2</c:v>
                </c:pt>
                <c:pt idx="2866">
                  <c:v>3</c:v>
                </c:pt>
                <c:pt idx="2867">
                  <c:v>4</c:v>
                </c:pt>
                <c:pt idx="2868">
                  <c:v>5</c:v>
                </c:pt>
                <c:pt idx="2869">
                  <c:v>6</c:v>
                </c:pt>
                <c:pt idx="2870">
                  <c:v>7</c:v>
                </c:pt>
                <c:pt idx="2871">
                  <c:v>#N/A</c:v>
                </c:pt>
                <c:pt idx="2872">
                  <c:v>1</c:v>
                </c:pt>
                <c:pt idx="2873">
                  <c:v>2</c:v>
                </c:pt>
                <c:pt idx="2874">
                  <c:v>3</c:v>
                </c:pt>
                <c:pt idx="2875">
                  <c:v>4</c:v>
                </c:pt>
                <c:pt idx="2876">
                  <c:v>5</c:v>
                </c:pt>
                <c:pt idx="2877">
                  <c:v>6</c:v>
                </c:pt>
                <c:pt idx="2878">
                  <c:v>7</c:v>
                </c:pt>
                <c:pt idx="2879">
                  <c:v>#N/A</c:v>
                </c:pt>
                <c:pt idx="2880">
                  <c:v>1</c:v>
                </c:pt>
                <c:pt idx="2881">
                  <c:v>2</c:v>
                </c:pt>
                <c:pt idx="2882">
                  <c:v>3</c:v>
                </c:pt>
                <c:pt idx="2883">
                  <c:v>4</c:v>
                </c:pt>
                <c:pt idx="2884">
                  <c:v>5</c:v>
                </c:pt>
                <c:pt idx="2885">
                  <c:v>6</c:v>
                </c:pt>
                <c:pt idx="2886">
                  <c:v>7</c:v>
                </c:pt>
                <c:pt idx="2887">
                  <c:v>#N/A</c:v>
                </c:pt>
                <c:pt idx="2888">
                  <c:v>1</c:v>
                </c:pt>
                <c:pt idx="2889">
                  <c:v>2</c:v>
                </c:pt>
                <c:pt idx="2890">
                  <c:v>3</c:v>
                </c:pt>
                <c:pt idx="2891">
                  <c:v>4</c:v>
                </c:pt>
                <c:pt idx="2892">
                  <c:v>5</c:v>
                </c:pt>
                <c:pt idx="2893">
                  <c:v>6</c:v>
                </c:pt>
                <c:pt idx="2894">
                  <c:v>7</c:v>
                </c:pt>
                <c:pt idx="2895">
                  <c:v>#N/A</c:v>
                </c:pt>
                <c:pt idx="2896">
                  <c:v>1</c:v>
                </c:pt>
                <c:pt idx="2897">
                  <c:v>2</c:v>
                </c:pt>
                <c:pt idx="2898">
                  <c:v>3</c:v>
                </c:pt>
                <c:pt idx="2899">
                  <c:v>4</c:v>
                </c:pt>
                <c:pt idx="2900">
                  <c:v>5</c:v>
                </c:pt>
                <c:pt idx="2901">
                  <c:v>6</c:v>
                </c:pt>
                <c:pt idx="2902">
                  <c:v>7</c:v>
                </c:pt>
                <c:pt idx="2903">
                  <c:v>#N/A</c:v>
                </c:pt>
                <c:pt idx="2904">
                  <c:v>1</c:v>
                </c:pt>
                <c:pt idx="2905">
                  <c:v>2</c:v>
                </c:pt>
                <c:pt idx="2906">
                  <c:v>3</c:v>
                </c:pt>
                <c:pt idx="2907">
                  <c:v>4</c:v>
                </c:pt>
                <c:pt idx="2908">
                  <c:v>5</c:v>
                </c:pt>
                <c:pt idx="2909">
                  <c:v>6</c:v>
                </c:pt>
                <c:pt idx="2910">
                  <c:v>7</c:v>
                </c:pt>
                <c:pt idx="2911">
                  <c:v>#N/A</c:v>
                </c:pt>
                <c:pt idx="2912">
                  <c:v>1</c:v>
                </c:pt>
                <c:pt idx="2913">
                  <c:v>2</c:v>
                </c:pt>
                <c:pt idx="2914">
                  <c:v>3</c:v>
                </c:pt>
                <c:pt idx="2915">
                  <c:v>4</c:v>
                </c:pt>
                <c:pt idx="2916">
                  <c:v>5</c:v>
                </c:pt>
                <c:pt idx="2917">
                  <c:v>6</c:v>
                </c:pt>
                <c:pt idx="2918">
                  <c:v>7</c:v>
                </c:pt>
                <c:pt idx="2919">
                  <c:v>#N/A</c:v>
                </c:pt>
                <c:pt idx="2920">
                  <c:v>1</c:v>
                </c:pt>
                <c:pt idx="2921">
                  <c:v>2</c:v>
                </c:pt>
                <c:pt idx="2922">
                  <c:v>3</c:v>
                </c:pt>
                <c:pt idx="2923">
                  <c:v>4</c:v>
                </c:pt>
                <c:pt idx="2924">
                  <c:v>5</c:v>
                </c:pt>
                <c:pt idx="2925">
                  <c:v>6</c:v>
                </c:pt>
                <c:pt idx="2926">
                  <c:v>7</c:v>
                </c:pt>
                <c:pt idx="2927">
                  <c:v>#N/A</c:v>
                </c:pt>
                <c:pt idx="2928">
                  <c:v>1</c:v>
                </c:pt>
                <c:pt idx="2929">
                  <c:v>2</c:v>
                </c:pt>
                <c:pt idx="2930">
                  <c:v>3</c:v>
                </c:pt>
                <c:pt idx="2931">
                  <c:v>4</c:v>
                </c:pt>
                <c:pt idx="2932">
                  <c:v>5</c:v>
                </c:pt>
                <c:pt idx="2933">
                  <c:v>6</c:v>
                </c:pt>
                <c:pt idx="2934">
                  <c:v>7</c:v>
                </c:pt>
                <c:pt idx="2935">
                  <c:v>#N/A</c:v>
                </c:pt>
                <c:pt idx="2936">
                  <c:v>1</c:v>
                </c:pt>
                <c:pt idx="2937">
                  <c:v>2</c:v>
                </c:pt>
                <c:pt idx="2938">
                  <c:v>3</c:v>
                </c:pt>
                <c:pt idx="2939">
                  <c:v>4</c:v>
                </c:pt>
                <c:pt idx="2940">
                  <c:v>5</c:v>
                </c:pt>
                <c:pt idx="2941">
                  <c:v>6</c:v>
                </c:pt>
                <c:pt idx="2942">
                  <c:v>7</c:v>
                </c:pt>
                <c:pt idx="2943">
                  <c:v>#N/A</c:v>
                </c:pt>
                <c:pt idx="2944">
                  <c:v>1</c:v>
                </c:pt>
                <c:pt idx="2945">
                  <c:v>2</c:v>
                </c:pt>
                <c:pt idx="2946">
                  <c:v>3</c:v>
                </c:pt>
                <c:pt idx="2947">
                  <c:v>4</c:v>
                </c:pt>
                <c:pt idx="2948">
                  <c:v>5</c:v>
                </c:pt>
                <c:pt idx="2949">
                  <c:v>6</c:v>
                </c:pt>
                <c:pt idx="2950">
                  <c:v>7</c:v>
                </c:pt>
                <c:pt idx="2951">
                  <c:v>#N/A</c:v>
                </c:pt>
                <c:pt idx="2952">
                  <c:v>1</c:v>
                </c:pt>
                <c:pt idx="2953">
                  <c:v>2</c:v>
                </c:pt>
                <c:pt idx="2954">
                  <c:v>3</c:v>
                </c:pt>
                <c:pt idx="2955">
                  <c:v>4</c:v>
                </c:pt>
                <c:pt idx="2956">
                  <c:v>5</c:v>
                </c:pt>
                <c:pt idx="2957">
                  <c:v>6</c:v>
                </c:pt>
                <c:pt idx="2958">
                  <c:v>7</c:v>
                </c:pt>
                <c:pt idx="2959">
                  <c:v>#N/A</c:v>
                </c:pt>
                <c:pt idx="2960">
                  <c:v>1</c:v>
                </c:pt>
                <c:pt idx="2961">
                  <c:v>2</c:v>
                </c:pt>
                <c:pt idx="2962">
                  <c:v>3</c:v>
                </c:pt>
                <c:pt idx="2963">
                  <c:v>4</c:v>
                </c:pt>
                <c:pt idx="2964">
                  <c:v>5</c:v>
                </c:pt>
                <c:pt idx="2965">
                  <c:v>6</c:v>
                </c:pt>
                <c:pt idx="2966">
                  <c:v>7</c:v>
                </c:pt>
                <c:pt idx="2967">
                  <c:v>#N/A</c:v>
                </c:pt>
                <c:pt idx="2968">
                  <c:v>1</c:v>
                </c:pt>
                <c:pt idx="2969">
                  <c:v>2</c:v>
                </c:pt>
                <c:pt idx="2970">
                  <c:v>3</c:v>
                </c:pt>
                <c:pt idx="2971">
                  <c:v>4</c:v>
                </c:pt>
                <c:pt idx="2972">
                  <c:v>5</c:v>
                </c:pt>
                <c:pt idx="2973">
                  <c:v>6</c:v>
                </c:pt>
                <c:pt idx="2974">
                  <c:v>7</c:v>
                </c:pt>
                <c:pt idx="2975">
                  <c:v>#N/A</c:v>
                </c:pt>
                <c:pt idx="2976">
                  <c:v>1</c:v>
                </c:pt>
                <c:pt idx="2977">
                  <c:v>2</c:v>
                </c:pt>
                <c:pt idx="2978">
                  <c:v>3</c:v>
                </c:pt>
                <c:pt idx="2979">
                  <c:v>4</c:v>
                </c:pt>
                <c:pt idx="2980">
                  <c:v>5</c:v>
                </c:pt>
                <c:pt idx="2981">
                  <c:v>6</c:v>
                </c:pt>
                <c:pt idx="2982">
                  <c:v>7</c:v>
                </c:pt>
                <c:pt idx="2983">
                  <c:v>#N/A</c:v>
                </c:pt>
                <c:pt idx="2984">
                  <c:v>1</c:v>
                </c:pt>
                <c:pt idx="2985">
                  <c:v>2</c:v>
                </c:pt>
                <c:pt idx="2986">
                  <c:v>3</c:v>
                </c:pt>
                <c:pt idx="2987">
                  <c:v>4</c:v>
                </c:pt>
                <c:pt idx="2988">
                  <c:v>5</c:v>
                </c:pt>
                <c:pt idx="2989">
                  <c:v>6</c:v>
                </c:pt>
                <c:pt idx="2990">
                  <c:v>7</c:v>
                </c:pt>
                <c:pt idx="2991">
                  <c:v>#N/A</c:v>
                </c:pt>
                <c:pt idx="2992">
                  <c:v>1</c:v>
                </c:pt>
                <c:pt idx="2993">
                  <c:v>2</c:v>
                </c:pt>
                <c:pt idx="2994">
                  <c:v>3</c:v>
                </c:pt>
                <c:pt idx="2995">
                  <c:v>4</c:v>
                </c:pt>
                <c:pt idx="2996">
                  <c:v>5</c:v>
                </c:pt>
                <c:pt idx="2997">
                  <c:v>6</c:v>
                </c:pt>
                <c:pt idx="2998">
                  <c:v>7</c:v>
                </c:pt>
                <c:pt idx="2999">
                  <c:v>#N/A</c:v>
                </c:pt>
                <c:pt idx="3000">
                  <c:v>1</c:v>
                </c:pt>
                <c:pt idx="3001">
                  <c:v>2</c:v>
                </c:pt>
                <c:pt idx="3002">
                  <c:v>3</c:v>
                </c:pt>
                <c:pt idx="3003">
                  <c:v>4</c:v>
                </c:pt>
                <c:pt idx="3004">
                  <c:v>5</c:v>
                </c:pt>
                <c:pt idx="3005">
                  <c:v>6</c:v>
                </c:pt>
                <c:pt idx="3006">
                  <c:v>7</c:v>
                </c:pt>
                <c:pt idx="3007">
                  <c:v>#N/A</c:v>
                </c:pt>
                <c:pt idx="3008">
                  <c:v>1</c:v>
                </c:pt>
                <c:pt idx="3009">
                  <c:v>2</c:v>
                </c:pt>
                <c:pt idx="3010">
                  <c:v>3</c:v>
                </c:pt>
                <c:pt idx="3011">
                  <c:v>4</c:v>
                </c:pt>
                <c:pt idx="3012">
                  <c:v>5</c:v>
                </c:pt>
                <c:pt idx="3013">
                  <c:v>6</c:v>
                </c:pt>
                <c:pt idx="3014">
                  <c:v>7</c:v>
                </c:pt>
                <c:pt idx="3015">
                  <c:v>#N/A</c:v>
                </c:pt>
                <c:pt idx="3016">
                  <c:v>1</c:v>
                </c:pt>
                <c:pt idx="3017">
                  <c:v>2</c:v>
                </c:pt>
                <c:pt idx="3018">
                  <c:v>3</c:v>
                </c:pt>
                <c:pt idx="3019">
                  <c:v>4</c:v>
                </c:pt>
                <c:pt idx="3020">
                  <c:v>5</c:v>
                </c:pt>
                <c:pt idx="3021">
                  <c:v>6</c:v>
                </c:pt>
                <c:pt idx="3022">
                  <c:v>7</c:v>
                </c:pt>
                <c:pt idx="3023">
                  <c:v>#N/A</c:v>
                </c:pt>
                <c:pt idx="3024">
                  <c:v>1</c:v>
                </c:pt>
                <c:pt idx="3025">
                  <c:v>2</c:v>
                </c:pt>
                <c:pt idx="3026">
                  <c:v>3</c:v>
                </c:pt>
                <c:pt idx="3027">
                  <c:v>4</c:v>
                </c:pt>
                <c:pt idx="3028">
                  <c:v>5</c:v>
                </c:pt>
                <c:pt idx="3029">
                  <c:v>6</c:v>
                </c:pt>
                <c:pt idx="3030">
                  <c:v>7</c:v>
                </c:pt>
                <c:pt idx="3031">
                  <c:v>#N/A</c:v>
                </c:pt>
                <c:pt idx="3032">
                  <c:v>1</c:v>
                </c:pt>
                <c:pt idx="3033">
                  <c:v>2</c:v>
                </c:pt>
                <c:pt idx="3034">
                  <c:v>3</c:v>
                </c:pt>
                <c:pt idx="3035">
                  <c:v>4</c:v>
                </c:pt>
                <c:pt idx="3036">
                  <c:v>5</c:v>
                </c:pt>
                <c:pt idx="3037">
                  <c:v>6</c:v>
                </c:pt>
                <c:pt idx="3038">
                  <c:v>7</c:v>
                </c:pt>
                <c:pt idx="3039">
                  <c:v>#N/A</c:v>
                </c:pt>
                <c:pt idx="3040">
                  <c:v>1</c:v>
                </c:pt>
                <c:pt idx="3041">
                  <c:v>2</c:v>
                </c:pt>
                <c:pt idx="3042">
                  <c:v>3</c:v>
                </c:pt>
                <c:pt idx="3043">
                  <c:v>4</c:v>
                </c:pt>
                <c:pt idx="3044">
                  <c:v>5</c:v>
                </c:pt>
                <c:pt idx="3045">
                  <c:v>6</c:v>
                </c:pt>
                <c:pt idx="3046">
                  <c:v>7</c:v>
                </c:pt>
                <c:pt idx="3047">
                  <c:v>#N/A</c:v>
                </c:pt>
                <c:pt idx="3048">
                  <c:v>1</c:v>
                </c:pt>
                <c:pt idx="3049">
                  <c:v>2</c:v>
                </c:pt>
                <c:pt idx="3050">
                  <c:v>3</c:v>
                </c:pt>
                <c:pt idx="3051">
                  <c:v>4</c:v>
                </c:pt>
                <c:pt idx="3052">
                  <c:v>5</c:v>
                </c:pt>
                <c:pt idx="3053">
                  <c:v>6</c:v>
                </c:pt>
                <c:pt idx="3054">
                  <c:v>7</c:v>
                </c:pt>
                <c:pt idx="3055">
                  <c:v>#N/A</c:v>
                </c:pt>
                <c:pt idx="3056">
                  <c:v>1</c:v>
                </c:pt>
                <c:pt idx="3057">
                  <c:v>2</c:v>
                </c:pt>
                <c:pt idx="3058">
                  <c:v>3</c:v>
                </c:pt>
                <c:pt idx="3059">
                  <c:v>4</c:v>
                </c:pt>
                <c:pt idx="3060">
                  <c:v>5</c:v>
                </c:pt>
                <c:pt idx="3061">
                  <c:v>6</c:v>
                </c:pt>
                <c:pt idx="3062">
                  <c:v>7</c:v>
                </c:pt>
                <c:pt idx="3063">
                  <c:v>#N/A</c:v>
                </c:pt>
                <c:pt idx="3064">
                  <c:v>1</c:v>
                </c:pt>
                <c:pt idx="3065">
                  <c:v>2</c:v>
                </c:pt>
                <c:pt idx="3066">
                  <c:v>3</c:v>
                </c:pt>
                <c:pt idx="3067">
                  <c:v>4</c:v>
                </c:pt>
                <c:pt idx="3068">
                  <c:v>5</c:v>
                </c:pt>
                <c:pt idx="3069">
                  <c:v>6</c:v>
                </c:pt>
                <c:pt idx="3070">
                  <c:v>7</c:v>
                </c:pt>
                <c:pt idx="3071">
                  <c:v>#N/A</c:v>
                </c:pt>
                <c:pt idx="3072">
                  <c:v>1</c:v>
                </c:pt>
                <c:pt idx="3073">
                  <c:v>2</c:v>
                </c:pt>
                <c:pt idx="3074">
                  <c:v>3</c:v>
                </c:pt>
                <c:pt idx="3075">
                  <c:v>4</c:v>
                </c:pt>
                <c:pt idx="3076">
                  <c:v>5</c:v>
                </c:pt>
                <c:pt idx="3077">
                  <c:v>6</c:v>
                </c:pt>
                <c:pt idx="3078">
                  <c:v>7</c:v>
                </c:pt>
                <c:pt idx="3079">
                  <c:v>#N/A</c:v>
                </c:pt>
                <c:pt idx="3080">
                  <c:v>1</c:v>
                </c:pt>
                <c:pt idx="3081">
                  <c:v>2</c:v>
                </c:pt>
                <c:pt idx="3082">
                  <c:v>3</c:v>
                </c:pt>
                <c:pt idx="3083">
                  <c:v>4</c:v>
                </c:pt>
                <c:pt idx="3084">
                  <c:v>5</c:v>
                </c:pt>
                <c:pt idx="3085">
                  <c:v>6</c:v>
                </c:pt>
                <c:pt idx="3086">
                  <c:v>7</c:v>
                </c:pt>
                <c:pt idx="3087">
                  <c:v>#N/A</c:v>
                </c:pt>
                <c:pt idx="3088">
                  <c:v>1</c:v>
                </c:pt>
                <c:pt idx="3089">
                  <c:v>2</c:v>
                </c:pt>
                <c:pt idx="3090">
                  <c:v>3</c:v>
                </c:pt>
                <c:pt idx="3091">
                  <c:v>4</c:v>
                </c:pt>
                <c:pt idx="3092">
                  <c:v>5</c:v>
                </c:pt>
                <c:pt idx="3093">
                  <c:v>6</c:v>
                </c:pt>
                <c:pt idx="3094">
                  <c:v>7</c:v>
                </c:pt>
                <c:pt idx="3095">
                  <c:v>#N/A</c:v>
                </c:pt>
                <c:pt idx="3096">
                  <c:v>1</c:v>
                </c:pt>
                <c:pt idx="3097">
                  <c:v>2</c:v>
                </c:pt>
                <c:pt idx="3098">
                  <c:v>3</c:v>
                </c:pt>
                <c:pt idx="3099">
                  <c:v>4</c:v>
                </c:pt>
                <c:pt idx="3100">
                  <c:v>5</c:v>
                </c:pt>
                <c:pt idx="3101">
                  <c:v>6</c:v>
                </c:pt>
                <c:pt idx="3102">
                  <c:v>7</c:v>
                </c:pt>
                <c:pt idx="3103">
                  <c:v>#N/A</c:v>
                </c:pt>
                <c:pt idx="3104">
                  <c:v>1</c:v>
                </c:pt>
                <c:pt idx="3105">
                  <c:v>2</c:v>
                </c:pt>
                <c:pt idx="3106">
                  <c:v>3</c:v>
                </c:pt>
                <c:pt idx="3107">
                  <c:v>4</c:v>
                </c:pt>
                <c:pt idx="3108">
                  <c:v>5</c:v>
                </c:pt>
                <c:pt idx="3109">
                  <c:v>6</c:v>
                </c:pt>
                <c:pt idx="3110">
                  <c:v>7</c:v>
                </c:pt>
                <c:pt idx="3111">
                  <c:v>#N/A</c:v>
                </c:pt>
                <c:pt idx="3112">
                  <c:v>1</c:v>
                </c:pt>
                <c:pt idx="3113">
                  <c:v>2</c:v>
                </c:pt>
                <c:pt idx="3114">
                  <c:v>3</c:v>
                </c:pt>
                <c:pt idx="3115">
                  <c:v>4</c:v>
                </c:pt>
                <c:pt idx="3116">
                  <c:v>5</c:v>
                </c:pt>
                <c:pt idx="3117">
                  <c:v>6</c:v>
                </c:pt>
                <c:pt idx="3118">
                  <c:v>7</c:v>
                </c:pt>
                <c:pt idx="3119">
                  <c:v>#N/A</c:v>
                </c:pt>
                <c:pt idx="3120">
                  <c:v>1</c:v>
                </c:pt>
                <c:pt idx="3121">
                  <c:v>2</c:v>
                </c:pt>
                <c:pt idx="3122">
                  <c:v>3</c:v>
                </c:pt>
                <c:pt idx="3123">
                  <c:v>4</c:v>
                </c:pt>
                <c:pt idx="3124">
                  <c:v>5</c:v>
                </c:pt>
                <c:pt idx="3125">
                  <c:v>6</c:v>
                </c:pt>
                <c:pt idx="3126">
                  <c:v>7</c:v>
                </c:pt>
                <c:pt idx="3127">
                  <c:v>#N/A</c:v>
                </c:pt>
                <c:pt idx="3128">
                  <c:v>1</c:v>
                </c:pt>
                <c:pt idx="3129">
                  <c:v>2</c:v>
                </c:pt>
                <c:pt idx="3130">
                  <c:v>3</c:v>
                </c:pt>
                <c:pt idx="3131">
                  <c:v>4</c:v>
                </c:pt>
                <c:pt idx="3132">
                  <c:v>5</c:v>
                </c:pt>
                <c:pt idx="3133">
                  <c:v>6</c:v>
                </c:pt>
                <c:pt idx="3134">
                  <c:v>7</c:v>
                </c:pt>
                <c:pt idx="3135">
                  <c:v>#N/A</c:v>
                </c:pt>
                <c:pt idx="3136">
                  <c:v>1</c:v>
                </c:pt>
                <c:pt idx="3137">
                  <c:v>2</c:v>
                </c:pt>
                <c:pt idx="3138">
                  <c:v>3</c:v>
                </c:pt>
                <c:pt idx="3139">
                  <c:v>4</c:v>
                </c:pt>
                <c:pt idx="3140">
                  <c:v>5</c:v>
                </c:pt>
                <c:pt idx="3141">
                  <c:v>6</c:v>
                </c:pt>
                <c:pt idx="3142">
                  <c:v>7</c:v>
                </c:pt>
                <c:pt idx="3143">
                  <c:v>#N/A</c:v>
                </c:pt>
                <c:pt idx="3144">
                  <c:v>1</c:v>
                </c:pt>
                <c:pt idx="3145">
                  <c:v>2</c:v>
                </c:pt>
                <c:pt idx="3146">
                  <c:v>3</c:v>
                </c:pt>
                <c:pt idx="3147">
                  <c:v>4</c:v>
                </c:pt>
                <c:pt idx="3148">
                  <c:v>5</c:v>
                </c:pt>
                <c:pt idx="3149">
                  <c:v>6</c:v>
                </c:pt>
                <c:pt idx="3150">
                  <c:v>7</c:v>
                </c:pt>
                <c:pt idx="3151">
                  <c:v>#N/A</c:v>
                </c:pt>
                <c:pt idx="3152">
                  <c:v>1</c:v>
                </c:pt>
                <c:pt idx="3153">
                  <c:v>2</c:v>
                </c:pt>
                <c:pt idx="3154">
                  <c:v>3</c:v>
                </c:pt>
                <c:pt idx="3155">
                  <c:v>4</c:v>
                </c:pt>
                <c:pt idx="3156">
                  <c:v>5</c:v>
                </c:pt>
                <c:pt idx="3157">
                  <c:v>6</c:v>
                </c:pt>
                <c:pt idx="3158">
                  <c:v>7</c:v>
                </c:pt>
                <c:pt idx="3159">
                  <c:v>#N/A</c:v>
                </c:pt>
                <c:pt idx="3160">
                  <c:v>1</c:v>
                </c:pt>
                <c:pt idx="3161">
                  <c:v>2</c:v>
                </c:pt>
                <c:pt idx="3162">
                  <c:v>3</c:v>
                </c:pt>
                <c:pt idx="3163">
                  <c:v>4</c:v>
                </c:pt>
                <c:pt idx="3164">
                  <c:v>5</c:v>
                </c:pt>
                <c:pt idx="3165">
                  <c:v>6</c:v>
                </c:pt>
                <c:pt idx="3166">
                  <c:v>7</c:v>
                </c:pt>
                <c:pt idx="3167">
                  <c:v>#N/A</c:v>
                </c:pt>
                <c:pt idx="3168">
                  <c:v>1</c:v>
                </c:pt>
                <c:pt idx="3169">
                  <c:v>2</c:v>
                </c:pt>
                <c:pt idx="3170">
                  <c:v>3</c:v>
                </c:pt>
                <c:pt idx="3171">
                  <c:v>4</c:v>
                </c:pt>
                <c:pt idx="3172">
                  <c:v>5</c:v>
                </c:pt>
                <c:pt idx="3173">
                  <c:v>6</c:v>
                </c:pt>
                <c:pt idx="3174">
                  <c:v>7</c:v>
                </c:pt>
                <c:pt idx="3175">
                  <c:v>#N/A</c:v>
                </c:pt>
                <c:pt idx="3176">
                  <c:v>1</c:v>
                </c:pt>
                <c:pt idx="3177">
                  <c:v>2</c:v>
                </c:pt>
                <c:pt idx="3178">
                  <c:v>3</c:v>
                </c:pt>
                <c:pt idx="3179">
                  <c:v>4</c:v>
                </c:pt>
                <c:pt idx="3180">
                  <c:v>5</c:v>
                </c:pt>
                <c:pt idx="3181">
                  <c:v>6</c:v>
                </c:pt>
                <c:pt idx="3182">
                  <c:v>7</c:v>
                </c:pt>
                <c:pt idx="3183">
                  <c:v>#N/A</c:v>
                </c:pt>
                <c:pt idx="3184">
                  <c:v>1</c:v>
                </c:pt>
                <c:pt idx="3185">
                  <c:v>2</c:v>
                </c:pt>
                <c:pt idx="3186">
                  <c:v>3</c:v>
                </c:pt>
                <c:pt idx="3187">
                  <c:v>4</c:v>
                </c:pt>
                <c:pt idx="3188">
                  <c:v>5</c:v>
                </c:pt>
                <c:pt idx="3189">
                  <c:v>6</c:v>
                </c:pt>
                <c:pt idx="3190">
                  <c:v>7</c:v>
                </c:pt>
                <c:pt idx="3191">
                  <c:v>#N/A</c:v>
                </c:pt>
                <c:pt idx="3192">
                  <c:v>1</c:v>
                </c:pt>
                <c:pt idx="3193">
                  <c:v>2</c:v>
                </c:pt>
                <c:pt idx="3194">
                  <c:v>3</c:v>
                </c:pt>
                <c:pt idx="3195">
                  <c:v>4</c:v>
                </c:pt>
                <c:pt idx="3196">
                  <c:v>5</c:v>
                </c:pt>
                <c:pt idx="3197">
                  <c:v>6</c:v>
                </c:pt>
                <c:pt idx="3198">
                  <c:v>7</c:v>
                </c:pt>
                <c:pt idx="3199">
                  <c:v>#N/A</c:v>
                </c:pt>
                <c:pt idx="3200">
                  <c:v>1</c:v>
                </c:pt>
                <c:pt idx="3201">
                  <c:v>2</c:v>
                </c:pt>
                <c:pt idx="3202">
                  <c:v>3</c:v>
                </c:pt>
                <c:pt idx="3203">
                  <c:v>4</c:v>
                </c:pt>
                <c:pt idx="3204">
                  <c:v>5</c:v>
                </c:pt>
                <c:pt idx="3205">
                  <c:v>6</c:v>
                </c:pt>
                <c:pt idx="3206">
                  <c:v>7</c:v>
                </c:pt>
                <c:pt idx="3207">
                  <c:v>#N/A</c:v>
                </c:pt>
                <c:pt idx="3208">
                  <c:v>1</c:v>
                </c:pt>
                <c:pt idx="3209">
                  <c:v>2</c:v>
                </c:pt>
                <c:pt idx="3210">
                  <c:v>3</c:v>
                </c:pt>
                <c:pt idx="3211">
                  <c:v>4</c:v>
                </c:pt>
                <c:pt idx="3212">
                  <c:v>5</c:v>
                </c:pt>
                <c:pt idx="3213">
                  <c:v>6</c:v>
                </c:pt>
                <c:pt idx="3214">
                  <c:v>7</c:v>
                </c:pt>
                <c:pt idx="3215">
                  <c:v>#N/A</c:v>
                </c:pt>
                <c:pt idx="3216">
                  <c:v>1</c:v>
                </c:pt>
                <c:pt idx="3217">
                  <c:v>2</c:v>
                </c:pt>
                <c:pt idx="3218">
                  <c:v>3</c:v>
                </c:pt>
                <c:pt idx="3219">
                  <c:v>4</c:v>
                </c:pt>
                <c:pt idx="3220">
                  <c:v>5</c:v>
                </c:pt>
                <c:pt idx="3221">
                  <c:v>6</c:v>
                </c:pt>
                <c:pt idx="3222">
                  <c:v>7</c:v>
                </c:pt>
                <c:pt idx="3223">
                  <c:v>#N/A</c:v>
                </c:pt>
                <c:pt idx="3224">
                  <c:v>1</c:v>
                </c:pt>
                <c:pt idx="3225">
                  <c:v>2</c:v>
                </c:pt>
                <c:pt idx="3226">
                  <c:v>3</c:v>
                </c:pt>
                <c:pt idx="3227">
                  <c:v>4</c:v>
                </c:pt>
                <c:pt idx="3228">
                  <c:v>5</c:v>
                </c:pt>
                <c:pt idx="3229">
                  <c:v>6</c:v>
                </c:pt>
                <c:pt idx="3230">
                  <c:v>7</c:v>
                </c:pt>
                <c:pt idx="3231">
                  <c:v>#N/A</c:v>
                </c:pt>
                <c:pt idx="3232">
                  <c:v>1</c:v>
                </c:pt>
                <c:pt idx="3233">
                  <c:v>2</c:v>
                </c:pt>
                <c:pt idx="3234">
                  <c:v>3</c:v>
                </c:pt>
                <c:pt idx="3235">
                  <c:v>4</c:v>
                </c:pt>
                <c:pt idx="3236">
                  <c:v>5</c:v>
                </c:pt>
                <c:pt idx="3237">
                  <c:v>6</c:v>
                </c:pt>
                <c:pt idx="3238">
                  <c:v>7</c:v>
                </c:pt>
                <c:pt idx="3239">
                  <c:v>#N/A</c:v>
                </c:pt>
                <c:pt idx="3240">
                  <c:v>1</c:v>
                </c:pt>
                <c:pt idx="3241">
                  <c:v>2</c:v>
                </c:pt>
                <c:pt idx="3242">
                  <c:v>3</c:v>
                </c:pt>
                <c:pt idx="3243">
                  <c:v>4</c:v>
                </c:pt>
                <c:pt idx="3244">
                  <c:v>5</c:v>
                </c:pt>
                <c:pt idx="3245">
                  <c:v>6</c:v>
                </c:pt>
                <c:pt idx="3246">
                  <c:v>7</c:v>
                </c:pt>
                <c:pt idx="3247">
                  <c:v>#N/A</c:v>
                </c:pt>
              </c:numCache>
            </c:numRef>
          </c:xVal>
          <c:yVal>
            <c:numRef>
              <c:f>[0]!_04_normalized_values</c:f>
              <c:numCache>
                <c:formatCode>General</c:formatCode>
                <c:ptCount val="3248"/>
                <c:pt idx="0">
                  <c:v>0.10638297872340426</c:v>
                </c:pt>
                <c:pt idx="1">
                  <c:v>1</c:v>
                </c:pt>
                <c:pt idx="2">
                  <c:v>0.70108695652173914</c:v>
                </c:pt>
                <c:pt idx="3">
                  <c:v>0.6260277856535299</c:v>
                </c:pt>
                <c:pt idx="4">
                  <c:v>0.17857142857142858</c:v>
                </c:pt>
                <c:pt idx="5">
                  <c:v>0.75452196382428938</c:v>
                </c:pt>
                <c:pt idx="6">
                  <c:v>0.25</c:v>
                </c:pt>
                <c:pt idx="7">
                  <c:v>#N/A</c:v>
                </c:pt>
                <c:pt idx="8">
                  <c:v>0.15957446808510636</c:v>
                </c:pt>
                <c:pt idx="9">
                  <c:v>1</c:v>
                </c:pt>
                <c:pt idx="10">
                  <c:v>0.78260869565217395</c:v>
                </c:pt>
                <c:pt idx="11">
                  <c:v>0.63425007088176921</c:v>
                </c:pt>
                <c:pt idx="12">
                  <c:v>2.976190476190476E-2</c:v>
                </c:pt>
                <c:pt idx="13">
                  <c:v>0.83204134366925064</c:v>
                </c:pt>
                <c:pt idx="14">
                  <c:v>0</c:v>
                </c:pt>
                <c:pt idx="15">
                  <c:v>#N/A</c:v>
                </c:pt>
                <c:pt idx="16">
                  <c:v>0.21276595744680851</c:v>
                </c:pt>
                <c:pt idx="17">
                  <c:v>1</c:v>
                </c:pt>
                <c:pt idx="18">
                  <c:v>0.56521739130434778</c:v>
                </c:pt>
                <c:pt idx="19">
                  <c:v>0.58378225120499005</c:v>
                </c:pt>
                <c:pt idx="20">
                  <c:v>0.20833333333333331</c:v>
                </c:pt>
                <c:pt idx="21">
                  <c:v>0.60981912144702843</c:v>
                </c:pt>
                <c:pt idx="22">
                  <c:v>0.16666666666666666</c:v>
                </c:pt>
                <c:pt idx="23">
                  <c:v>#N/A</c:v>
                </c:pt>
                <c:pt idx="24">
                  <c:v>0.27659574468085102</c:v>
                </c:pt>
                <c:pt idx="25">
                  <c:v>0.6</c:v>
                </c:pt>
                <c:pt idx="26">
                  <c:v>0.2391304347826087</c:v>
                </c:pt>
                <c:pt idx="27">
                  <c:v>0.45279274170683298</c:v>
                </c:pt>
                <c:pt idx="28">
                  <c:v>0.54761904761904756</c:v>
                </c:pt>
                <c:pt idx="29">
                  <c:v>0.42377260981912146</c:v>
                </c:pt>
                <c:pt idx="30">
                  <c:v>0.66666666666666663</c:v>
                </c:pt>
                <c:pt idx="31">
                  <c:v>#N/A</c:v>
                </c:pt>
                <c:pt idx="32">
                  <c:v>0.40691489361702127</c:v>
                </c:pt>
                <c:pt idx="33">
                  <c:v>0.2</c:v>
                </c:pt>
                <c:pt idx="34">
                  <c:v>0.2391304347826087</c:v>
                </c:pt>
                <c:pt idx="35">
                  <c:v>0.39410263680181457</c:v>
                </c:pt>
                <c:pt idx="36">
                  <c:v>0.72023809523809534</c:v>
                </c:pt>
                <c:pt idx="37">
                  <c:v>0.2144702842377261</c:v>
                </c:pt>
                <c:pt idx="38">
                  <c:v>0.83333333333333337</c:v>
                </c:pt>
                <c:pt idx="39">
                  <c:v>#N/A</c:v>
                </c:pt>
                <c:pt idx="40">
                  <c:v>0.24202127659574471</c:v>
                </c:pt>
                <c:pt idx="41">
                  <c:v>0.6</c:v>
                </c:pt>
                <c:pt idx="42">
                  <c:v>0.40217391304347827</c:v>
                </c:pt>
                <c:pt idx="43">
                  <c:v>0.50949815707400059</c:v>
                </c:pt>
                <c:pt idx="44">
                  <c:v>0.42261904761904756</c:v>
                </c:pt>
                <c:pt idx="45">
                  <c:v>0.49095607235142119</c:v>
                </c:pt>
                <c:pt idx="46">
                  <c:v>0.66666666666666663</c:v>
                </c:pt>
                <c:pt idx="47">
                  <c:v>#N/A</c:v>
                </c:pt>
                <c:pt idx="48">
                  <c:v>0.37234042553191488</c:v>
                </c:pt>
                <c:pt idx="49">
                  <c:v>0.2</c:v>
                </c:pt>
                <c:pt idx="50">
                  <c:v>#N/A</c:v>
                </c:pt>
                <c:pt idx="51">
                  <c:v>0.4031755032605614</c:v>
                </c:pt>
                <c:pt idx="52">
                  <c:v>0.74404761904761907</c:v>
                </c:pt>
                <c:pt idx="53">
                  <c:v>0.2144702842377261</c:v>
                </c:pt>
                <c:pt idx="54">
                  <c:v>1</c:v>
                </c:pt>
                <c:pt idx="55">
                  <c:v>#N/A</c:v>
                </c:pt>
                <c:pt idx="56">
                  <c:v>0.2978723404255319</c:v>
                </c:pt>
                <c:pt idx="57">
                  <c:v>0.6</c:v>
                </c:pt>
                <c:pt idx="58">
                  <c:v>0.2391304347826087</c:v>
                </c:pt>
                <c:pt idx="59">
                  <c:v>0.46838673093280409</c:v>
                </c:pt>
                <c:pt idx="60">
                  <c:v>0.6071428571428571</c:v>
                </c:pt>
                <c:pt idx="61">
                  <c:v>0.42377260981912146</c:v>
                </c:pt>
                <c:pt idx="62">
                  <c:v>0.75</c:v>
                </c:pt>
                <c:pt idx="63">
                  <c:v>#N/A</c:v>
                </c:pt>
                <c:pt idx="64">
                  <c:v>0.29255319148936171</c:v>
                </c:pt>
                <c:pt idx="65">
                  <c:v>0.6</c:v>
                </c:pt>
                <c:pt idx="66">
                  <c:v>0.29347826086956524</c:v>
                </c:pt>
                <c:pt idx="67">
                  <c:v>0.36886872696342499</c:v>
                </c:pt>
                <c:pt idx="68">
                  <c:v>0.47619047619047616</c:v>
                </c:pt>
                <c:pt idx="69">
                  <c:v>0.42377260981912146</c:v>
                </c:pt>
                <c:pt idx="70">
                  <c:v>0.41666666666666669</c:v>
                </c:pt>
                <c:pt idx="71">
                  <c:v>#N/A</c:v>
                </c:pt>
                <c:pt idx="72">
                  <c:v>0.31914893617021273</c:v>
                </c:pt>
                <c:pt idx="73">
                  <c:v>0.6</c:v>
                </c:pt>
                <c:pt idx="74">
                  <c:v>0.2391304347826087</c:v>
                </c:pt>
                <c:pt idx="75">
                  <c:v>0.29345052452509213</c:v>
                </c:pt>
                <c:pt idx="76">
                  <c:v>0.41666666666666663</c:v>
                </c:pt>
                <c:pt idx="77">
                  <c:v>0.33850129198966411</c:v>
                </c:pt>
                <c:pt idx="78">
                  <c:v>0</c:v>
                </c:pt>
                <c:pt idx="79">
                  <c:v>#N/A</c:v>
                </c:pt>
                <c:pt idx="80">
                  <c:v>0.23936170212765956</c:v>
                </c:pt>
                <c:pt idx="81">
                  <c:v>0.6</c:v>
                </c:pt>
                <c:pt idx="82">
                  <c:v>0.29347826086956524</c:v>
                </c:pt>
                <c:pt idx="83">
                  <c:v>0.33342784235894529</c:v>
                </c:pt>
                <c:pt idx="84">
                  <c:v>0.41666666666666663</c:v>
                </c:pt>
                <c:pt idx="85">
                  <c:v>0.42377260981912146</c:v>
                </c:pt>
                <c:pt idx="86">
                  <c:v>0.25</c:v>
                </c:pt>
                <c:pt idx="87">
                  <c:v>#N/A</c:v>
                </c:pt>
                <c:pt idx="88">
                  <c:v>0.26595744680851063</c:v>
                </c:pt>
                <c:pt idx="89">
                  <c:v>0.6</c:v>
                </c:pt>
                <c:pt idx="90">
                  <c:v>0.29347826086956524</c:v>
                </c:pt>
                <c:pt idx="91">
                  <c:v>0.28948114544939041</c:v>
                </c:pt>
                <c:pt idx="92">
                  <c:v>0.29761904761904762</c:v>
                </c:pt>
                <c:pt idx="93">
                  <c:v>0.42377260981912146</c:v>
                </c:pt>
                <c:pt idx="94">
                  <c:v>8.3333333333333329E-2</c:v>
                </c:pt>
                <c:pt idx="95">
                  <c:v>#N/A</c:v>
                </c:pt>
                <c:pt idx="96">
                  <c:v>0.23936170212765956</c:v>
                </c:pt>
                <c:pt idx="97">
                  <c:v>0.6</c:v>
                </c:pt>
                <c:pt idx="98">
                  <c:v>0.29347826086956524</c:v>
                </c:pt>
                <c:pt idx="99">
                  <c:v>0.377658066345336</c:v>
                </c:pt>
                <c:pt idx="100">
                  <c:v>0.47619047619047616</c:v>
                </c:pt>
                <c:pt idx="101">
                  <c:v>0.42377260981912146</c:v>
                </c:pt>
                <c:pt idx="102">
                  <c:v>0.25</c:v>
                </c:pt>
                <c:pt idx="103">
                  <c:v>#N/A</c:v>
                </c:pt>
                <c:pt idx="104">
                  <c:v>0.26595744680851063</c:v>
                </c:pt>
                <c:pt idx="105">
                  <c:v>0.6</c:v>
                </c:pt>
                <c:pt idx="106">
                  <c:v>0.29347826086956524</c:v>
                </c:pt>
                <c:pt idx="107">
                  <c:v>0.36518287496455909</c:v>
                </c:pt>
                <c:pt idx="108">
                  <c:v>0.47619047619047616</c:v>
                </c:pt>
                <c:pt idx="109">
                  <c:v>0.42377260981912146</c:v>
                </c:pt>
                <c:pt idx="110">
                  <c:v>0.33333333333333331</c:v>
                </c:pt>
                <c:pt idx="111">
                  <c:v>#N/A</c:v>
                </c:pt>
                <c:pt idx="112">
                  <c:v>0.35904255319148937</c:v>
                </c:pt>
                <c:pt idx="113">
                  <c:v>0.6</c:v>
                </c:pt>
                <c:pt idx="114">
                  <c:v>0.2391304347826087</c:v>
                </c:pt>
                <c:pt idx="115">
                  <c:v>0.41735185710235329</c:v>
                </c:pt>
                <c:pt idx="116">
                  <c:v>0.57142857142857151</c:v>
                </c:pt>
                <c:pt idx="117">
                  <c:v>0.42377260981912146</c:v>
                </c:pt>
                <c:pt idx="118">
                  <c:v>0.5</c:v>
                </c:pt>
                <c:pt idx="119">
                  <c:v>#N/A</c:v>
                </c:pt>
                <c:pt idx="120">
                  <c:v>0.23936170212765956</c:v>
                </c:pt>
                <c:pt idx="121">
                  <c:v>0.6</c:v>
                </c:pt>
                <c:pt idx="122">
                  <c:v>0.27717391304347827</c:v>
                </c:pt>
                <c:pt idx="123">
                  <c:v>0.3291749362064077</c:v>
                </c:pt>
                <c:pt idx="124">
                  <c:v>0.4464285714285714</c:v>
                </c:pt>
                <c:pt idx="125">
                  <c:v>0.33850129198966411</c:v>
                </c:pt>
                <c:pt idx="126">
                  <c:v>0</c:v>
                </c:pt>
                <c:pt idx="127">
                  <c:v>#N/A</c:v>
                </c:pt>
                <c:pt idx="128">
                  <c:v>0.23936170212765956</c:v>
                </c:pt>
                <c:pt idx="129">
                  <c:v>0.6</c:v>
                </c:pt>
                <c:pt idx="130">
                  <c:v>0.34782608695652173</c:v>
                </c:pt>
                <c:pt idx="131">
                  <c:v>0.38247802665154523</c:v>
                </c:pt>
                <c:pt idx="132">
                  <c:v>0.32738095238095238</c:v>
                </c:pt>
                <c:pt idx="133">
                  <c:v>0.49095607235142119</c:v>
                </c:pt>
                <c:pt idx="134">
                  <c:v>8.3333333333333329E-2</c:v>
                </c:pt>
                <c:pt idx="135">
                  <c:v>#N/A</c:v>
                </c:pt>
                <c:pt idx="136">
                  <c:v>0.1728723404255319</c:v>
                </c:pt>
                <c:pt idx="137">
                  <c:v>1</c:v>
                </c:pt>
                <c:pt idx="138">
                  <c:v>0.40217391304347827</c:v>
                </c:pt>
                <c:pt idx="139">
                  <c:v>0.66600510348738307</c:v>
                </c:pt>
                <c:pt idx="140">
                  <c:v>0.35119047619047622</c:v>
                </c:pt>
                <c:pt idx="141">
                  <c:v>0.60981912144702843</c:v>
                </c:pt>
                <c:pt idx="142">
                  <c:v>0.5</c:v>
                </c:pt>
                <c:pt idx="143">
                  <c:v>#N/A</c:v>
                </c:pt>
                <c:pt idx="144">
                  <c:v>0.18617021276595744</c:v>
                </c:pt>
                <c:pt idx="145">
                  <c:v>0.6</c:v>
                </c:pt>
                <c:pt idx="146">
                  <c:v>0.34782608695652173</c:v>
                </c:pt>
                <c:pt idx="147">
                  <c:v>0.57244116813155654</c:v>
                </c:pt>
                <c:pt idx="148">
                  <c:v>0.59523809523809523</c:v>
                </c:pt>
                <c:pt idx="149">
                  <c:v>0.49095607235142119</c:v>
                </c:pt>
                <c:pt idx="150">
                  <c:v>0.33333333333333331</c:v>
                </c:pt>
                <c:pt idx="151">
                  <c:v>#N/A</c:v>
                </c:pt>
                <c:pt idx="152">
                  <c:v>0.23936170212765956</c:v>
                </c:pt>
                <c:pt idx="153">
                  <c:v>0.6</c:v>
                </c:pt>
                <c:pt idx="154">
                  <c:v>0.29347826086956524</c:v>
                </c:pt>
                <c:pt idx="155">
                  <c:v>0.47490785370002836</c:v>
                </c:pt>
                <c:pt idx="156">
                  <c:v>0.4464285714285714</c:v>
                </c:pt>
                <c:pt idx="157">
                  <c:v>0.42377260981912146</c:v>
                </c:pt>
                <c:pt idx="158">
                  <c:v>8.3333333333333329E-2</c:v>
                </c:pt>
                <c:pt idx="159">
                  <c:v>#N/A</c:v>
                </c:pt>
                <c:pt idx="160">
                  <c:v>0.15957446808510636</c:v>
                </c:pt>
                <c:pt idx="161">
                  <c:v>0.6</c:v>
                </c:pt>
                <c:pt idx="162">
                  <c:v>0.34782608695652173</c:v>
                </c:pt>
                <c:pt idx="163">
                  <c:v>0.60022682166146868</c:v>
                </c:pt>
                <c:pt idx="164">
                  <c:v>0.65476190476190477</c:v>
                </c:pt>
                <c:pt idx="165">
                  <c:v>0.49095607235142119</c:v>
                </c:pt>
                <c:pt idx="166">
                  <c:v>0.41666666666666669</c:v>
                </c:pt>
                <c:pt idx="167">
                  <c:v>#N/A</c:v>
                </c:pt>
                <c:pt idx="168">
                  <c:v>0.13297872340425532</c:v>
                </c:pt>
                <c:pt idx="169">
                  <c:v>1</c:v>
                </c:pt>
                <c:pt idx="170">
                  <c:v>0.56521739130434778</c:v>
                </c:pt>
                <c:pt idx="171">
                  <c:v>0.58378225120499005</c:v>
                </c:pt>
                <c:pt idx="172">
                  <c:v>0.20833333333333331</c:v>
                </c:pt>
                <c:pt idx="173">
                  <c:v>0.60981912144702843</c:v>
                </c:pt>
                <c:pt idx="174">
                  <c:v>0.25</c:v>
                </c:pt>
                <c:pt idx="175">
                  <c:v>#N/A</c:v>
                </c:pt>
                <c:pt idx="176">
                  <c:v>0.13297872340425532</c:v>
                </c:pt>
                <c:pt idx="177">
                  <c:v>1</c:v>
                </c:pt>
                <c:pt idx="178">
                  <c:v>0.56521739130434778</c:v>
                </c:pt>
                <c:pt idx="179">
                  <c:v>0.74964559115395524</c:v>
                </c:pt>
                <c:pt idx="180">
                  <c:v>0.4464285714285714</c:v>
                </c:pt>
                <c:pt idx="181">
                  <c:v>0.60981912144702843</c:v>
                </c:pt>
                <c:pt idx="182">
                  <c:v>0.33333333333333331</c:v>
                </c:pt>
                <c:pt idx="183">
                  <c:v>#N/A</c:v>
                </c:pt>
                <c:pt idx="184">
                  <c:v>0.15957446808510636</c:v>
                </c:pt>
                <c:pt idx="185">
                  <c:v>1</c:v>
                </c:pt>
                <c:pt idx="186">
                  <c:v>0.56521739130434778</c:v>
                </c:pt>
                <c:pt idx="187">
                  <c:v>0.64615820810887437</c:v>
                </c:pt>
                <c:pt idx="188">
                  <c:v>0.26785714285714285</c:v>
                </c:pt>
                <c:pt idx="189">
                  <c:v>0.60981912144702843</c:v>
                </c:pt>
                <c:pt idx="190">
                  <c:v>0.16666666666666666</c:v>
                </c:pt>
                <c:pt idx="191">
                  <c:v>#N/A</c:v>
                </c:pt>
                <c:pt idx="192">
                  <c:v>0.26595744680851063</c:v>
                </c:pt>
                <c:pt idx="193">
                  <c:v>0.6</c:v>
                </c:pt>
                <c:pt idx="194">
                  <c:v>0.2391304347826087</c:v>
                </c:pt>
                <c:pt idx="195">
                  <c:v>0.45307626878366886</c:v>
                </c:pt>
                <c:pt idx="196">
                  <c:v>0.5357142857142857</c:v>
                </c:pt>
                <c:pt idx="197">
                  <c:v>0.42377260981912146</c:v>
                </c:pt>
                <c:pt idx="198">
                  <c:v>0.41666666666666669</c:v>
                </c:pt>
                <c:pt idx="199">
                  <c:v>#N/A</c:v>
                </c:pt>
                <c:pt idx="200">
                  <c:v>0.22606382978723402</c:v>
                </c:pt>
                <c:pt idx="201">
                  <c:v>0.6</c:v>
                </c:pt>
                <c:pt idx="202">
                  <c:v>0.26630434782608697</c:v>
                </c:pt>
                <c:pt idx="203">
                  <c:v>0.44797278140062374</c:v>
                </c:pt>
                <c:pt idx="204">
                  <c:v>0.58333333333333337</c:v>
                </c:pt>
                <c:pt idx="205">
                  <c:v>0.49095607235142119</c:v>
                </c:pt>
                <c:pt idx="206">
                  <c:v>0.5</c:v>
                </c:pt>
                <c:pt idx="207">
                  <c:v>#N/A</c:v>
                </c:pt>
                <c:pt idx="208">
                  <c:v>0.18617021276595744</c:v>
                </c:pt>
                <c:pt idx="209">
                  <c:v>1</c:v>
                </c:pt>
                <c:pt idx="210">
                  <c:v>0.56521739130434778</c:v>
                </c:pt>
                <c:pt idx="211">
                  <c:v>0.51601927984122486</c:v>
                </c:pt>
                <c:pt idx="212">
                  <c:v>0.23809523809523808</c:v>
                </c:pt>
                <c:pt idx="213">
                  <c:v>0.60981912144702843</c:v>
                </c:pt>
                <c:pt idx="214">
                  <c:v>0</c:v>
                </c:pt>
                <c:pt idx="215">
                  <c:v>#N/A</c:v>
                </c:pt>
                <c:pt idx="216">
                  <c:v>#N/A</c:v>
                </c:pt>
                <c:pt idx="217">
                  <c:v>1</c:v>
                </c:pt>
                <c:pt idx="218">
                  <c:v>0.70108695652173914</c:v>
                </c:pt>
                <c:pt idx="219">
                  <c:v>0.63425007088176921</c:v>
                </c:pt>
                <c:pt idx="220">
                  <c:v>0.17857142857142858</c:v>
                </c:pt>
                <c:pt idx="221">
                  <c:v>0.75452196382428938</c:v>
                </c:pt>
                <c:pt idx="222">
                  <c:v>0</c:v>
                </c:pt>
                <c:pt idx="223">
                  <c:v>#N/A</c:v>
                </c:pt>
                <c:pt idx="224">
                  <c:v>0.4893617021276595</c:v>
                </c:pt>
                <c:pt idx="225">
                  <c:v>0.2</c:v>
                </c:pt>
                <c:pt idx="226">
                  <c:v>0.18478260869565216</c:v>
                </c:pt>
                <c:pt idx="227">
                  <c:v>0.29968812021548058</c:v>
                </c:pt>
                <c:pt idx="228">
                  <c:v>0.41666666666666663</c:v>
                </c:pt>
                <c:pt idx="229">
                  <c:v>0.13695090439276486</c:v>
                </c:pt>
                <c:pt idx="230">
                  <c:v>0.75</c:v>
                </c:pt>
                <c:pt idx="231">
                  <c:v>#N/A</c:v>
                </c:pt>
                <c:pt idx="232">
                  <c:v>0.39893617021276595</c:v>
                </c:pt>
                <c:pt idx="233">
                  <c:v>0.2</c:v>
                </c:pt>
                <c:pt idx="234">
                  <c:v>0.2391304347826087</c:v>
                </c:pt>
                <c:pt idx="235">
                  <c:v>0.23164162177487951</c:v>
                </c:pt>
                <c:pt idx="236">
                  <c:v>0.38690476190476186</c:v>
                </c:pt>
                <c:pt idx="237">
                  <c:v>0.10077519379844961</c:v>
                </c:pt>
                <c:pt idx="238">
                  <c:v>0</c:v>
                </c:pt>
                <c:pt idx="239">
                  <c:v>#N/A</c:v>
                </c:pt>
                <c:pt idx="240">
                  <c:v>0.37234042553191488</c:v>
                </c:pt>
                <c:pt idx="241">
                  <c:v>0.2</c:v>
                </c:pt>
                <c:pt idx="242">
                  <c:v>0.26630434782608697</c:v>
                </c:pt>
                <c:pt idx="243">
                  <c:v>0.30649277005954068</c:v>
                </c:pt>
                <c:pt idx="244">
                  <c:v>0.41666666666666663</c:v>
                </c:pt>
                <c:pt idx="245">
                  <c:v>0.12144702842377261</c:v>
                </c:pt>
                <c:pt idx="246">
                  <c:v>0.41666666666666669</c:v>
                </c:pt>
                <c:pt idx="247">
                  <c:v>#N/A</c:v>
                </c:pt>
                <c:pt idx="248">
                  <c:v>0.29255319148936171</c:v>
                </c:pt>
                <c:pt idx="249">
                  <c:v>0.2</c:v>
                </c:pt>
                <c:pt idx="250">
                  <c:v>0.24456521739130435</c:v>
                </c:pt>
                <c:pt idx="251">
                  <c:v>0.27473773745392682</c:v>
                </c:pt>
                <c:pt idx="252">
                  <c:v>0.35714285714285715</c:v>
                </c:pt>
                <c:pt idx="253">
                  <c:v>0.11886304909560723</c:v>
                </c:pt>
                <c:pt idx="254">
                  <c:v>0.25</c:v>
                </c:pt>
                <c:pt idx="255">
                  <c:v>#N/A</c:v>
                </c:pt>
                <c:pt idx="256">
                  <c:v>0.67287234042553179</c:v>
                </c:pt>
                <c:pt idx="257">
                  <c:v>0.2</c:v>
                </c:pt>
                <c:pt idx="258">
                  <c:v>0.17391304347826086</c:v>
                </c:pt>
                <c:pt idx="259">
                  <c:v>0.16302806918060675</c:v>
                </c:pt>
                <c:pt idx="260">
                  <c:v>0.4642857142857143</c:v>
                </c:pt>
                <c:pt idx="261">
                  <c:v>7.4935400516795869E-2</c:v>
                </c:pt>
                <c:pt idx="262">
                  <c:v>0.83333333333333337</c:v>
                </c:pt>
                <c:pt idx="263">
                  <c:v>#N/A</c:v>
                </c:pt>
                <c:pt idx="264">
                  <c:v>0.30053191489361702</c:v>
                </c:pt>
                <c:pt idx="265">
                  <c:v>0.4</c:v>
                </c:pt>
                <c:pt idx="266">
                  <c:v>0.30978260869565216</c:v>
                </c:pt>
                <c:pt idx="267">
                  <c:v>0.34505245250921462</c:v>
                </c:pt>
                <c:pt idx="268">
                  <c:v>0.47023809523809523</c:v>
                </c:pt>
                <c:pt idx="269">
                  <c:v>0.16279069767441862</c:v>
                </c:pt>
                <c:pt idx="270">
                  <c:v>0.66666666666666663</c:v>
                </c:pt>
                <c:pt idx="271">
                  <c:v>#N/A</c:v>
                </c:pt>
                <c:pt idx="272">
                  <c:v>0.72872340425531912</c:v>
                </c:pt>
                <c:pt idx="273">
                  <c:v>0.4</c:v>
                </c:pt>
                <c:pt idx="274">
                  <c:v>0.11413043478260869</c:v>
                </c:pt>
                <c:pt idx="275">
                  <c:v>0.37907570172951516</c:v>
                </c:pt>
                <c:pt idx="276">
                  <c:v>0.70833333333333326</c:v>
                </c:pt>
                <c:pt idx="277">
                  <c:v>0.13695090439276486</c:v>
                </c:pt>
                <c:pt idx="278">
                  <c:v>0.83333333333333337</c:v>
                </c:pt>
                <c:pt idx="279">
                  <c:v>#N/A</c:v>
                </c:pt>
                <c:pt idx="280">
                  <c:v>0.53191489361702127</c:v>
                </c:pt>
                <c:pt idx="281">
                  <c:v>0.2</c:v>
                </c:pt>
                <c:pt idx="282">
                  <c:v>0.20108695652173914</c:v>
                </c:pt>
                <c:pt idx="283">
                  <c:v>0.17181740856251773</c:v>
                </c:pt>
                <c:pt idx="284">
                  <c:v>0.50595238095238093</c:v>
                </c:pt>
                <c:pt idx="285">
                  <c:v>7.7519379844961239E-2</c:v>
                </c:pt>
                <c:pt idx="286">
                  <c:v>0.33333333333333331</c:v>
                </c:pt>
                <c:pt idx="287">
                  <c:v>#N/A</c:v>
                </c:pt>
                <c:pt idx="288">
                  <c:v>0.45212765957446804</c:v>
                </c:pt>
                <c:pt idx="289">
                  <c:v>0.2</c:v>
                </c:pt>
                <c:pt idx="290">
                  <c:v>0.3641304347826087</c:v>
                </c:pt>
                <c:pt idx="291">
                  <c:v>0.1760703147150553</c:v>
                </c:pt>
                <c:pt idx="292">
                  <c:v>0.26785714285714285</c:v>
                </c:pt>
                <c:pt idx="293">
                  <c:v>0.13695090439276486</c:v>
                </c:pt>
                <c:pt idx="294">
                  <c:v>0</c:v>
                </c:pt>
                <c:pt idx="295">
                  <c:v>#N/A</c:v>
                </c:pt>
                <c:pt idx="296">
                  <c:v>0.33244680851063829</c:v>
                </c:pt>
                <c:pt idx="297">
                  <c:v>0.2</c:v>
                </c:pt>
                <c:pt idx="298">
                  <c:v>0.34782608695652173</c:v>
                </c:pt>
                <c:pt idx="299">
                  <c:v>0.27984122483697194</c:v>
                </c:pt>
                <c:pt idx="300">
                  <c:v>0.28571428571428575</c:v>
                </c:pt>
                <c:pt idx="301">
                  <c:v>0.13695090439276486</c:v>
                </c:pt>
                <c:pt idx="302">
                  <c:v>0.58333333333333337</c:v>
                </c:pt>
                <c:pt idx="303">
                  <c:v>#N/A</c:v>
                </c:pt>
                <c:pt idx="304">
                  <c:v>0.21276595744680851</c:v>
                </c:pt>
                <c:pt idx="305">
                  <c:v>0.6</c:v>
                </c:pt>
                <c:pt idx="306">
                  <c:v>0.34782608695652173</c:v>
                </c:pt>
                <c:pt idx="307">
                  <c:v>0.65041111426141196</c:v>
                </c:pt>
                <c:pt idx="308">
                  <c:v>0.77380952380952372</c:v>
                </c:pt>
                <c:pt idx="309">
                  <c:v>0.42118863049095606</c:v>
                </c:pt>
                <c:pt idx="310">
                  <c:v>0.41666666666666669</c:v>
                </c:pt>
                <c:pt idx="311">
                  <c:v>#N/A</c:v>
                </c:pt>
                <c:pt idx="312">
                  <c:v>0.35638297872340419</c:v>
                </c:pt>
                <c:pt idx="313">
                  <c:v>0.6</c:v>
                </c:pt>
                <c:pt idx="314">
                  <c:v>0.34782608695652173</c:v>
                </c:pt>
                <c:pt idx="315">
                  <c:v>0.51091579245817975</c:v>
                </c:pt>
                <c:pt idx="316">
                  <c:v>0.4642857142857143</c:v>
                </c:pt>
                <c:pt idx="317">
                  <c:v>0.42118863049095606</c:v>
                </c:pt>
                <c:pt idx="318">
                  <c:v>0.91666666666666663</c:v>
                </c:pt>
                <c:pt idx="319">
                  <c:v>#N/A</c:v>
                </c:pt>
                <c:pt idx="320">
                  <c:v>0.10638297872340426</c:v>
                </c:pt>
                <c:pt idx="321">
                  <c:v>1</c:v>
                </c:pt>
                <c:pt idx="322">
                  <c:v>0.70108695652173914</c:v>
                </c:pt>
                <c:pt idx="323">
                  <c:v>0.70513184009072871</c:v>
                </c:pt>
                <c:pt idx="324">
                  <c:v>0.29761904761904762</c:v>
                </c:pt>
                <c:pt idx="325">
                  <c:v>0.72868217054263562</c:v>
                </c:pt>
                <c:pt idx="326">
                  <c:v>0.25</c:v>
                </c:pt>
                <c:pt idx="327">
                  <c:v>#N/A</c:v>
                </c:pt>
                <c:pt idx="328">
                  <c:v>0.42553191489361702</c:v>
                </c:pt>
                <c:pt idx="329">
                  <c:v>0.6</c:v>
                </c:pt>
                <c:pt idx="330">
                  <c:v>0.34782608695652173</c:v>
                </c:pt>
                <c:pt idx="331">
                  <c:v>0.377658066345336</c:v>
                </c:pt>
                <c:pt idx="332">
                  <c:v>0.49999999999999989</c:v>
                </c:pt>
                <c:pt idx="333">
                  <c:v>0.29198966408268734</c:v>
                </c:pt>
                <c:pt idx="334">
                  <c:v>1</c:v>
                </c:pt>
                <c:pt idx="335">
                  <c:v>#N/A</c:v>
                </c:pt>
                <c:pt idx="336">
                  <c:v>0.10638297872340426</c:v>
                </c:pt>
                <c:pt idx="337">
                  <c:v>1</c:v>
                </c:pt>
                <c:pt idx="338">
                  <c:v>0.56521739130434778</c:v>
                </c:pt>
                <c:pt idx="339">
                  <c:v>0.8749645591153955</c:v>
                </c:pt>
                <c:pt idx="340">
                  <c:v>0.38690476190476186</c:v>
                </c:pt>
                <c:pt idx="341">
                  <c:v>0.72868217054263562</c:v>
                </c:pt>
                <c:pt idx="342">
                  <c:v>0.33333333333333331</c:v>
                </c:pt>
                <c:pt idx="343">
                  <c:v>#N/A</c:v>
                </c:pt>
                <c:pt idx="344">
                  <c:v>0.30851063829787234</c:v>
                </c:pt>
                <c:pt idx="345">
                  <c:v>0.6</c:v>
                </c:pt>
                <c:pt idx="346">
                  <c:v>0.32065217391304346</c:v>
                </c:pt>
                <c:pt idx="347">
                  <c:v>0.5009923447689254</c:v>
                </c:pt>
                <c:pt idx="348">
                  <c:v>0.4642857142857143</c:v>
                </c:pt>
                <c:pt idx="349">
                  <c:v>0.42118863049095606</c:v>
                </c:pt>
                <c:pt idx="350">
                  <c:v>0.66666666666666663</c:v>
                </c:pt>
                <c:pt idx="351">
                  <c:v>#N/A</c:v>
                </c:pt>
                <c:pt idx="352">
                  <c:v>7.9787234042553182E-2</c:v>
                </c:pt>
                <c:pt idx="353">
                  <c:v>1</c:v>
                </c:pt>
                <c:pt idx="354">
                  <c:v>0.97282608695652173</c:v>
                </c:pt>
                <c:pt idx="355">
                  <c:v>0.94641338247802664</c:v>
                </c:pt>
                <c:pt idx="356">
                  <c:v>0.17857142857142858</c:v>
                </c:pt>
                <c:pt idx="357">
                  <c:v>1</c:v>
                </c:pt>
                <c:pt idx="358">
                  <c:v>0.25</c:v>
                </c:pt>
                <c:pt idx="359">
                  <c:v>#N/A</c:v>
                </c:pt>
                <c:pt idx="360">
                  <c:v>0.21010638297872336</c:v>
                </c:pt>
                <c:pt idx="361">
                  <c:v>1</c:v>
                </c:pt>
                <c:pt idx="362">
                  <c:v>0.59239130434782605</c:v>
                </c:pt>
                <c:pt idx="363">
                  <c:v>0.77884888006804653</c:v>
                </c:pt>
                <c:pt idx="364">
                  <c:v>0.4107142857142857</c:v>
                </c:pt>
                <c:pt idx="365">
                  <c:v>0.72868217054263562</c:v>
                </c:pt>
                <c:pt idx="366">
                  <c:v>0.75</c:v>
                </c:pt>
                <c:pt idx="367">
                  <c:v>#N/A</c:v>
                </c:pt>
                <c:pt idx="368">
                  <c:v>0.13297872340425532</c:v>
                </c:pt>
                <c:pt idx="369">
                  <c:v>1</c:v>
                </c:pt>
                <c:pt idx="370">
                  <c:v>0.97282608695652173</c:v>
                </c:pt>
                <c:pt idx="371">
                  <c:v>0.41763538417918911</c:v>
                </c:pt>
                <c:pt idx="372">
                  <c:v>0.11904761904761904</c:v>
                </c:pt>
                <c:pt idx="373">
                  <c:v>1</c:v>
                </c:pt>
                <c:pt idx="374">
                  <c:v>0</c:v>
                </c:pt>
                <c:pt idx="375">
                  <c:v>#N/A</c:v>
                </c:pt>
                <c:pt idx="376">
                  <c:v>0.10638297872340426</c:v>
                </c:pt>
                <c:pt idx="377">
                  <c:v>1</c:v>
                </c:pt>
                <c:pt idx="378">
                  <c:v>0.59239130434782605</c:v>
                </c:pt>
                <c:pt idx="379">
                  <c:v>0.81910972497873547</c:v>
                </c:pt>
                <c:pt idx="380">
                  <c:v>0.32738095238095238</c:v>
                </c:pt>
                <c:pt idx="381">
                  <c:v>0.72868217054263562</c:v>
                </c:pt>
                <c:pt idx="382">
                  <c:v>0.16666666666666666</c:v>
                </c:pt>
                <c:pt idx="383">
                  <c:v>#N/A</c:v>
                </c:pt>
                <c:pt idx="384">
                  <c:v>0.55851063829787229</c:v>
                </c:pt>
                <c:pt idx="385">
                  <c:v>0.2</c:v>
                </c:pt>
                <c:pt idx="386">
                  <c:v>0.18478260869565216</c:v>
                </c:pt>
                <c:pt idx="387">
                  <c:v>0.1536716756450241</c:v>
                </c:pt>
                <c:pt idx="388">
                  <c:v>0.40476190476190477</c:v>
                </c:pt>
                <c:pt idx="389">
                  <c:v>0.1111111111111111</c:v>
                </c:pt>
                <c:pt idx="390">
                  <c:v>0.58333333333333337</c:v>
                </c:pt>
                <c:pt idx="391">
                  <c:v>#N/A</c:v>
                </c:pt>
                <c:pt idx="392">
                  <c:v>0.23138297872340421</c:v>
                </c:pt>
                <c:pt idx="393">
                  <c:v>0.6</c:v>
                </c:pt>
                <c:pt idx="394">
                  <c:v>0.64673913043478259</c:v>
                </c:pt>
                <c:pt idx="395">
                  <c:v>0.51942160476325494</c:v>
                </c:pt>
                <c:pt idx="396">
                  <c:v>0.32142857142857145</c:v>
                </c:pt>
                <c:pt idx="397">
                  <c:v>0.42118863049095606</c:v>
                </c:pt>
                <c:pt idx="398">
                  <c:v>0.66666666666666663</c:v>
                </c:pt>
                <c:pt idx="399">
                  <c:v>#N/A</c:v>
                </c:pt>
                <c:pt idx="400">
                  <c:v>0.31914893617021273</c:v>
                </c:pt>
                <c:pt idx="401">
                  <c:v>0.6</c:v>
                </c:pt>
                <c:pt idx="402">
                  <c:v>0.34782608695652173</c:v>
                </c:pt>
                <c:pt idx="403">
                  <c:v>0.40430961156790474</c:v>
                </c:pt>
                <c:pt idx="404">
                  <c:v>0.41666666666666663</c:v>
                </c:pt>
                <c:pt idx="405">
                  <c:v>0.42118863049095606</c:v>
                </c:pt>
                <c:pt idx="406">
                  <c:v>0.41666666666666669</c:v>
                </c:pt>
                <c:pt idx="407">
                  <c:v>#N/A</c:v>
                </c:pt>
                <c:pt idx="408">
                  <c:v>0.30585106382978722</c:v>
                </c:pt>
                <c:pt idx="409">
                  <c:v>0.6</c:v>
                </c:pt>
                <c:pt idx="410">
                  <c:v>0.32065217391304346</c:v>
                </c:pt>
                <c:pt idx="411">
                  <c:v>0.51375106322653818</c:v>
                </c:pt>
                <c:pt idx="412">
                  <c:v>0.52976190476190466</c:v>
                </c:pt>
                <c:pt idx="413">
                  <c:v>0.42118863049095606</c:v>
                </c:pt>
                <c:pt idx="414">
                  <c:v>0.58333333333333337</c:v>
                </c:pt>
                <c:pt idx="415">
                  <c:v>#N/A</c:v>
                </c:pt>
                <c:pt idx="416">
                  <c:v>0.46808510638297873</c:v>
                </c:pt>
                <c:pt idx="417">
                  <c:v>0.2</c:v>
                </c:pt>
                <c:pt idx="418">
                  <c:v>0.20652173913043478</c:v>
                </c:pt>
                <c:pt idx="419">
                  <c:v>0.28976467252622623</c:v>
                </c:pt>
                <c:pt idx="420">
                  <c:v>0.49999999999999989</c:v>
                </c:pt>
                <c:pt idx="421">
                  <c:v>0.2144702842377261</c:v>
                </c:pt>
                <c:pt idx="422">
                  <c:v>0.91666666666666663</c:v>
                </c:pt>
                <c:pt idx="423">
                  <c:v>#N/A</c:v>
                </c:pt>
                <c:pt idx="424">
                  <c:v>0.15957446808510636</c:v>
                </c:pt>
                <c:pt idx="425">
                  <c:v>1</c:v>
                </c:pt>
                <c:pt idx="426">
                  <c:v>0.64673913043478259</c:v>
                </c:pt>
                <c:pt idx="427">
                  <c:v>0.58973631981854269</c:v>
                </c:pt>
                <c:pt idx="428">
                  <c:v>0.20833333333333331</c:v>
                </c:pt>
                <c:pt idx="429">
                  <c:v>0.72868217054263562</c:v>
                </c:pt>
                <c:pt idx="430">
                  <c:v>0</c:v>
                </c:pt>
                <c:pt idx="431">
                  <c:v>#N/A</c:v>
                </c:pt>
                <c:pt idx="432">
                  <c:v>0.51595744680851063</c:v>
                </c:pt>
                <c:pt idx="433">
                  <c:v>0.2</c:v>
                </c:pt>
                <c:pt idx="434">
                  <c:v>0.2391304347826087</c:v>
                </c:pt>
                <c:pt idx="435">
                  <c:v>0.29968812021548058</c:v>
                </c:pt>
                <c:pt idx="436">
                  <c:v>0.47619047619047616</c:v>
                </c:pt>
                <c:pt idx="437">
                  <c:v>0.2144702842377261</c:v>
                </c:pt>
                <c:pt idx="438">
                  <c:v>0.75</c:v>
                </c:pt>
                <c:pt idx="439">
                  <c:v>#N/A</c:v>
                </c:pt>
                <c:pt idx="440">
                  <c:v>0.37234042553191488</c:v>
                </c:pt>
                <c:pt idx="441">
                  <c:v>1</c:v>
                </c:pt>
                <c:pt idx="442">
                  <c:v>0.42934782608695654</c:v>
                </c:pt>
                <c:pt idx="443">
                  <c:v>0.64842642472356105</c:v>
                </c:pt>
                <c:pt idx="444">
                  <c:v>0.55952380952380942</c:v>
                </c:pt>
                <c:pt idx="445">
                  <c:v>0.72868217054263562</c:v>
                </c:pt>
                <c:pt idx="446">
                  <c:v>0.75</c:v>
                </c:pt>
                <c:pt idx="447">
                  <c:v>#N/A</c:v>
                </c:pt>
                <c:pt idx="448">
                  <c:v>0.19946808510638298</c:v>
                </c:pt>
                <c:pt idx="449">
                  <c:v>1</c:v>
                </c:pt>
                <c:pt idx="450">
                  <c:v>0.72826086956521741</c:v>
                </c:pt>
                <c:pt idx="451">
                  <c:v>0.78451942160476329</c:v>
                </c:pt>
                <c:pt idx="452">
                  <c:v>0.24404761904761901</c:v>
                </c:pt>
                <c:pt idx="453">
                  <c:v>0.72868217054263562</c:v>
                </c:pt>
                <c:pt idx="454">
                  <c:v>0.5</c:v>
                </c:pt>
                <c:pt idx="455">
                  <c:v>#N/A</c:v>
                </c:pt>
                <c:pt idx="456">
                  <c:v>0.15957446808510636</c:v>
                </c:pt>
                <c:pt idx="457">
                  <c:v>1</c:v>
                </c:pt>
                <c:pt idx="458">
                  <c:v>0.53804347826086951</c:v>
                </c:pt>
                <c:pt idx="459">
                  <c:v>0.80153104621491356</c:v>
                </c:pt>
                <c:pt idx="460">
                  <c:v>0.35714285714285715</c:v>
                </c:pt>
                <c:pt idx="461">
                  <c:v>0.72868217054263562</c:v>
                </c:pt>
                <c:pt idx="462">
                  <c:v>0.41666666666666669</c:v>
                </c:pt>
                <c:pt idx="463">
                  <c:v>#N/A</c:v>
                </c:pt>
                <c:pt idx="464">
                  <c:v>0.47872340425531912</c:v>
                </c:pt>
                <c:pt idx="465">
                  <c:v>0.2</c:v>
                </c:pt>
                <c:pt idx="466">
                  <c:v>0.2391304347826087</c:v>
                </c:pt>
                <c:pt idx="467">
                  <c:v>0.37907570172951516</c:v>
                </c:pt>
                <c:pt idx="468">
                  <c:v>0.5535714285714286</c:v>
                </c:pt>
                <c:pt idx="469">
                  <c:v>0.2144702842377261</c:v>
                </c:pt>
                <c:pt idx="470">
                  <c:v>1</c:v>
                </c:pt>
                <c:pt idx="471">
                  <c:v>#N/A</c:v>
                </c:pt>
                <c:pt idx="472">
                  <c:v>0.21276595744680851</c:v>
                </c:pt>
                <c:pt idx="473">
                  <c:v>1</c:v>
                </c:pt>
                <c:pt idx="474">
                  <c:v>0.45652173913043476</c:v>
                </c:pt>
                <c:pt idx="475">
                  <c:v>0.63141480011341078</c:v>
                </c:pt>
                <c:pt idx="476">
                  <c:v>0.44047619047619047</c:v>
                </c:pt>
                <c:pt idx="477">
                  <c:v>0.61240310077519378</c:v>
                </c:pt>
                <c:pt idx="478">
                  <c:v>0.75</c:v>
                </c:pt>
                <c:pt idx="479">
                  <c:v>#N/A</c:v>
                </c:pt>
                <c:pt idx="480">
                  <c:v>0.22606382978723402</c:v>
                </c:pt>
                <c:pt idx="481">
                  <c:v>1</c:v>
                </c:pt>
                <c:pt idx="482">
                  <c:v>0.53804347826086951</c:v>
                </c:pt>
                <c:pt idx="483">
                  <c:v>0.64275588318684429</c:v>
                </c:pt>
                <c:pt idx="484">
                  <c:v>0.26785714285714285</c:v>
                </c:pt>
                <c:pt idx="485">
                  <c:v>0.61240310077519378</c:v>
                </c:pt>
                <c:pt idx="486">
                  <c:v>0.58333333333333337</c:v>
                </c:pt>
                <c:pt idx="487">
                  <c:v>#N/A</c:v>
                </c:pt>
                <c:pt idx="488">
                  <c:v>0.10638297872340426</c:v>
                </c:pt>
                <c:pt idx="489">
                  <c:v>1</c:v>
                </c:pt>
                <c:pt idx="490">
                  <c:v>0.56521739130434778</c:v>
                </c:pt>
                <c:pt idx="491">
                  <c:v>0.8083356960589736</c:v>
                </c:pt>
                <c:pt idx="492">
                  <c:v>0.23809523809523808</c:v>
                </c:pt>
                <c:pt idx="493">
                  <c:v>0.8578811369509044</c:v>
                </c:pt>
                <c:pt idx="494">
                  <c:v>0.25</c:v>
                </c:pt>
                <c:pt idx="495">
                  <c:v>#N/A</c:v>
                </c:pt>
                <c:pt idx="496">
                  <c:v>0.50531914893617025</c:v>
                </c:pt>
                <c:pt idx="497">
                  <c:v>0.2</c:v>
                </c:pt>
                <c:pt idx="498">
                  <c:v>0.22826086956521738</c:v>
                </c:pt>
                <c:pt idx="499">
                  <c:v>0.2812588602211511</c:v>
                </c:pt>
                <c:pt idx="500">
                  <c:v>0.69047619047619058</c:v>
                </c:pt>
                <c:pt idx="501">
                  <c:v>0.11369509043927649</c:v>
                </c:pt>
                <c:pt idx="502">
                  <c:v>1</c:v>
                </c:pt>
                <c:pt idx="503">
                  <c:v>#N/A</c:v>
                </c:pt>
                <c:pt idx="504">
                  <c:v>0.66489361702127658</c:v>
                </c:pt>
                <c:pt idx="505">
                  <c:v>0.2</c:v>
                </c:pt>
                <c:pt idx="506">
                  <c:v>0.22826086956521738</c:v>
                </c:pt>
                <c:pt idx="507">
                  <c:v>0.22171817408562516</c:v>
                </c:pt>
                <c:pt idx="508">
                  <c:v>0.59523809523809523</c:v>
                </c:pt>
                <c:pt idx="509">
                  <c:v>0.11369509043927649</c:v>
                </c:pt>
                <c:pt idx="510">
                  <c:v>1</c:v>
                </c:pt>
                <c:pt idx="511">
                  <c:v>#N/A</c:v>
                </c:pt>
                <c:pt idx="512">
                  <c:v>0.47872340425531912</c:v>
                </c:pt>
                <c:pt idx="513">
                  <c:v>0.2</c:v>
                </c:pt>
                <c:pt idx="514">
                  <c:v>0.22826086956521738</c:v>
                </c:pt>
                <c:pt idx="515">
                  <c:v>0.29118230791040545</c:v>
                </c:pt>
                <c:pt idx="516">
                  <c:v>0.63095238095238104</c:v>
                </c:pt>
                <c:pt idx="517">
                  <c:v>0.11369509043927649</c:v>
                </c:pt>
                <c:pt idx="518">
                  <c:v>1</c:v>
                </c:pt>
                <c:pt idx="519">
                  <c:v>#N/A</c:v>
                </c:pt>
                <c:pt idx="520">
                  <c:v>0.10638297872340426</c:v>
                </c:pt>
                <c:pt idx="521">
                  <c:v>1</c:v>
                </c:pt>
                <c:pt idx="522">
                  <c:v>0.45652173913043476</c:v>
                </c:pt>
                <c:pt idx="523">
                  <c:v>0.70456478593705696</c:v>
                </c:pt>
                <c:pt idx="524">
                  <c:v>0.35714285714285715</c:v>
                </c:pt>
                <c:pt idx="525">
                  <c:v>0.61757105943152457</c:v>
                </c:pt>
                <c:pt idx="526">
                  <c:v>0.16666666666666666</c:v>
                </c:pt>
                <c:pt idx="527">
                  <c:v>#N/A</c:v>
                </c:pt>
                <c:pt idx="528">
                  <c:v>#N/A</c:v>
                </c:pt>
                <c:pt idx="529">
                  <c:v>1</c:v>
                </c:pt>
                <c:pt idx="530">
                  <c:v>0.64673913043478259</c:v>
                </c:pt>
                <c:pt idx="531">
                  <c:v>0.71703997731783387</c:v>
                </c:pt>
                <c:pt idx="532">
                  <c:v>0.20833333333333331</c:v>
                </c:pt>
                <c:pt idx="533">
                  <c:v>0.72868217054263562</c:v>
                </c:pt>
                <c:pt idx="534">
                  <c:v>0</c:v>
                </c:pt>
                <c:pt idx="535">
                  <c:v>#N/A</c:v>
                </c:pt>
                <c:pt idx="536">
                  <c:v>0.21276595744680851</c:v>
                </c:pt>
                <c:pt idx="537">
                  <c:v>0.6</c:v>
                </c:pt>
                <c:pt idx="538">
                  <c:v>0.29347826086956524</c:v>
                </c:pt>
                <c:pt idx="539">
                  <c:v>0.48653246385029769</c:v>
                </c:pt>
                <c:pt idx="540">
                  <c:v>0.4464285714285714</c:v>
                </c:pt>
                <c:pt idx="541">
                  <c:v>0.47028423772609818</c:v>
                </c:pt>
                <c:pt idx="542">
                  <c:v>8.3333333333333329E-2</c:v>
                </c:pt>
                <c:pt idx="543">
                  <c:v>#N/A</c:v>
                </c:pt>
                <c:pt idx="544">
                  <c:v>0.23936170212765956</c:v>
                </c:pt>
                <c:pt idx="545">
                  <c:v>1</c:v>
                </c:pt>
                <c:pt idx="546">
                  <c:v>0.45652173913043476</c:v>
                </c:pt>
                <c:pt idx="547">
                  <c:v>0.53614970229656933</c:v>
                </c:pt>
                <c:pt idx="548">
                  <c:v>0.23809523809523808</c:v>
                </c:pt>
                <c:pt idx="549">
                  <c:v>0.61757105943152457</c:v>
                </c:pt>
                <c:pt idx="550">
                  <c:v>0</c:v>
                </c:pt>
                <c:pt idx="551">
                  <c:v>#N/A</c:v>
                </c:pt>
                <c:pt idx="552">
                  <c:v>0.18617021276595744</c:v>
                </c:pt>
                <c:pt idx="553">
                  <c:v>0.6</c:v>
                </c:pt>
                <c:pt idx="554">
                  <c:v>0.32065217391304346</c:v>
                </c:pt>
                <c:pt idx="555">
                  <c:v>0.64757584349305364</c:v>
                </c:pt>
                <c:pt idx="556">
                  <c:v>0.625</c:v>
                </c:pt>
                <c:pt idx="557">
                  <c:v>0.47028423772609818</c:v>
                </c:pt>
                <c:pt idx="558">
                  <c:v>0.41666666666666669</c:v>
                </c:pt>
                <c:pt idx="559">
                  <c:v>#N/A</c:v>
                </c:pt>
                <c:pt idx="560">
                  <c:v>0.22606382978723402</c:v>
                </c:pt>
                <c:pt idx="561">
                  <c:v>1</c:v>
                </c:pt>
                <c:pt idx="562">
                  <c:v>0.51086956521739135</c:v>
                </c:pt>
                <c:pt idx="563">
                  <c:v>0.73773745392684997</c:v>
                </c:pt>
                <c:pt idx="564">
                  <c:v>0.29761904761904762</c:v>
                </c:pt>
                <c:pt idx="565">
                  <c:v>0.61240310077519378</c:v>
                </c:pt>
                <c:pt idx="566">
                  <c:v>0.5</c:v>
                </c:pt>
                <c:pt idx="567">
                  <c:v>#N/A</c:v>
                </c:pt>
                <c:pt idx="568">
                  <c:v>0.18617021276595744</c:v>
                </c:pt>
                <c:pt idx="569">
                  <c:v>0.6</c:v>
                </c:pt>
                <c:pt idx="570">
                  <c:v>0.29347826086956524</c:v>
                </c:pt>
                <c:pt idx="571">
                  <c:v>0.61468670258009639</c:v>
                </c:pt>
                <c:pt idx="572">
                  <c:v>0.5357142857142857</c:v>
                </c:pt>
                <c:pt idx="573">
                  <c:v>0.47028423772609818</c:v>
                </c:pt>
                <c:pt idx="574">
                  <c:v>0.33333333333333331</c:v>
                </c:pt>
                <c:pt idx="575">
                  <c:v>#N/A</c:v>
                </c:pt>
                <c:pt idx="576">
                  <c:v>0.57180851063829785</c:v>
                </c:pt>
                <c:pt idx="577">
                  <c:v>0.2</c:v>
                </c:pt>
                <c:pt idx="578">
                  <c:v>9.2391304347826081E-2</c:v>
                </c:pt>
                <c:pt idx="579">
                  <c:v>0.12418485965409697</c:v>
                </c:pt>
                <c:pt idx="580">
                  <c:v>0.5357142857142857</c:v>
                </c:pt>
                <c:pt idx="581">
                  <c:v>7.7519379844961239E-2</c:v>
                </c:pt>
                <c:pt idx="582">
                  <c:v>0.58333333333333337</c:v>
                </c:pt>
                <c:pt idx="583">
                  <c:v>#N/A</c:v>
                </c:pt>
                <c:pt idx="584">
                  <c:v>0.61436170212765961</c:v>
                </c:pt>
                <c:pt idx="585">
                  <c:v>0.2</c:v>
                </c:pt>
                <c:pt idx="586">
                  <c:v>0.13043478260869565</c:v>
                </c:pt>
                <c:pt idx="587">
                  <c:v>0.14374822795576978</c:v>
                </c:pt>
                <c:pt idx="588">
                  <c:v>0.4464285714285714</c:v>
                </c:pt>
                <c:pt idx="589">
                  <c:v>7.7519379844961239E-2</c:v>
                </c:pt>
                <c:pt idx="590">
                  <c:v>0.83333333333333337</c:v>
                </c:pt>
                <c:pt idx="591">
                  <c:v>#N/A</c:v>
                </c:pt>
                <c:pt idx="592">
                  <c:v>0.53191489361702127</c:v>
                </c:pt>
                <c:pt idx="593">
                  <c:v>0.2</c:v>
                </c:pt>
                <c:pt idx="594">
                  <c:v>3.2608695652173912E-2</c:v>
                </c:pt>
                <c:pt idx="595">
                  <c:v>0.11964842642472356</c:v>
                </c:pt>
                <c:pt idx="596">
                  <c:v>0.84523809523809512</c:v>
                </c:pt>
                <c:pt idx="597">
                  <c:v>4.3927648578811367E-2</c:v>
                </c:pt>
                <c:pt idx="598">
                  <c:v>0.5</c:v>
                </c:pt>
                <c:pt idx="599">
                  <c:v>#N/A</c:v>
                </c:pt>
                <c:pt idx="600">
                  <c:v>0.55851063829787229</c:v>
                </c:pt>
                <c:pt idx="601">
                  <c:v>0.2</c:v>
                </c:pt>
                <c:pt idx="602">
                  <c:v>0.11956521739130435</c:v>
                </c:pt>
                <c:pt idx="603">
                  <c:v>0.1536716756450241</c:v>
                </c:pt>
                <c:pt idx="604">
                  <c:v>0.50595238095238093</c:v>
                </c:pt>
                <c:pt idx="605">
                  <c:v>7.7519379844961239E-2</c:v>
                </c:pt>
                <c:pt idx="606">
                  <c:v>0.66666666666666663</c:v>
                </c:pt>
                <c:pt idx="607">
                  <c:v>#N/A</c:v>
                </c:pt>
                <c:pt idx="608">
                  <c:v>0.52659574468085102</c:v>
                </c:pt>
                <c:pt idx="609">
                  <c:v>0.6</c:v>
                </c:pt>
                <c:pt idx="610">
                  <c:v>0.375</c:v>
                </c:pt>
                <c:pt idx="611">
                  <c:v>0.27842358945279272</c:v>
                </c:pt>
                <c:pt idx="612">
                  <c:v>0.19642857142857145</c:v>
                </c:pt>
                <c:pt idx="613">
                  <c:v>0.27131782945736432</c:v>
                </c:pt>
                <c:pt idx="614">
                  <c:v>0.75</c:v>
                </c:pt>
                <c:pt idx="615">
                  <c:v>#N/A</c:v>
                </c:pt>
                <c:pt idx="616">
                  <c:v>0.50531914893617025</c:v>
                </c:pt>
                <c:pt idx="617">
                  <c:v>0.2</c:v>
                </c:pt>
                <c:pt idx="618">
                  <c:v>0.2391304347826087</c:v>
                </c:pt>
                <c:pt idx="619">
                  <c:v>0.30195633683016726</c:v>
                </c:pt>
                <c:pt idx="620">
                  <c:v>0.50595238095238093</c:v>
                </c:pt>
                <c:pt idx="621">
                  <c:v>0.2144702842377261</c:v>
                </c:pt>
                <c:pt idx="622">
                  <c:v>0.83333333333333337</c:v>
                </c:pt>
                <c:pt idx="623">
                  <c:v>#N/A</c:v>
                </c:pt>
                <c:pt idx="624">
                  <c:v>0.38563829787234039</c:v>
                </c:pt>
                <c:pt idx="625">
                  <c:v>0.6</c:v>
                </c:pt>
                <c:pt idx="626">
                  <c:v>0.34782608695652173</c:v>
                </c:pt>
                <c:pt idx="627">
                  <c:v>0.31528210944145169</c:v>
                </c:pt>
                <c:pt idx="628">
                  <c:v>0.27380952380952378</c:v>
                </c:pt>
                <c:pt idx="629">
                  <c:v>0.27131782945736432</c:v>
                </c:pt>
                <c:pt idx="630">
                  <c:v>0.91666666666666663</c:v>
                </c:pt>
                <c:pt idx="631">
                  <c:v>#N/A</c:v>
                </c:pt>
                <c:pt idx="632">
                  <c:v>0.22606382978723402</c:v>
                </c:pt>
                <c:pt idx="633">
                  <c:v>0.6</c:v>
                </c:pt>
                <c:pt idx="634">
                  <c:v>0.34782608695652173</c:v>
                </c:pt>
                <c:pt idx="635">
                  <c:v>0.54068613552594269</c:v>
                </c:pt>
                <c:pt idx="636">
                  <c:v>0.49999999999999989</c:v>
                </c:pt>
                <c:pt idx="637">
                  <c:v>0.47028423772609818</c:v>
                </c:pt>
                <c:pt idx="638">
                  <c:v>0.58333333333333337</c:v>
                </c:pt>
                <c:pt idx="639">
                  <c:v>#N/A</c:v>
                </c:pt>
                <c:pt idx="640">
                  <c:v>0.13297872340425532</c:v>
                </c:pt>
                <c:pt idx="641">
                  <c:v>1</c:v>
                </c:pt>
                <c:pt idx="642">
                  <c:v>0.64673913043478259</c:v>
                </c:pt>
                <c:pt idx="643">
                  <c:v>0.73603629146583494</c:v>
                </c:pt>
                <c:pt idx="644">
                  <c:v>0.23809523809523808</c:v>
                </c:pt>
                <c:pt idx="645">
                  <c:v>0.72868217054263562</c:v>
                </c:pt>
                <c:pt idx="646">
                  <c:v>8.3333333333333329E-2</c:v>
                </c:pt>
                <c:pt idx="647">
                  <c:v>#N/A</c:v>
                </c:pt>
                <c:pt idx="648">
                  <c:v>0.13297872340425532</c:v>
                </c:pt>
                <c:pt idx="649">
                  <c:v>1</c:v>
                </c:pt>
                <c:pt idx="650">
                  <c:v>0.94565217391304346</c:v>
                </c:pt>
                <c:pt idx="651">
                  <c:v>0.7771477176070315</c:v>
                </c:pt>
                <c:pt idx="652">
                  <c:v>5.9523809523809521E-2</c:v>
                </c:pt>
                <c:pt idx="653">
                  <c:v>0.99741602067183466</c:v>
                </c:pt>
                <c:pt idx="654">
                  <c:v>0</c:v>
                </c:pt>
                <c:pt idx="655">
                  <c:v>#N/A</c:v>
                </c:pt>
                <c:pt idx="656">
                  <c:v>5.3191489361702128E-2</c:v>
                </c:pt>
                <c:pt idx="657">
                  <c:v>1</c:v>
                </c:pt>
                <c:pt idx="658">
                  <c:v>0.56521739130434778</c:v>
                </c:pt>
                <c:pt idx="659">
                  <c:v>0.95945562801247519</c:v>
                </c:pt>
                <c:pt idx="660">
                  <c:v>0.35714285714285715</c:v>
                </c:pt>
                <c:pt idx="661">
                  <c:v>0.8578811369509044</c:v>
                </c:pt>
                <c:pt idx="662">
                  <c:v>0.25</c:v>
                </c:pt>
                <c:pt idx="663">
                  <c:v>#N/A</c:v>
                </c:pt>
                <c:pt idx="664">
                  <c:v>0.10638297872340426</c:v>
                </c:pt>
                <c:pt idx="665">
                  <c:v>1</c:v>
                </c:pt>
                <c:pt idx="666">
                  <c:v>0.64673913043478259</c:v>
                </c:pt>
                <c:pt idx="667">
                  <c:v>0.75446555146016447</c:v>
                </c:pt>
                <c:pt idx="668">
                  <c:v>0.23809523809523808</c:v>
                </c:pt>
                <c:pt idx="669">
                  <c:v>0.72868217054263562</c:v>
                </c:pt>
                <c:pt idx="670">
                  <c:v>0.16666666666666666</c:v>
                </c:pt>
                <c:pt idx="671">
                  <c:v>#N/A</c:v>
                </c:pt>
                <c:pt idx="672">
                  <c:v>0.10638297872340426</c:v>
                </c:pt>
                <c:pt idx="673">
                  <c:v>1</c:v>
                </c:pt>
                <c:pt idx="674">
                  <c:v>0.53804347826086951</c:v>
                </c:pt>
                <c:pt idx="675">
                  <c:v>0.67337680748511486</c:v>
                </c:pt>
                <c:pt idx="676">
                  <c:v>0.29761904761904762</c:v>
                </c:pt>
                <c:pt idx="677">
                  <c:v>0.72868217054263562</c:v>
                </c:pt>
                <c:pt idx="678">
                  <c:v>0.25</c:v>
                </c:pt>
                <c:pt idx="679">
                  <c:v>#N/A</c:v>
                </c:pt>
                <c:pt idx="680">
                  <c:v>0.30585106382978722</c:v>
                </c:pt>
                <c:pt idx="681">
                  <c:v>0.6</c:v>
                </c:pt>
                <c:pt idx="682">
                  <c:v>0.26630434782608697</c:v>
                </c:pt>
                <c:pt idx="683">
                  <c:v>0.43719875248086193</c:v>
                </c:pt>
                <c:pt idx="684">
                  <c:v>0.6071428571428571</c:v>
                </c:pt>
                <c:pt idx="685">
                  <c:v>0.34108527131782945</c:v>
                </c:pt>
                <c:pt idx="686">
                  <c:v>0.66666666666666663</c:v>
                </c:pt>
                <c:pt idx="687">
                  <c:v>#N/A</c:v>
                </c:pt>
                <c:pt idx="688">
                  <c:v>0.27127659574468083</c:v>
                </c:pt>
                <c:pt idx="689">
                  <c:v>1</c:v>
                </c:pt>
                <c:pt idx="690">
                  <c:v>0.42934782608695654</c:v>
                </c:pt>
                <c:pt idx="691">
                  <c:v>0.56478593705698898</c:v>
                </c:pt>
                <c:pt idx="692">
                  <c:v>0.41666666666666663</c:v>
                </c:pt>
                <c:pt idx="693">
                  <c:v>0.51421188630490955</c:v>
                </c:pt>
                <c:pt idx="694">
                  <c:v>0.75</c:v>
                </c:pt>
                <c:pt idx="695">
                  <c:v>#N/A</c:v>
                </c:pt>
                <c:pt idx="696">
                  <c:v>0.15957446808510636</c:v>
                </c:pt>
                <c:pt idx="697">
                  <c:v>1</c:v>
                </c:pt>
                <c:pt idx="698">
                  <c:v>0.56521739130434778</c:v>
                </c:pt>
                <c:pt idx="699">
                  <c:v>0.60901616104337963</c:v>
                </c:pt>
                <c:pt idx="700">
                  <c:v>8.9285714285714288E-2</c:v>
                </c:pt>
                <c:pt idx="701">
                  <c:v>0.8578811369509044</c:v>
                </c:pt>
                <c:pt idx="702">
                  <c:v>0</c:v>
                </c:pt>
                <c:pt idx="703">
                  <c:v>#N/A</c:v>
                </c:pt>
                <c:pt idx="704">
                  <c:v>0.27127659574468083</c:v>
                </c:pt>
                <c:pt idx="705">
                  <c:v>1</c:v>
                </c:pt>
                <c:pt idx="706">
                  <c:v>0.53804347826086951</c:v>
                </c:pt>
                <c:pt idx="707">
                  <c:v>0.51375106322653818</c:v>
                </c:pt>
                <c:pt idx="708">
                  <c:v>0.30952380952380948</c:v>
                </c:pt>
                <c:pt idx="709">
                  <c:v>0.61240310077519378</c:v>
                </c:pt>
                <c:pt idx="710">
                  <c:v>0.66666666666666663</c:v>
                </c:pt>
                <c:pt idx="711">
                  <c:v>#N/A</c:v>
                </c:pt>
                <c:pt idx="712">
                  <c:v>0.1728723404255319</c:v>
                </c:pt>
                <c:pt idx="713">
                  <c:v>1</c:v>
                </c:pt>
                <c:pt idx="714">
                  <c:v>0.67391304347826086</c:v>
                </c:pt>
                <c:pt idx="715">
                  <c:v>0.72356110008505814</c:v>
                </c:pt>
                <c:pt idx="716">
                  <c:v>0.20238095238095238</c:v>
                </c:pt>
                <c:pt idx="717">
                  <c:v>0.72868217054263562</c:v>
                </c:pt>
                <c:pt idx="718">
                  <c:v>0.58333333333333337</c:v>
                </c:pt>
                <c:pt idx="719">
                  <c:v>#N/A</c:v>
                </c:pt>
                <c:pt idx="720">
                  <c:v>0.15957446808510636</c:v>
                </c:pt>
                <c:pt idx="721">
                  <c:v>1</c:v>
                </c:pt>
                <c:pt idx="722">
                  <c:v>0.53804347826086951</c:v>
                </c:pt>
                <c:pt idx="723">
                  <c:v>0.7000283527076836</c:v>
                </c:pt>
                <c:pt idx="724">
                  <c:v>0.29761904761904762</c:v>
                </c:pt>
                <c:pt idx="725">
                  <c:v>0.72868217054263562</c:v>
                </c:pt>
                <c:pt idx="726">
                  <c:v>0.25</c:v>
                </c:pt>
                <c:pt idx="727">
                  <c:v>#N/A</c:v>
                </c:pt>
                <c:pt idx="728">
                  <c:v>0.29255319148936171</c:v>
                </c:pt>
                <c:pt idx="729">
                  <c:v>1</c:v>
                </c:pt>
                <c:pt idx="730">
                  <c:v>0.34782608695652173</c:v>
                </c:pt>
                <c:pt idx="731">
                  <c:v>0.45591153955202723</c:v>
                </c:pt>
                <c:pt idx="732">
                  <c:v>0.32738095238095238</c:v>
                </c:pt>
                <c:pt idx="733">
                  <c:v>0.50129198966408273</c:v>
                </c:pt>
                <c:pt idx="734">
                  <c:v>0.41666666666666669</c:v>
                </c:pt>
                <c:pt idx="735">
                  <c:v>#N/A</c:v>
                </c:pt>
                <c:pt idx="736">
                  <c:v>0.23936170212765956</c:v>
                </c:pt>
                <c:pt idx="737">
                  <c:v>0.6</c:v>
                </c:pt>
                <c:pt idx="738">
                  <c:v>0.32065217391304346</c:v>
                </c:pt>
                <c:pt idx="739">
                  <c:v>0.52339098383895666</c:v>
                </c:pt>
                <c:pt idx="740">
                  <c:v>0.47619047619047616</c:v>
                </c:pt>
                <c:pt idx="741">
                  <c:v>0.47028423772609818</c:v>
                </c:pt>
                <c:pt idx="742">
                  <c:v>0.41666666666666669</c:v>
                </c:pt>
                <c:pt idx="743">
                  <c:v>#N/A</c:v>
                </c:pt>
                <c:pt idx="744">
                  <c:v>0.3457446808510638</c:v>
                </c:pt>
                <c:pt idx="745">
                  <c:v>0.6</c:v>
                </c:pt>
                <c:pt idx="746">
                  <c:v>0.32065217391304346</c:v>
                </c:pt>
                <c:pt idx="747">
                  <c:v>0.49333711369435779</c:v>
                </c:pt>
                <c:pt idx="748">
                  <c:v>0.38690476190476186</c:v>
                </c:pt>
                <c:pt idx="749">
                  <c:v>0.47028423772609818</c:v>
                </c:pt>
                <c:pt idx="750">
                  <c:v>0.5</c:v>
                </c:pt>
                <c:pt idx="751">
                  <c:v>#N/A</c:v>
                </c:pt>
                <c:pt idx="752">
                  <c:v>0.15957446808510636</c:v>
                </c:pt>
                <c:pt idx="753">
                  <c:v>0.6</c:v>
                </c:pt>
                <c:pt idx="754">
                  <c:v>0.29347826086956524</c:v>
                </c:pt>
                <c:pt idx="755">
                  <c:v>0.48851715338814855</c:v>
                </c:pt>
                <c:pt idx="756">
                  <c:v>0.5357142857142857</c:v>
                </c:pt>
                <c:pt idx="757">
                  <c:v>0.47028423772609818</c:v>
                </c:pt>
                <c:pt idx="758">
                  <c:v>0.33333333333333331</c:v>
                </c:pt>
                <c:pt idx="759">
                  <c:v>#N/A</c:v>
                </c:pt>
                <c:pt idx="760">
                  <c:v>0.18617021276595744</c:v>
                </c:pt>
                <c:pt idx="761">
                  <c:v>0.6</c:v>
                </c:pt>
                <c:pt idx="762">
                  <c:v>0.29347826086956524</c:v>
                </c:pt>
                <c:pt idx="763">
                  <c:v>0.47207258293166998</c:v>
                </c:pt>
                <c:pt idx="764">
                  <c:v>0.59523809523809523</c:v>
                </c:pt>
                <c:pt idx="765">
                  <c:v>0.47028423772609818</c:v>
                </c:pt>
                <c:pt idx="766">
                  <c:v>0.25</c:v>
                </c:pt>
                <c:pt idx="767">
                  <c:v>#N/A</c:v>
                </c:pt>
                <c:pt idx="768">
                  <c:v>0.29255319148936171</c:v>
                </c:pt>
                <c:pt idx="769">
                  <c:v>0.2</c:v>
                </c:pt>
                <c:pt idx="770">
                  <c:v>0.2391304347826087</c:v>
                </c:pt>
                <c:pt idx="771">
                  <c:v>0.22540402608449106</c:v>
                </c:pt>
                <c:pt idx="772">
                  <c:v>0.68452380952380953</c:v>
                </c:pt>
                <c:pt idx="773">
                  <c:v>0.18604651162790697</c:v>
                </c:pt>
                <c:pt idx="774">
                  <c:v>0.16666666666666666</c:v>
                </c:pt>
                <c:pt idx="775">
                  <c:v>#N/A</c:v>
                </c:pt>
                <c:pt idx="776">
                  <c:v>0.31914893617021273</c:v>
                </c:pt>
                <c:pt idx="777">
                  <c:v>0.2</c:v>
                </c:pt>
                <c:pt idx="778">
                  <c:v>0.14130434782608695</c:v>
                </c:pt>
                <c:pt idx="779">
                  <c:v>0.2234193365466402</c:v>
                </c:pt>
                <c:pt idx="780">
                  <c:v>0.68452380952380953</c:v>
                </c:pt>
                <c:pt idx="781">
                  <c:v>0.18604651162790697</c:v>
                </c:pt>
                <c:pt idx="782">
                  <c:v>0.25</c:v>
                </c:pt>
                <c:pt idx="783">
                  <c:v>#N/A</c:v>
                </c:pt>
                <c:pt idx="784">
                  <c:v>0.42553191489361702</c:v>
                </c:pt>
                <c:pt idx="785">
                  <c:v>0.2</c:v>
                </c:pt>
                <c:pt idx="786">
                  <c:v>0.15760869565217392</c:v>
                </c:pt>
                <c:pt idx="787">
                  <c:v>0.26339665438049331</c:v>
                </c:pt>
                <c:pt idx="788">
                  <c:v>0.5357142857142857</c:v>
                </c:pt>
                <c:pt idx="789">
                  <c:v>0.18604651162790697</c:v>
                </c:pt>
                <c:pt idx="790">
                  <c:v>0.33333333333333331</c:v>
                </c:pt>
                <c:pt idx="791">
                  <c:v>#N/A</c:v>
                </c:pt>
                <c:pt idx="792">
                  <c:v>0.3457446808510638</c:v>
                </c:pt>
                <c:pt idx="793">
                  <c:v>0.2</c:v>
                </c:pt>
                <c:pt idx="794">
                  <c:v>0.14130434782608695</c:v>
                </c:pt>
                <c:pt idx="795">
                  <c:v>0.22540402608449106</c:v>
                </c:pt>
                <c:pt idx="796">
                  <c:v>0.65476190476190477</c:v>
                </c:pt>
                <c:pt idx="797">
                  <c:v>0.18604651162790697</c:v>
                </c:pt>
                <c:pt idx="798">
                  <c:v>8.3333333333333329E-2</c:v>
                </c:pt>
                <c:pt idx="799">
                  <c:v>#N/A</c:v>
                </c:pt>
                <c:pt idx="800">
                  <c:v>0.50531914893617025</c:v>
                </c:pt>
                <c:pt idx="801">
                  <c:v>0.2</c:v>
                </c:pt>
                <c:pt idx="802">
                  <c:v>0.2391304347826087</c:v>
                </c:pt>
                <c:pt idx="803">
                  <c:v>0.18457612702013043</c:v>
                </c:pt>
                <c:pt idx="804">
                  <c:v>0.4464285714285714</c:v>
                </c:pt>
                <c:pt idx="805">
                  <c:v>0.18604651162790697</c:v>
                </c:pt>
                <c:pt idx="806">
                  <c:v>8.3333333333333329E-2</c:v>
                </c:pt>
                <c:pt idx="807">
                  <c:v>#N/A</c:v>
                </c:pt>
                <c:pt idx="808">
                  <c:v>0.41223404255319146</c:v>
                </c:pt>
                <c:pt idx="809">
                  <c:v>0.2</c:v>
                </c:pt>
                <c:pt idx="810">
                  <c:v>7.6086956521739135E-2</c:v>
                </c:pt>
                <c:pt idx="811">
                  <c:v>0.15622341933654665</c:v>
                </c:pt>
                <c:pt idx="812">
                  <c:v>0.8392857142857143</c:v>
                </c:pt>
                <c:pt idx="813">
                  <c:v>7.7519379844961239E-2</c:v>
                </c:pt>
                <c:pt idx="814">
                  <c:v>0.5</c:v>
                </c:pt>
                <c:pt idx="815">
                  <c:v>#N/A</c:v>
                </c:pt>
                <c:pt idx="816">
                  <c:v>0.10638297872340426</c:v>
                </c:pt>
                <c:pt idx="817">
                  <c:v>1</c:v>
                </c:pt>
                <c:pt idx="818">
                  <c:v>0.53804347826086951</c:v>
                </c:pt>
                <c:pt idx="819">
                  <c:v>0.69237312163311593</c:v>
                </c:pt>
                <c:pt idx="820">
                  <c:v>0.23809523809523808</c:v>
                </c:pt>
                <c:pt idx="821">
                  <c:v>0.72868217054263562</c:v>
                </c:pt>
                <c:pt idx="822">
                  <c:v>0.5</c:v>
                </c:pt>
                <c:pt idx="823">
                  <c:v>#N/A</c:v>
                </c:pt>
                <c:pt idx="824">
                  <c:v>2.6595744680851064E-2</c:v>
                </c:pt>
                <c:pt idx="825">
                  <c:v>1</c:v>
                </c:pt>
                <c:pt idx="826">
                  <c:v>0.83695652173913049</c:v>
                </c:pt>
                <c:pt idx="827">
                  <c:v>0.78338531329741989</c:v>
                </c:pt>
                <c:pt idx="828">
                  <c:v>0.41666666666666663</c:v>
                </c:pt>
                <c:pt idx="829">
                  <c:v>0.61757105943152457</c:v>
                </c:pt>
                <c:pt idx="830">
                  <c:v>0</c:v>
                </c:pt>
                <c:pt idx="831">
                  <c:v>#N/A</c:v>
                </c:pt>
                <c:pt idx="832">
                  <c:v>0.58510638297872342</c:v>
                </c:pt>
                <c:pt idx="833">
                  <c:v>0.2</c:v>
                </c:pt>
                <c:pt idx="834">
                  <c:v>0.19565217391304349</c:v>
                </c:pt>
                <c:pt idx="835">
                  <c:v>0.31386447405727247</c:v>
                </c:pt>
                <c:pt idx="836">
                  <c:v>0.67857142857142849</c:v>
                </c:pt>
                <c:pt idx="837">
                  <c:v>0.13178294573643412</c:v>
                </c:pt>
                <c:pt idx="838">
                  <c:v>1</c:v>
                </c:pt>
                <c:pt idx="839">
                  <c:v>#N/A</c:v>
                </c:pt>
                <c:pt idx="840">
                  <c:v>0.1728723404255319</c:v>
                </c:pt>
                <c:pt idx="841">
                  <c:v>1</c:v>
                </c:pt>
                <c:pt idx="842">
                  <c:v>0.78260869565217395</c:v>
                </c:pt>
                <c:pt idx="843">
                  <c:v>0.76892543237879218</c:v>
                </c:pt>
                <c:pt idx="844">
                  <c:v>0.24999999999999994</c:v>
                </c:pt>
                <c:pt idx="845">
                  <c:v>0.8578811369509044</c:v>
                </c:pt>
                <c:pt idx="846">
                  <c:v>0.58333333333333337</c:v>
                </c:pt>
                <c:pt idx="847">
                  <c:v>#N/A</c:v>
                </c:pt>
                <c:pt idx="848">
                  <c:v>0.45212765957446804</c:v>
                </c:pt>
                <c:pt idx="849">
                  <c:v>0.2</c:v>
                </c:pt>
                <c:pt idx="850">
                  <c:v>0.25</c:v>
                </c:pt>
                <c:pt idx="851">
                  <c:v>0.27558831868443434</c:v>
                </c:pt>
                <c:pt idx="852">
                  <c:v>0.38690476190476186</c:v>
                </c:pt>
                <c:pt idx="853">
                  <c:v>0.22739018087855298</c:v>
                </c:pt>
                <c:pt idx="854">
                  <c:v>1</c:v>
                </c:pt>
                <c:pt idx="855">
                  <c:v>#N/A</c:v>
                </c:pt>
                <c:pt idx="856">
                  <c:v>0.22872340425531917</c:v>
                </c:pt>
                <c:pt idx="857">
                  <c:v>0.6</c:v>
                </c:pt>
                <c:pt idx="858">
                  <c:v>0.21195652173913043</c:v>
                </c:pt>
                <c:pt idx="859">
                  <c:v>0.5250921462999717</c:v>
                </c:pt>
                <c:pt idx="860">
                  <c:v>0.51190476190476197</c:v>
                </c:pt>
                <c:pt idx="861">
                  <c:v>0.40568475452196384</c:v>
                </c:pt>
                <c:pt idx="862">
                  <c:v>0.91666666666666663</c:v>
                </c:pt>
                <c:pt idx="863">
                  <c:v>#N/A</c:v>
                </c:pt>
                <c:pt idx="864">
                  <c:v>0.25265957446808512</c:v>
                </c:pt>
                <c:pt idx="865">
                  <c:v>1</c:v>
                </c:pt>
                <c:pt idx="866">
                  <c:v>0.56521739130434778</c:v>
                </c:pt>
                <c:pt idx="867">
                  <c:v>0.65976750779699467</c:v>
                </c:pt>
                <c:pt idx="868">
                  <c:v>0.29761904761904762</c:v>
                </c:pt>
                <c:pt idx="869">
                  <c:v>0.75452196382428938</c:v>
                </c:pt>
                <c:pt idx="870">
                  <c:v>0.75</c:v>
                </c:pt>
                <c:pt idx="871">
                  <c:v>#N/A</c:v>
                </c:pt>
                <c:pt idx="872">
                  <c:v>0.10638297872340426</c:v>
                </c:pt>
                <c:pt idx="873">
                  <c:v>1</c:v>
                </c:pt>
                <c:pt idx="874">
                  <c:v>0.91847826086956519</c:v>
                </c:pt>
                <c:pt idx="875">
                  <c:v>0.88517153388148573</c:v>
                </c:pt>
                <c:pt idx="876">
                  <c:v>0.17857142857142858</c:v>
                </c:pt>
                <c:pt idx="877">
                  <c:v>0.96124031007751942</c:v>
                </c:pt>
                <c:pt idx="878">
                  <c:v>0.25</c:v>
                </c:pt>
                <c:pt idx="879">
                  <c:v>#N/A</c:v>
                </c:pt>
                <c:pt idx="880">
                  <c:v>0.10638297872340426</c:v>
                </c:pt>
                <c:pt idx="881">
                  <c:v>1</c:v>
                </c:pt>
                <c:pt idx="882">
                  <c:v>0.78260869565217395</c:v>
                </c:pt>
                <c:pt idx="883">
                  <c:v>0.79642755883186844</c:v>
                </c:pt>
                <c:pt idx="884">
                  <c:v>0.26785714285714285</c:v>
                </c:pt>
                <c:pt idx="885">
                  <c:v>0.8578811369509044</c:v>
                </c:pt>
                <c:pt idx="886">
                  <c:v>0.16666666666666666</c:v>
                </c:pt>
                <c:pt idx="887">
                  <c:v>#N/A</c:v>
                </c:pt>
                <c:pt idx="888">
                  <c:v>#N/A</c:v>
                </c:pt>
                <c:pt idx="889">
                  <c:v>0.2</c:v>
                </c:pt>
                <c:pt idx="890">
                  <c:v>0.375</c:v>
                </c:pt>
                <c:pt idx="891">
                  <c:v>0.41876949248653245</c:v>
                </c:pt>
                <c:pt idx="892">
                  <c:v>0.56547619047619047</c:v>
                </c:pt>
                <c:pt idx="893">
                  <c:v>0.16795865633074936</c:v>
                </c:pt>
                <c:pt idx="894">
                  <c:v>0</c:v>
                </c:pt>
                <c:pt idx="895">
                  <c:v>#N/A</c:v>
                </c:pt>
                <c:pt idx="896">
                  <c:v>0.6914893617021276</c:v>
                </c:pt>
                <c:pt idx="897">
                  <c:v>0.2</c:v>
                </c:pt>
                <c:pt idx="898">
                  <c:v>0.125</c:v>
                </c:pt>
                <c:pt idx="899">
                  <c:v>0</c:v>
                </c:pt>
                <c:pt idx="900">
                  <c:v>0.59523809523809523</c:v>
                </c:pt>
                <c:pt idx="901">
                  <c:v>1.0335917312661499E-2</c:v>
                </c:pt>
                <c:pt idx="902">
                  <c:v>8.3333333333333329E-2</c:v>
                </c:pt>
                <c:pt idx="903">
                  <c:v>#N/A</c:v>
                </c:pt>
                <c:pt idx="904">
                  <c:v>0.63563829787234039</c:v>
                </c:pt>
                <c:pt idx="905">
                  <c:v>0.2</c:v>
                </c:pt>
                <c:pt idx="906">
                  <c:v>0.29347826086956524</c:v>
                </c:pt>
                <c:pt idx="907">
                  <c:v>0.28409413098950947</c:v>
                </c:pt>
                <c:pt idx="908">
                  <c:v>0.40476190476190477</c:v>
                </c:pt>
                <c:pt idx="909">
                  <c:v>0.13178294573643412</c:v>
                </c:pt>
                <c:pt idx="910">
                  <c:v>0.91666666666666663</c:v>
                </c:pt>
                <c:pt idx="911">
                  <c:v>#N/A</c:v>
                </c:pt>
                <c:pt idx="912">
                  <c:v>0.39627659574468077</c:v>
                </c:pt>
                <c:pt idx="913">
                  <c:v>0.2</c:v>
                </c:pt>
                <c:pt idx="914">
                  <c:v>0.27717391304347827</c:v>
                </c:pt>
                <c:pt idx="915">
                  <c:v>0.22455344485398357</c:v>
                </c:pt>
                <c:pt idx="916">
                  <c:v>0.4107142857142857</c:v>
                </c:pt>
                <c:pt idx="917">
                  <c:v>0.13178294573643412</c:v>
                </c:pt>
                <c:pt idx="918">
                  <c:v>0.66666666666666663</c:v>
                </c:pt>
                <c:pt idx="919">
                  <c:v>#N/A</c:v>
                </c:pt>
                <c:pt idx="920">
                  <c:v>0.84574468085106369</c:v>
                </c:pt>
                <c:pt idx="921">
                  <c:v>0.2</c:v>
                </c:pt>
                <c:pt idx="922">
                  <c:v>0.10326086956521739</c:v>
                </c:pt>
                <c:pt idx="923">
                  <c:v>0.1409129571874114</c:v>
                </c:pt>
                <c:pt idx="924">
                  <c:v>0.66666666666666663</c:v>
                </c:pt>
                <c:pt idx="925">
                  <c:v>4.3927648578811367E-2</c:v>
                </c:pt>
                <c:pt idx="926">
                  <c:v>0.83333333333333337</c:v>
                </c:pt>
                <c:pt idx="927">
                  <c:v>#N/A</c:v>
                </c:pt>
                <c:pt idx="928">
                  <c:v>0.74468085106382975</c:v>
                </c:pt>
                <c:pt idx="929">
                  <c:v>0.2</c:v>
                </c:pt>
                <c:pt idx="930">
                  <c:v>0.10326086956521739</c:v>
                </c:pt>
                <c:pt idx="931">
                  <c:v>0.1026368018145733</c:v>
                </c:pt>
                <c:pt idx="932">
                  <c:v>0.67857142857142849</c:v>
                </c:pt>
                <c:pt idx="933">
                  <c:v>4.3927648578811367E-2</c:v>
                </c:pt>
                <c:pt idx="934">
                  <c:v>0.91666666666666663</c:v>
                </c:pt>
                <c:pt idx="935">
                  <c:v>#N/A</c:v>
                </c:pt>
                <c:pt idx="936">
                  <c:v>0.6063829787234043</c:v>
                </c:pt>
                <c:pt idx="937">
                  <c:v>0.2</c:v>
                </c:pt>
                <c:pt idx="938">
                  <c:v>0.10326086956521739</c:v>
                </c:pt>
                <c:pt idx="939">
                  <c:v>0.115395520272186</c:v>
                </c:pt>
                <c:pt idx="940">
                  <c:v>0.66666666666666663</c:v>
                </c:pt>
                <c:pt idx="941">
                  <c:v>4.3927648578811367E-2</c:v>
                </c:pt>
                <c:pt idx="942">
                  <c:v>0.75</c:v>
                </c:pt>
                <c:pt idx="943">
                  <c:v>#N/A</c:v>
                </c:pt>
                <c:pt idx="944">
                  <c:v>0.63031914893617025</c:v>
                </c:pt>
                <c:pt idx="945">
                  <c:v>0.6</c:v>
                </c:pt>
                <c:pt idx="946">
                  <c:v>0.46739130434782611</c:v>
                </c:pt>
                <c:pt idx="947">
                  <c:v>0.36773461865608165</c:v>
                </c:pt>
                <c:pt idx="948">
                  <c:v>0.20238095238095238</c:v>
                </c:pt>
                <c:pt idx="949">
                  <c:v>0.25839793281653745</c:v>
                </c:pt>
                <c:pt idx="950">
                  <c:v>0.83333333333333337</c:v>
                </c:pt>
                <c:pt idx="951">
                  <c:v>#N/A</c:v>
                </c:pt>
                <c:pt idx="952">
                  <c:v>0.75</c:v>
                </c:pt>
                <c:pt idx="953">
                  <c:v>0.2</c:v>
                </c:pt>
                <c:pt idx="954">
                  <c:v>0.10326086956521739</c:v>
                </c:pt>
                <c:pt idx="955">
                  <c:v>0.11511199319535016</c:v>
                </c:pt>
                <c:pt idx="956">
                  <c:v>0.49999999999999989</c:v>
                </c:pt>
                <c:pt idx="957">
                  <c:v>4.6511627906976744E-2</c:v>
                </c:pt>
                <c:pt idx="958">
                  <c:v>0.83333333333333337</c:v>
                </c:pt>
                <c:pt idx="959">
                  <c:v>#N/A</c:v>
                </c:pt>
                <c:pt idx="960">
                  <c:v>0.77127659574468077</c:v>
                </c:pt>
                <c:pt idx="961">
                  <c:v>0.2</c:v>
                </c:pt>
                <c:pt idx="962">
                  <c:v>0.11413043478260869</c:v>
                </c:pt>
                <c:pt idx="963">
                  <c:v>0.10830734335129005</c:v>
                </c:pt>
                <c:pt idx="964">
                  <c:v>0.48809523809523803</c:v>
                </c:pt>
                <c:pt idx="965">
                  <c:v>5.9431524547803614E-2</c:v>
                </c:pt>
                <c:pt idx="966">
                  <c:v>1</c:v>
                </c:pt>
                <c:pt idx="967">
                  <c:v>#N/A</c:v>
                </c:pt>
                <c:pt idx="968">
                  <c:v>0.48404255319148931</c:v>
                </c:pt>
                <c:pt idx="969">
                  <c:v>0.2</c:v>
                </c:pt>
                <c:pt idx="970">
                  <c:v>0.27717391304347827</c:v>
                </c:pt>
                <c:pt idx="971">
                  <c:v>0.19478310178622057</c:v>
                </c:pt>
                <c:pt idx="972">
                  <c:v>0.39880952380952372</c:v>
                </c:pt>
                <c:pt idx="973">
                  <c:v>0.13178294573643412</c:v>
                </c:pt>
                <c:pt idx="974">
                  <c:v>0.66666666666666663</c:v>
                </c:pt>
                <c:pt idx="975">
                  <c:v>#N/A</c:v>
                </c:pt>
                <c:pt idx="976">
                  <c:v>0.50531914893617025</c:v>
                </c:pt>
                <c:pt idx="977">
                  <c:v>0.2</c:v>
                </c:pt>
                <c:pt idx="978">
                  <c:v>0.25</c:v>
                </c:pt>
                <c:pt idx="979">
                  <c:v>0.19138077686419053</c:v>
                </c:pt>
                <c:pt idx="980">
                  <c:v>0.5357142857142857</c:v>
                </c:pt>
                <c:pt idx="981">
                  <c:v>7.4935400516795869E-2</c:v>
                </c:pt>
                <c:pt idx="982">
                  <c:v>0.16666666666666666</c:v>
                </c:pt>
                <c:pt idx="983">
                  <c:v>#N/A</c:v>
                </c:pt>
                <c:pt idx="984">
                  <c:v>0.74468085106382975</c:v>
                </c:pt>
                <c:pt idx="985">
                  <c:v>0.2</c:v>
                </c:pt>
                <c:pt idx="986">
                  <c:v>0.25</c:v>
                </c:pt>
                <c:pt idx="987">
                  <c:v>0.23277573008222285</c:v>
                </c:pt>
                <c:pt idx="988">
                  <c:v>0.41666666666666663</c:v>
                </c:pt>
                <c:pt idx="989">
                  <c:v>0.13178294573643412</c:v>
                </c:pt>
                <c:pt idx="990">
                  <c:v>0.83333333333333337</c:v>
                </c:pt>
                <c:pt idx="991">
                  <c:v>#N/A</c:v>
                </c:pt>
                <c:pt idx="992">
                  <c:v>0.3457446808510638</c:v>
                </c:pt>
                <c:pt idx="993">
                  <c:v>0.2</c:v>
                </c:pt>
                <c:pt idx="994">
                  <c:v>0.2608695652173913</c:v>
                </c:pt>
                <c:pt idx="995">
                  <c:v>0.21718174085625178</c:v>
                </c:pt>
                <c:pt idx="996">
                  <c:v>0.50595238095238093</c:v>
                </c:pt>
                <c:pt idx="997">
                  <c:v>0.10335917312661498</c:v>
                </c:pt>
                <c:pt idx="998">
                  <c:v>0.25</c:v>
                </c:pt>
                <c:pt idx="999">
                  <c:v>#N/A</c:v>
                </c:pt>
                <c:pt idx="1000">
                  <c:v>0.61170212765957444</c:v>
                </c:pt>
                <c:pt idx="1001">
                  <c:v>0.2</c:v>
                </c:pt>
                <c:pt idx="1002">
                  <c:v>8.1521739130434784E-2</c:v>
                </c:pt>
                <c:pt idx="1003">
                  <c:v>0.11057555996597675</c:v>
                </c:pt>
                <c:pt idx="1004">
                  <c:v>0.65476190476190477</c:v>
                </c:pt>
                <c:pt idx="1005">
                  <c:v>3.875968992248062E-2</c:v>
                </c:pt>
                <c:pt idx="1006">
                  <c:v>0.33333333333333331</c:v>
                </c:pt>
                <c:pt idx="1007">
                  <c:v>#N/A</c:v>
                </c:pt>
                <c:pt idx="1008">
                  <c:v>0.39893617021276595</c:v>
                </c:pt>
                <c:pt idx="1009">
                  <c:v>0.2</c:v>
                </c:pt>
                <c:pt idx="1010">
                  <c:v>0.27717391304347827</c:v>
                </c:pt>
                <c:pt idx="1011">
                  <c:v>0.26424723561100083</c:v>
                </c:pt>
                <c:pt idx="1012">
                  <c:v>0.5357142857142857</c:v>
                </c:pt>
                <c:pt idx="1013">
                  <c:v>0.13178294573643412</c:v>
                </c:pt>
                <c:pt idx="1014">
                  <c:v>0.41666666666666669</c:v>
                </c:pt>
                <c:pt idx="1015">
                  <c:v>#N/A</c:v>
                </c:pt>
                <c:pt idx="1016">
                  <c:v>0.3457446808510638</c:v>
                </c:pt>
                <c:pt idx="1017">
                  <c:v>0.6</c:v>
                </c:pt>
                <c:pt idx="1018">
                  <c:v>0.27717391304347827</c:v>
                </c:pt>
                <c:pt idx="1019">
                  <c:v>0.34079954635667709</c:v>
                </c:pt>
                <c:pt idx="1020">
                  <c:v>0.38690476190476186</c:v>
                </c:pt>
                <c:pt idx="1021">
                  <c:v>0.20155038759689922</c:v>
                </c:pt>
                <c:pt idx="1022">
                  <c:v>0.58333333333333337</c:v>
                </c:pt>
                <c:pt idx="1023">
                  <c:v>#N/A</c:v>
                </c:pt>
                <c:pt idx="1024">
                  <c:v>0.40425531914893614</c:v>
                </c:pt>
                <c:pt idx="1025">
                  <c:v>0.6</c:v>
                </c:pt>
                <c:pt idx="1026">
                  <c:v>0.40217391304347827</c:v>
                </c:pt>
                <c:pt idx="1027">
                  <c:v>0.3734051601927984</c:v>
                </c:pt>
                <c:pt idx="1028">
                  <c:v>0.34523809523809529</c:v>
                </c:pt>
                <c:pt idx="1029">
                  <c:v>0.20155038759689922</c:v>
                </c:pt>
                <c:pt idx="1030">
                  <c:v>0.91666666666666663</c:v>
                </c:pt>
                <c:pt idx="1031">
                  <c:v>#N/A</c:v>
                </c:pt>
                <c:pt idx="1032">
                  <c:v>0.61170212765957444</c:v>
                </c:pt>
                <c:pt idx="1033">
                  <c:v>0.2</c:v>
                </c:pt>
                <c:pt idx="1034">
                  <c:v>0.13043478260869565</c:v>
                </c:pt>
                <c:pt idx="1035">
                  <c:v>0.10688970796711086</c:v>
                </c:pt>
                <c:pt idx="1036">
                  <c:v>0.5357142857142857</c:v>
                </c:pt>
                <c:pt idx="1037">
                  <c:v>4.3927648578811367E-2</c:v>
                </c:pt>
                <c:pt idx="1038">
                  <c:v>0.5</c:v>
                </c:pt>
                <c:pt idx="1039">
                  <c:v>#N/A</c:v>
                </c:pt>
                <c:pt idx="1040">
                  <c:v>0.58510638297872342</c:v>
                </c:pt>
                <c:pt idx="1041">
                  <c:v>0.2</c:v>
                </c:pt>
                <c:pt idx="1042">
                  <c:v>0.11413043478260869</c:v>
                </c:pt>
                <c:pt idx="1043">
                  <c:v>9.5548624893677353E-2</c:v>
                </c:pt>
                <c:pt idx="1044">
                  <c:v>0.65476190476190477</c:v>
                </c:pt>
                <c:pt idx="1045">
                  <c:v>2.8423772609819122E-2</c:v>
                </c:pt>
                <c:pt idx="1046">
                  <c:v>0.33333333333333331</c:v>
                </c:pt>
                <c:pt idx="1047">
                  <c:v>#N/A</c:v>
                </c:pt>
                <c:pt idx="1048">
                  <c:v>0.80851063829787229</c:v>
                </c:pt>
                <c:pt idx="1049">
                  <c:v>0.2</c:v>
                </c:pt>
                <c:pt idx="1050">
                  <c:v>0.13043478260869565</c:v>
                </c:pt>
                <c:pt idx="1051">
                  <c:v>0.12957187411397789</c:v>
                </c:pt>
                <c:pt idx="1052">
                  <c:v>0.63095238095238104</c:v>
                </c:pt>
                <c:pt idx="1053">
                  <c:v>4.3927648578811367E-2</c:v>
                </c:pt>
                <c:pt idx="1054">
                  <c:v>0.66666666666666663</c:v>
                </c:pt>
                <c:pt idx="1055">
                  <c:v>#N/A</c:v>
                </c:pt>
                <c:pt idx="1056">
                  <c:v>0.65159574468085102</c:v>
                </c:pt>
                <c:pt idx="1057">
                  <c:v>0.2</c:v>
                </c:pt>
                <c:pt idx="1058">
                  <c:v>0.13043478260869565</c:v>
                </c:pt>
                <c:pt idx="1059">
                  <c:v>9.413098950949815E-2</c:v>
                </c:pt>
                <c:pt idx="1060">
                  <c:v>0.52380952380952384</c:v>
                </c:pt>
                <c:pt idx="1061">
                  <c:v>4.3927648578811367E-2</c:v>
                </c:pt>
                <c:pt idx="1062">
                  <c:v>0.58333333333333337</c:v>
                </c:pt>
                <c:pt idx="1063">
                  <c:v>#N/A</c:v>
                </c:pt>
                <c:pt idx="1064">
                  <c:v>0.47872340425531912</c:v>
                </c:pt>
                <c:pt idx="1065">
                  <c:v>0.2</c:v>
                </c:pt>
                <c:pt idx="1066">
                  <c:v>0.22826086956521738</c:v>
                </c:pt>
                <c:pt idx="1067">
                  <c:v>0.14658349872412815</c:v>
                </c:pt>
                <c:pt idx="1068">
                  <c:v>0.38690476190476186</c:v>
                </c:pt>
                <c:pt idx="1069">
                  <c:v>7.4935400516795869E-2</c:v>
                </c:pt>
                <c:pt idx="1070">
                  <c:v>8.3333333333333329E-2</c:v>
                </c:pt>
                <c:pt idx="1071">
                  <c:v>#N/A</c:v>
                </c:pt>
                <c:pt idx="1072">
                  <c:v>0.47872340425531912</c:v>
                </c:pt>
                <c:pt idx="1073">
                  <c:v>0.2</c:v>
                </c:pt>
                <c:pt idx="1074">
                  <c:v>0.22826086956521738</c:v>
                </c:pt>
                <c:pt idx="1075">
                  <c:v>0.14658349872412815</c:v>
                </c:pt>
                <c:pt idx="1076">
                  <c:v>0.38690476190476186</c:v>
                </c:pt>
                <c:pt idx="1077">
                  <c:v>7.4935400516795869E-2</c:v>
                </c:pt>
                <c:pt idx="1078">
                  <c:v>0</c:v>
                </c:pt>
                <c:pt idx="1079">
                  <c:v>#N/A</c:v>
                </c:pt>
                <c:pt idx="1080">
                  <c:v>0.53191489361702127</c:v>
                </c:pt>
                <c:pt idx="1081">
                  <c:v>0.2</c:v>
                </c:pt>
                <c:pt idx="1082">
                  <c:v>0.20652173913043478</c:v>
                </c:pt>
                <c:pt idx="1083">
                  <c:v>0.25857669407428407</c:v>
                </c:pt>
                <c:pt idx="1084">
                  <c:v>0.47619047619047616</c:v>
                </c:pt>
                <c:pt idx="1085">
                  <c:v>0.1731266149870801</c:v>
                </c:pt>
                <c:pt idx="1086">
                  <c:v>1</c:v>
                </c:pt>
                <c:pt idx="1087">
                  <c:v>#N/A</c:v>
                </c:pt>
                <c:pt idx="1088">
                  <c:v>0.44680851063829785</c:v>
                </c:pt>
                <c:pt idx="1089">
                  <c:v>0.2</c:v>
                </c:pt>
                <c:pt idx="1090">
                  <c:v>0.25</c:v>
                </c:pt>
                <c:pt idx="1091">
                  <c:v>0.28551176637368869</c:v>
                </c:pt>
                <c:pt idx="1092">
                  <c:v>0.38095238095238093</c:v>
                </c:pt>
                <c:pt idx="1093">
                  <c:v>0.22739018087855298</c:v>
                </c:pt>
                <c:pt idx="1094">
                  <c:v>0.91666666666666663</c:v>
                </c:pt>
                <c:pt idx="1095">
                  <c:v>#N/A</c:v>
                </c:pt>
                <c:pt idx="1096">
                  <c:v>0.25531914893617025</c:v>
                </c:pt>
                <c:pt idx="1097">
                  <c:v>0.6</c:v>
                </c:pt>
                <c:pt idx="1098">
                  <c:v>0.34782608695652173</c:v>
                </c:pt>
                <c:pt idx="1099">
                  <c:v>0.56903884320952647</c:v>
                </c:pt>
                <c:pt idx="1100">
                  <c:v>0.63690476190476186</c:v>
                </c:pt>
                <c:pt idx="1101">
                  <c:v>0.40568475452196384</c:v>
                </c:pt>
                <c:pt idx="1102">
                  <c:v>0.66666666666666663</c:v>
                </c:pt>
                <c:pt idx="1103">
                  <c:v>#N/A</c:v>
                </c:pt>
                <c:pt idx="1104">
                  <c:v>0.26861702127659576</c:v>
                </c:pt>
                <c:pt idx="1105">
                  <c:v>0.6</c:v>
                </c:pt>
                <c:pt idx="1106">
                  <c:v>0.2391304347826087</c:v>
                </c:pt>
                <c:pt idx="1107">
                  <c:v>0.50127587184576128</c:v>
                </c:pt>
                <c:pt idx="1108">
                  <c:v>0.63690476190476186</c:v>
                </c:pt>
                <c:pt idx="1109">
                  <c:v>0.40568475452196384</c:v>
                </c:pt>
                <c:pt idx="1110">
                  <c:v>0.83333333333333337</c:v>
                </c:pt>
                <c:pt idx="1111">
                  <c:v>#N/A</c:v>
                </c:pt>
                <c:pt idx="1112">
                  <c:v>0.30851063829787234</c:v>
                </c:pt>
                <c:pt idx="1113">
                  <c:v>0.6</c:v>
                </c:pt>
                <c:pt idx="1114">
                  <c:v>0.34782608695652173</c:v>
                </c:pt>
                <c:pt idx="1115">
                  <c:v>0.4953218032322087</c:v>
                </c:pt>
                <c:pt idx="1116">
                  <c:v>0.51190476190476197</c:v>
                </c:pt>
                <c:pt idx="1117">
                  <c:v>0.40568475452196384</c:v>
                </c:pt>
                <c:pt idx="1118">
                  <c:v>0.75</c:v>
                </c:pt>
                <c:pt idx="1119">
                  <c:v>#N/A</c:v>
                </c:pt>
                <c:pt idx="1120">
                  <c:v>0.29255319148936171</c:v>
                </c:pt>
                <c:pt idx="1121">
                  <c:v>0.6</c:v>
                </c:pt>
                <c:pt idx="1122">
                  <c:v>0.29347826086956524</c:v>
                </c:pt>
                <c:pt idx="1123">
                  <c:v>0.57782818259143753</c:v>
                </c:pt>
                <c:pt idx="1124">
                  <c:v>0.57738095238095233</c:v>
                </c:pt>
                <c:pt idx="1125">
                  <c:v>0.40568475452196384</c:v>
                </c:pt>
                <c:pt idx="1126">
                  <c:v>0.5</c:v>
                </c:pt>
                <c:pt idx="1127">
                  <c:v>#N/A</c:v>
                </c:pt>
                <c:pt idx="1128">
                  <c:v>0.15957446808510636</c:v>
                </c:pt>
                <c:pt idx="1129">
                  <c:v>1</c:v>
                </c:pt>
                <c:pt idx="1130">
                  <c:v>0.67391304347826086</c:v>
                </c:pt>
                <c:pt idx="1131">
                  <c:v>0.55287779982988372</c:v>
                </c:pt>
                <c:pt idx="1132">
                  <c:v>0.11904761904761904</c:v>
                </c:pt>
                <c:pt idx="1133">
                  <c:v>0.81395348837209303</c:v>
                </c:pt>
                <c:pt idx="1134">
                  <c:v>0</c:v>
                </c:pt>
                <c:pt idx="1135">
                  <c:v>#N/A</c:v>
                </c:pt>
                <c:pt idx="1136">
                  <c:v>0.71808510638297873</c:v>
                </c:pt>
                <c:pt idx="1137">
                  <c:v>0.2</c:v>
                </c:pt>
                <c:pt idx="1138">
                  <c:v>0.20652173913043478</c:v>
                </c:pt>
                <c:pt idx="1139">
                  <c:v>0.21462999716472922</c:v>
                </c:pt>
                <c:pt idx="1140">
                  <c:v>0.29761904761904762</c:v>
                </c:pt>
                <c:pt idx="1141">
                  <c:v>0.1731266149870801</c:v>
                </c:pt>
                <c:pt idx="1142">
                  <c:v>1</c:v>
                </c:pt>
                <c:pt idx="1143">
                  <c:v>#N/A</c:v>
                </c:pt>
                <c:pt idx="1144">
                  <c:v>0.50531914893617025</c:v>
                </c:pt>
                <c:pt idx="1145">
                  <c:v>0.2</c:v>
                </c:pt>
                <c:pt idx="1146">
                  <c:v>0.15760869565217392</c:v>
                </c:pt>
                <c:pt idx="1147">
                  <c:v>0.14516586333994896</c:v>
                </c:pt>
                <c:pt idx="1148">
                  <c:v>0.38690476190476186</c:v>
                </c:pt>
                <c:pt idx="1149">
                  <c:v>5.6847545219638244E-2</c:v>
                </c:pt>
                <c:pt idx="1150">
                  <c:v>0.33333333333333331</c:v>
                </c:pt>
                <c:pt idx="1151">
                  <c:v>#N/A</c:v>
                </c:pt>
                <c:pt idx="1152">
                  <c:v>0.50265957446808507</c:v>
                </c:pt>
                <c:pt idx="1153">
                  <c:v>0.2</c:v>
                </c:pt>
                <c:pt idx="1154">
                  <c:v>0.32065217391304346</c:v>
                </c:pt>
                <c:pt idx="1155">
                  <c:v>0.33654664020413949</c:v>
                </c:pt>
                <c:pt idx="1156">
                  <c:v>0.38095238095238093</c:v>
                </c:pt>
                <c:pt idx="1157">
                  <c:v>0.22739018087855298</c:v>
                </c:pt>
                <c:pt idx="1158">
                  <c:v>0.83333333333333337</c:v>
                </c:pt>
                <c:pt idx="1159">
                  <c:v>#N/A</c:v>
                </c:pt>
                <c:pt idx="1160">
                  <c:v>0.45212765957446804</c:v>
                </c:pt>
                <c:pt idx="1161">
                  <c:v>0.2</c:v>
                </c:pt>
                <c:pt idx="1162">
                  <c:v>0.17934782608695651</c:v>
                </c:pt>
                <c:pt idx="1163">
                  <c:v>0.18202438332860787</c:v>
                </c:pt>
                <c:pt idx="1164">
                  <c:v>0.57738095238095233</c:v>
                </c:pt>
                <c:pt idx="1165">
                  <c:v>7.7519379844961239E-2</c:v>
                </c:pt>
                <c:pt idx="1166">
                  <c:v>0.5</c:v>
                </c:pt>
                <c:pt idx="1167">
                  <c:v>#N/A</c:v>
                </c:pt>
                <c:pt idx="1168">
                  <c:v>0.50531914893617025</c:v>
                </c:pt>
                <c:pt idx="1169">
                  <c:v>0.2</c:v>
                </c:pt>
                <c:pt idx="1170">
                  <c:v>0.18478260869565216</c:v>
                </c:pt>
                <c:pt idx="1171">
                  <c:v>0.15622341933654665</c:v>
                </c:pt>
                <c:pt idx="1172">
                  <c:v>0.41666666666666663</c:v>
                </c:pt>
                <c:pt idx="1173">
                  <c:v>7.7519379844961239E-2</c:v>
                </c:pt>
                <c:pt idx="1174">
                  <c:v>0.16666666666666666</c:v>
                </c:pt>
                <c:pt idx="1175">
                  <c:v>#N/A</c:v>
                </c:pt>
                <c:pt idx="1176">
                  <c:v>0.42553191489361702</c:v>
                </c:pt>
                <c:pt idx="1177">
                  <c:v>0.2</c:v>
                </c:pt>
                <c:pt idx="1178">
                  <c:v>0.18478260869565216</c:v>
                </c:pt>
                <c:pt idx="1179">
                  <c:v>0.14544939041678481</c:v>
                </c:pt>
                <c:pt idx="1180">
                  <c:v>0.5357142857142857</c:v>
                </c:pt>
                <c:pt idx="1181">
                  <c:v>7.6227390180878554E-2</c:v>
                </c:pt>
                <c:pt idx="1182">
                  <c:v>0.16666666666666666</c:v>
                </c:pt>
                <c:pt idx="1183">
                  <c:v>#N/A</c:v>
                </c:pt>
                <c:pt idx="1184">
                  <c:v>0.71010638297872342</c:v>
                </c:pt>
                <c:pt idx="1185">
                  <c:v>0.2</c:v>
                </c:pt>
                <c:pt idx="1186">
                  <c:v>0.18478260869565216</c:v>
                </c:pt>
                <c:pt idx="1187">
                  <c:v>8.5625177204423017E-2</c:v>
                </c:pt>
                <c:pt idx="1188">
                  <c:v>0.38095238095238093</c:v>
                </c:pt>
                <c:pt idx="1189">
                  <c:v>7.7519379844961239E-2</c:v>
                </c:pt>
                <c:pt idx="1190">
                  <c:v>0.75</c:v>
                </c:pt>
                <c:pt idx="1191">
                  <c:v>#N/A</c:v>
                </c:pt>
                <c:pt idx="1192">
                  <c:v>0.65159574468085102</c:v>
                </c:pt>
                <c:pt idx="1193">
                  <c:v>0.2</c:v>
                </c:pt>
                <c:pt idx="1194">
                  <c:v>0.20108695652173914</c:v>
                </c:pt>
                <c:pt idx="1195">
                  <c:v>0.13098950949815708</c:v>
                </c:pt>
                <c:pt idx="1196">
                  <c:v>0.47023809523809523</c:v>
                </c:pt>
                <c:pt idx="1197">
                  <c:v>7.7519379844961239E-2</c:v>
                </c:pt>
                <c:pt idx="1198">
                  <c:v>0.58333333333333337</c:v>
                </c:pt>
                <c:pt idx="1199">
                  <c:v>#N/A</c:v>
                </c:pt>
                <c:pt idx="1200">
                  <c:v>0.18617021276595744</c:v>
                </c:pt>
                <c:pt idx="1201">
                  <c:v>1</c:v>
                </c:pt>
                <c:pt idx="1202">
                  <c:v>0.56521739130434778</c:v>
                </c:pt>
                <c:pt idx="1203">
                  <c:v>0.73064927700595406</c:v>
                </c:pt>
                <c:pt idx="1204">
                  <c:v>0.29761904761904762</c:v>
                </c:pt>
                <c:pt idx="1205">
                  <c:v>0.64599483204134367</c:v>
                </c:pt>
                <c:pt idx="1206">
                  <c:v>0.5</c:v>
                </c:pt>
                <c:pt idx="1207">
                  <c:v>#N/A</c:v>
                </c:pt>
                <c:pt idx="1208">
                  <c:v>0.15957446808510636</c:v>
                </c:pt>
                <c:pt idx="1209">
                  <c:v>1</c:v>
                </c:pt>
                <c:pt idx="1210">
                  <c:v>0.56521739130434778</c:v>
                </c:pt>
                <c:pt idx="1211">
                  <c:v>0.61355259427275299</c:v>
                </c:pt>
                <c:pt idx="1212">
                  <c:v>0.26785714285714285</c:v>
                </c:pt>
                <c:pt idx="1213">
                  <c:v>0.64599483204134367</c:v>
                </c:pt>
                <c:pt idx="1214">
                  <c:v>0.25</c:v>
                </c:pt>
                <c:pt idx="1215">
                  <c:v>#N/A</c:v>
                </c:pt>
                <c:pt idx="1216">
                  <c:v>0.13297872340425532</c:v>
                </c:pt>
                <c:pt idx="1217">
                  <c:v>1</c:v>
                </c:pt>
                <c:pt idx="1218">
                  <c:v>0.56521739130434778</c:v>
                </c:pt>
                <c:pt idx="1219">
                  <c:v>0.80635100652112279</c:v>
                </c:pt>
                <c:pt idx="1220">
                  <c:v>0.32738095238095238</c:v>
                </c:pt>
                <c:pt idx="1221">
                  <c:v>0.64599483204134367</c:v>
                </c:pt>
                <c:pt idx="1222">
                  <c:v>0.33333333333333331</c:v>
                </c:pt>
                <c:pt idx="1223">
                  <c:v>#N/A</c:v>
                </c:pt>
                <c:pt idx="1224">
                  <c:v>0.10638297872340426</c:v>
                </c:pt>
                <c:pt idx="1225">
                  <c:v>1</c:v>
                </c:pt>
                <c:pt idx="1226">
                  <c:v>0.56521739130434778</c:v>
                </c:pt>
                <c:pt idx="1227">
                  <c:v>0.6073149985823646</c:v>
                </c:pt>
                <c:pt idx="1228">
                  <c:v>0.35714285714285715</c:v>
                </c:pt>
                <c:pt idx="1229">
                  <c:v>0.64599483204134367</c:v>
                </c:pt>
                <c:pt idx="1230">
                  <c:v>0.5</c:v>
                </c:pt>
                <c:pt idx="1231">
                  <c:v>#N/A</c:v>
                </c:pt>
                <c:pt idx="1232">
                  <c:v>5.3191489361702128E-2</c:v>
                </c:pt>
                <c:pt idx="1233">
                  <c:v>1</c:v>
                </c:pt>
                <c:pt idx="1234">
                  <c:v>0.89130434782608692</c:v>
                </c:pt>
                <c:pt idx="1235">
                  <c:v>0.78508647575843493</c:v>
                </c:pt>
                <c:pt idx="1236">
                  <c:v>0.32738095238095238</c:v>
                </c:pt>
                <c:pt idx="1237">
                  <c:v>0.64599483204134367</c:v>
                </c:pt>
                <c:pt idx="1238">
                  <c:v>0</c:v>
                </c:pt>
                <c:pt idx="1239">
                  <c:v>#N/A</c:v>
                </c:pt>
                <c:pt idx="1240">
                  <c:v>0.15957446808510636</c:v>
                </c:pt>
                <c:pt idx="1241">
                  <c:v>1</c:v>
                </c:pt>
                <c:pt idx="1242">
                  <c:v>0.56521739130434778</c:v>
                </c:pt>
                <c:pt idx="1243">
                  <c:v>0.50637935922880639</c:v>
                </c:pt>
                <c:pt idx="1244">
                  <c:v>0.17857142857142858</c:v>
                </c:pt>
                <c:pt idx="1245">
                  <c:v>0.64599483204134367</c:v>
                </c:pt>
                <c:pt idx="1246">
                  <c:v>0.25</c:v>
                </c:pt>
                <c:pt idx="1247">
                  <c:v>#N/A</c:v>
                </c:pt>
                <c:pt idx="1248">
                  <c:v>0.27659574468085102</c:v>
                </c:pt>
                <c:pt idx="1249">
                  <c:v>1</c:v>
                </c:pt>
                <c:pt idx="1250">
                  <c:v>0.51086956521739135</c:v>
                </c:pt>
                <c:pt idx="1251">
                  <c:v>0.60164445704564784</c:v>
                </c:pt>
                <c:pt idx="1252">
                  <c:v>0.30952380952380948</c:v>
                </c:pt>
                <c:pt idx="1253">
                  <c:v>0.64599483204134367</c:v>
                </c:pt>
                <c:pt idx="1254">
                  <c:v>0.66666666666666663</c:v>
                </c:pt>
                <c:pt idx="1255">
                  <c:v>#N/A</c:v>
                </c:pt>
                <c:pt idx="1256">
                  <c:v>0.22606382978723402</c:v>
                </c:pt>
                <c:pt idx="1257">
                  <c:v>1</c:v>
                </c:pt>
                <c:pt idx="1258">
                  <c:v>0.51086956521739135</c:v>
                </c:pt>
                <c:pt idx="1259">
                  <c:v>0.69946129855401196</c:v>
                </c:pt>
                <c:pt idx="1260">
                  <c:v>0.33928571428571425</c:v>
                </c:pt>
                <c:pt idx="1261">
                  <c:v>0.64599483204134367</c:v>
                </c:pt>
                <c:pt idx="1262">
                  <c:v>0.66666666666666663</c:v>
                </c:pt>
                <c:pt idx="1263">
                  <c:v>#N/A</c:v>
                </c:pt>
                <c:pt idx="1264">
                  <c:v>7.9787234042553182E-2</c:v>
                </c:pt>
                <c:pt idx="1265">
                  <c:v>1</c:v>
                </c:pt>
                <c:pt idx="1266">
                  <c:v>0.72826086956521741</c:v>
                </c:pt>
                <c:pt idx="1267">
                  <c:v>0.94754749078537004</c:v>
                </c:pt>
                <c:pt idx="1268">
                  <c:v>0.20833333333333331</c:v>
                </c:pt>
                <c:pt idx="1269">
                  <c:v>0.81395348837209303</c:v>
                </c:pt>
                <c:pt idx="1270">
                  <c:v>8.3333333333333329E-2</c:v>
                </c:pt>
                <c:pt idx="1271">
                  <c:v>#N/A</c:v>
                </c:pt>
                <c:pt idx="1272">
                  <c:v>0.1728723404255319</c:v>
                </c:pt>
                <c:pt idx="1273">
                  <c:v>1</c:v>
                </c:pt>
                <c:pt idx="1274">
                  <c:v>0.53804347826086951</c:v>
                </c:pt>
                <c:pt idx="1275">
                  <c:v>0.71647292316416222</c:v>
                </c:pt>
                <c:pt idx="1276">
                  <c:v>0.33928571428571425</c:v>
                </c:pt>
                <c:pt idx="1277">
                  <c:v>0.64599483204134367</c:v>
                </c:pt>
                <c:pt idx="1278">
                  <c:v>0.58333333333333337</c:v>
                </c:pt>
                <c:pt idx="1279">
                  <c:v>#N/A</c:v>
                </c:pt>
                <c:pt idx="1280">
                  <c:v>0.58244680851063824</c:v>
                </c:pt>
                <c:pt idx="1281">
                  <c:v>0.2</c:v>
                </c:pt>
                <c:pt idx="1282">
                  <c:v>0.15760869565217392</c:v>
                </c:pt>
                <c:pt idx="1283">
                  <c:v>0.17493620640771193</c:v>
                </c:pt>
                <c:pt idx="1284">
                  <c:v>0.38690476190476186</c:v>
                </c:pt>
                <c:pt idx="1285">
                  <c:v>9.5607235142118857E-2</c:v>
                </c:pt>
                <c:pt idx="1286">
                  <c:v>0.66666666666666663</c:v>
                </c:pt>
                <c:pt idx="1287">
                  <c:v>#N/A</c:v>
                </c:pt>
                <c:pt idx="1288">
                  <c:v>0.61170212765957444</c:v>
                </c:pt>
                <c:pt idx="1289">
                  <c:v>0.2</c:v>
                </c:pt>
                <c:pt idx="1290">
                  <c:v>0.20652173913043478</c:v>
                </c:pt>
                <c:pt idx="1291">
                  <c:v>0.19336546640204139</c:v>
                </c:pt>
                <c:pt idx="1292">
                  <c:v>0.21428571428571425</c:v>
                </c:pt>
                <c:pt idx="1293">
                  <c:v>0.1731266149870801</c:v>
                </c:pt>
                <c:pt idx="1294">
                  <c:v>1</c:v>
                </c:pt>
                <c:pt idx="1295">
                  <c:v>#N/A</c:v>
                </c:pt>
                <c:pt idx="1296">
                  <c:v>0.24468085106382975</c:v>
                </c:pt>
                <c:pt idx="1297">
                  <c:v>1</c:v>
                </c:pt>
                <c:pt idx="1298">
                  <c:v>0.48369565217391303</c:v>
                </c:pt>
                <c:pt idx="1299">
                  <c:v>0.62857952934505246</c:v>
                </c:pt>
                <c:pt idx="1300">
                  <c:v>0.42857142857142849</c:v>
                </c:pt>
                <c:pt idx="1301">
                  <c:v>0.64599483204134367</c:v>
                </c:pt>
                <c:pt idx="1302">
                  <c:v>0.75</c:v>
                </c:pt>
                <c:pt idx="1303">
                  <c:v>#N/A</c:v>
                </c:pt>
                <c:pt idx="1304">
                  <c:v>0.45212765957446804</c:v>
                </c:pt>
                <c:pt idx="1305">
                  <c:v>0.2</c:v>
                </c:pt>
                <c:pt idx="1306">
                  <c:v>0.2391304347826087</c:v>
                </c:pt>
                <c:pt idx="1307">
                  <c:v>0.18485965409696625</c:v>
                </c:pt>
                <c:pt idx="1308">
                  <c:v>0.4464285714285714</c:v>
                </c:pt>
                <c:pt idx="1309">
                  <c:v>7.7519379844961239E-2</c:v>
                </c:pt>
                <c:pt idx="1310">
                  <c:v>0.25</c:v>
                </c:pt>
                <c:pt idx="1311">
                  <c:v>#N/A</c:v>
                </c:pt>
                <c:pt idx="1312">
                  <c:v>0.45212765957446804</c:v>
                </c:pt>
                <c:pt idx="1313">
                  <c:v>0.2</c:v>
                </c:pt>
                <c:pt idx="1314">
                  <c:v>0.15760869565217392</c:v>
                </c:pt>
                <c:pt idx="1315">
                  <c:v>0.17947263963708535</c:v>
                </c:pt>
                <c:pt idx="1316">
                  <c:v>0.35714285714285715</c:v>
                </c:pt>
                <c:pt idx="1317">
                  <c:v>0.12403100775193798</c:v>
                </c:pt>
                <c:pt idx="1318">
                  <c:v>0.33333333333333331</c:v>
                </c:pt>
                <c:pt idx="1319">
                  <c:v>#N/A</c:v>
                </c:pt>
                <c:pt idx="1320">
                  <c:v>0.55851063829787229</c:v>
                </c:pt>
                <c:pt idx="1321">
                  <c:v>0.2</c:v>
                </c:pt>
                <c:pt idx="1322">
                  <c:v>0.16304347826086957</c:v>
                </c:pt>
                <c:pt idx="1323">
                  <c:v>0.1281542387297987</c:v>
                </c:pt>
                <c:pt idx="1324">
                  <c:v>0.38690476190476186</c:v>
                </c:pt>
                <c:pt idx="1325">
                  <c:v>5.1679586563307491E-2</c:v>
                </c:pt>
                <c:pt idx="1326">
                  <c:v>8.3333333333333329E-2</c:v>
                </c:pt>
                <c:pt idx="1327">
                  <c:v>#N/A</c:v>
                </c:pt>
                <c:pt idx="1328">
                  <c:v>0.53191489361702127</c:v>
                </c:pt>
                <c:pt idx="1329">
                  <c:v>0.2</c:v>
                </c:pt>
                <c:pt idx="1330">
                  <c:v>1.6304347826086956E-2</c:v>
                </c:pt>
                <c:pt idx="1331">
                  <c:v>7.2015877516302812E-2</c:v>
                </c:pt>
                <c:pt idx="1332">
                  <c:v>0.68452380952380953</c:v>
                </c:pt>
                <c:pt idx="1333">
                  <c:v>0</c:v>
                </c:pt>
                <c:pt idx="1334">
                  <c:v>0.25</c:v>
                </c:pt>
                <c:pt idx="1335">
                  <c:v>#N/A</c:v>
                </c:pt>
                <c:pt idx="1336">
                  <c:v>0.39893617021276595</c:v>
                </c:pt>
                <c:pt idx="1337">
                  <c:v>0.2</c:v>
                </c:pt>
                <c:pt idx="1338">
                  <c:v>0.15760869565217392</c:v>
                </c:pt>
                <c:pt idx="1339">
                  <c:v>0.14034590303373973</c:v>
                </c:pt>
                <c:pt idx="1340">
                  <c:v>0.4464285714285714</c:v>
                </c:pt>
                <c:pt idx="1341">
                  <c:v>5.6847545219638244E-2</c:v>
                </c:pt>
                <c:pt idx="1342">
                  <c:v>0.33333333333333331</c:v>
                </c:pt>
                <c:pt idx="1343">
                  <c:v>#N/A</c:v>
                </c:pt>
                <c:pt idx="1344">
                  <c:v>0.50531914893617025</c:v>
                </c:pt>
                <c:pt idx="1345">
                  <c:v>0.2</c:v>
                </c:pt>
                <c:pt idx="1346">
                  <c:v>0.21739130434782608</c:v>
                </c:pt>
                <c:pt idx="1347">
                  <c:v>0.24128154238729799</c:v>
                </c:pt>
                <c:pt idx="1348">
                  <c:v>0.4464285714285714</c:v>
                </c:pt>
                <c:pt idx="1349">
                  <c:v>0.10077519379844961</c:v>
                </c:pt>
                <c:pt idx="1350">
                  <c:v>0.5</c:v>
                </c:pt>
                <c:pt idx="1351">
                  <c:v>#N/A</c:v>
                </c:pt>
                <c:pt idx="1352">
                  <c:v>0.75265957446808496</c:v>
                </c:pt>
                <c:pt idx="1353">
                  <c:v>0.2</c:v>
                </c:pt>
                <c:pt idx="1354">
                  <c:v>0.125</c:v>
                </c:pt>
                <c:pt idx="1355">
                  <c:v>0.14658349872412815</c:v>
                </c:pt>
                <c:pt idx="1356">
                  <c:v>0.39880952380952372</c:v>
                </c:pt>
                <c:pt idx="1357">
                  <c:v>5.9431524547803614E-2</c:v>
                </c:pt>
                <c:pt idx="1358">
                  <c:v>0.75</c:v>
                </c:pt>
                <c:pt idx="1359">
                  <c:v>#N/A</c:v>
                </c:pt>
                <c:pt idx="1360">
                  <c:v>0.58510638297872342</c:v>
                </c:pt>
                <c:pt idx="1361">
                  <c:v>0.2</c:v>
                </c:pt>
                <c:pt idx="1362">
                  <c:v>0.11413043478260869</c:v>
                </c:pt>
                <c:pt idx="1363">
                  <c:v>0.10972497873546924</c:v>
                </c:pt>
                <c:pt idx="1364">
                  <c:v>0.47619047619047616</c:v>
                </c:pt>
                <c:pt idx="1365">
                  <c:v>2.8423772609819122E-2</c:v>
                </c:pt>
                <c:pt idx="1366">
                  <c:v>0.33333333333333331</c:v>
                </c:pt>
                <c:pt idx="1367">
                  <c:v>#N/A</c:v>
                </c:pt>
                <c:pt idx="1368">
                  <c:v>0.42553191489361702</c:v>
                </c:pt>
                <c:pt idx="1369">
                  <c:v>0.2</c:v>
                </c:pt>
                <c:pt idx="1370">
                  <c:v>0.25</c:v>
                </c:pt>
                <c:pt idx="1371">
                  <c:v>0.27190246668556844</c:v>
                </c:pt>
                <c:pt idx="1372">
                  <c:v>0.4107142857142857</c:v>
                </c:pt>
                <c:pt idx="1373">
                  <c:v>0.18604651162790697</c:v>
                </c:pt>
                <c:pt idx="1374">
                  <c:v>0.5</c:v>
                </c:pt>
                <c:pt idx="1375">
                  <c:v>#N/A</c:v>
                </c:pt>
                <c:pt idx="1376">
                  <c:v>7.9787234042553182E-2</c:v>
                </c:pt>
                <c:pt idx="1377">
                  <c:v>1</c:v>
                </c:pt>
                <c:pt idx="1378">
                  <c:v>0.65760869565217395</c:v>
                </c:pt>
                <c:pt idx="1379">
                  <c:v>0.93365466402041397</c:v>
                </c:pt>
                <c:pt idx="1380">
                  <c:v>0.26785714285714285</c:v>
                </c:pt>
                <c:pt idx="1381">
                  <c:v>0.8578811369509044</c:v>
                </c:pt>
                <c:pt idx="1382">
                  <c:v>0.25</c:v>
                </c:pt>
                <c:pt idx="1383">
                  <c:v>#N/A</c:v>
                </c:pt>
                <c:pt idx="1384">
                  <c:v>0.1728723404255319</c:v>
                </c:pt>
                <c:pt idx="1385">
                  <c:v>1</c:v>
                </c:pt>
                <c:pt idx="1386">
                  <c:v>0.52173913043478259</c:v>
                </c:pt>
                <c:pt idx="1387">
                  <c:v>0.69208959455628016</c:v>
                </c:pt>
                <c:pt idx="1388">
                  <c:v>0.375</c:v>
                </c:pt>
                <c:pt idx="1389">
                  <c:v>0.73126614987080107</c:v>
                </c:pt>
                <c:pt idx="1390">
                  <c:v>0.75</c:v>
                </c:pt>
                <c:pt idx="1391">
                  <c:v>#N/A</c:v>
                </c:pt>
                <c:pt idx="1392">
                  <c:v>0.10638297872340426</c:v>
                </c:pt>
                <c:pt idx="1393">
                  <c:v>1</c:v>
                </c:pt>
                <c:pt idx="1394">
                  <c:v>0.67391304347826086</c:v>
                </c:pt>
                <c:pt idx="1395">
                  <c:v>0.88829033172667993</c:v>
                </c:pt>
                <c:pt idx="1396">
                  <c:v>0.23809523809523808</c:v>
                </c:pt>
                <c:pt idx="1397">
                  <c:v>0.8578811369509044</c:v>
                </c:pt>
                <c:pt idx="1398">
                  <c:v>8.3333333333333329E-2</c:v>
                </c:pt>
                <c:pt idx="1399">
                  <c:v>#N/A</c:v>
                </c:pt>
                <c:pt idx="1400">
                  <c:v>0.55585106382978722</c:v>
                </c:pt>
                <c:pt idx="1401">
                  <c:v>0.2</c:v>
                </c:pt>
                <c:pt idx="1402">
                  <c:v>0.10326086956521739</c:v>
                </c:pt>
                <c:pt idx="1403">
                  <c:v>0.2174652679330876</c:v>
                </c:pt>
                <c:pt idx="1404">
                  <c:v>0.75595238095238093</c:v>
                </c:pt>
                <c:pt idx="1405">
                  <c:v>7.7519379844961239E-2</c:v>
                </c:pt>
                <c:pt idx="1406">
                  <c:v>0.91666666666666663</c:v>
                </c:pt>
                <c:pt idx="1407">
                  <c:v>#N/A</c:v>
                </c:pt>
                <c:pt idx="1408">
                  <c:v>0.67553191489361697</c:v>
                </c:pt>
                <c:pt idx="1409">
                  <c:v>0.2</c:v>
                </c:pt>
                <c:pt idx="1410">
                  <c:v>0.10326086956521739</c:v>
                </c:pt>
                <c:pt idx="1411">
                  <c:v>0.12248369719308194</c:v>
                </c:pt>
                <c:pt idx="1412">
                  <c:v>0.48809523809523803</c:v>
                </c:pt>
                <c:pt idx="1413">
                  <c:v>7.7519379844961239E-2</c:v>
                </c:pt>
                <c:pt idx="1414">
                  <c:v>0.91666666666666663</c:v>
                </c:pt>
                <c:pt idx="1415">
                  <c:v>#N/A</c:v>
                </c:pt>
                <c:pt idx="1416">
                  <c:v>0.10638297872340426</c:v>
                </c:pt>
                <c:pt idx="1417">
                  <c:v>1</c:v>
                </c:pt>
                <c:pt idx="1418">
                  <c:v>0.45652173913043476</c:v>
                </c:pt>
                <c:pt idx="1419">
                  <c:v>0.63992061241848597</c:v>
                </c:pt>
                <c:pt idx="1420">
                  <c:v>0.41666666666666663</c:v>
                </c:pt>
                <c:pt idx="1421">
                  <c:v>0.60465116279069764</c:v>
                </c:pt>
                <c:pt idx="1422">
                  <c:v>0.5</c:v>
                </c:pt>
                <c:pt idx="1423">
                  <c:v>#N/A</c:v>
                </c:pt>
                <c:pt idx="1424">
                  <c:v>2.6595744680851064E-2</c:v>
                </c:pt>
                <c:pt idx="1425">
                  <c:v>1</c:v>
                </c:pt>
                <c:pt idx="1426">
                  <c:v>0.91847826086956519</c:v>
                </c:pt>
                <c:pt idx="1427">
                  <c:v>0.85114828466118519</c:v>
                </c:pt>
                <c:pt idx="1428">
                  <c:v>0.35714285714285715</c:v>
                </c:pt>
                <c:pt idx="1429">
                  <c:v>0.75452196382428938</c:v>
                </c:pt>
                <c:pt idx="1430">
                  <c:v>0</c:v>
                </c:pt>
                <c:pt idx="1431">
                  <c:v>#N/A</c:v>
                </c:pt>
                <c:pt idx="1432">
                  <c:v>0.46276595744680843</c:v>
                </c:pt>
                <c:pt idx="1433">
                  <c:v>0.2</c:v>
                </c:pt>
                <c:pt idx="1434">
                  <c:v>0.22826086956521738</c:v>
                </c:pt>
                <c:pt idx="1435">
                  <c:v>0.35639353558264814</c:v>
                </c:pt>
                <c:pt idx="1436">
                  <c:v>0.60119047619047628</c:v>
                </c:pt>
                <c:pt idx="1437">
                  <c:v>0.18604651162790697</c:v>
                </c:pt>
                <c:pt idx="1438">
                  <c:v>0.83333333333333337</c:v>
                </c:pt>
                <c:pt idx="1439">
                  <c:v>#N/A</c:v>
                </c:pt>
                <c:pt idx="1440">
                  <c:v>0.2978723404255319</c:v>
                </c:pt>
                <c:pt idx="1441">
                  <c:v>0.6</c:v>
                </c:pt>
                <c:pt idx="1442">
                  <c:v>0.21195652173913043</c:v>
                </c:pt>
                <c:pt idx="1443">
                  <c:v>0.38332860788205275</c:v>
                </c:pt>
                <c:pt idx="1444">
                  <c:v>0.4642857142857143</c:v>
                </c:pt>
                <c:pt idx="1445">
                  <c:v>0.34108527131782945</c:v>
                </c:pt>
                <c:pt idx="1446">
                  <c:v>0.66666666666666663</c:v>
                </c:pt>
                <c:pt idx="1447">
                  <c:v>#N/A</c:v>
                </c:pt>
                <c:pt idx="1448">
                  <c:v>0.42819148936170215</c:v>
                </c:pt>
                <c:pt idx="1449">
                  <c:v>0.2</c:v>
                </c:pt>
                <c:pt idx="1450">
                  <c:v>0.22826086956521738</c:v>
                </c:pt>
                <c:pt idx="1451">
                  <c:v>0.31386447405727247</c:v>
                </c:pt>
                <c:pt idx="1452">
                  <c:v>0.44047619047619047</c:v>
                </c:pt>
                <c:pt idx="1453">
                  <c:v>0.18604651162790697</c:v>
                </c:pt>
                <c:pt idx="1454">
                  <c:v>0.66666666666666663</c:v>
                </c:pt>
                <c:pt idx="1455">
                  <c:v>#N/A</c:v>
                </c:pt>
                <c:pt idx="1456">
                  <c:v>0.35372340425531917</c:v>
                </c:pt>
                <c:pt idx="1457">
                  <c:v>0.2</c:v>
                </c:pt>
                <c:pt idx="1458">
                  <c:v>0.22826086956521738</c:v>
                </c:pt>
                <c:pt idx="1459">
                  <c:v>0.36206407711936489</c:v>
                </c:pt>
                <c:pt idx="1460">
                  <c:v>0.5535714285714286</c:v>
                </c:pt>
                <c:pt idx="1461">
                  <c:v>0.18604651162790697</c:v>
                </c:pt>
                <c:pt idx="1462">
                  <c:v>0.75</c:v>
                </c:pt>
                <c:pt idx="1463">
                  <c:v>#N/A</c:v>
                </c:pt>
                <c:pt idx="1464">
                  <c:v>0.39893617021276595</c:v>
                </c:pt>
                <c:pt idx="1465">
                  <c:v>0.2</c:v>
                </c:pt>
                <c:pt idx="1466">
                  <c:v>0.25</c:v>
                </c:pt>
                <c:pt idx="1467">
                  <c:v>0.35497590019846897</c:v>
                </c:pt>
                <c:pt idx="1468">
                  <c:v>0.49999999999999989</c:v>
                </c:pt>
                <c:pt idx="1469">
                  <c:v>0.18604651162790697</c:v>
                </c:pt>
                <c:pt idx="1470">
                  <c:v>1</c:v>
                </c:pt>
                <c:pt idx="1471">
                  <c:v>#N/A</c:v>
                </c:pt>
                <c:pt idx="1472">
                  <c:v>0.7207446808510638</c:v>
                </c:pt>
                <c:pt idx="1473">
                  <c:v>0.2</c:v>
                </c:pt>
                <c:pt idx="1474">
                  <c:v>0.10869565217391304</c:v>
                </c:pt>
                <c:pt idx="1475">
                  <c:v>5.3019563368301673E-2</c:v>
                </c:pt>
                <c:pt idx="1476">
                  <c:v>0.38095238095238093</c:v>
                </c:pt>
                <c:pt idx="1477">
                  <c:v>7.7519379844961239E-2</c:v>
                </c:pt>
                <c:pt idx="1478">
                  <c:v>0.66666666666666663</c:v>
                </c:pt>
                <c:pt idx="1479">
                  <c:v>#N/A</c:v>
                </c:pt>
                <c:pt idx="1480">
                  <c:v>0.24202127659574471</c:v>
                </c:pt>
                <c:pt idx="1481">
                  <c:v>1</c:v>
                </c:pt>
                <c:pt idx="1482">
                  <c:v>0.50543478260869568</c:v>
                </c:pt>
                <c:pt idx="1483">
                  <c:v>0.45137510632265382</c:v>
                </c:pt>
                <c:pt idx="1484">
                  <c:v>0.19047619047619044</c:v>
                </c:pt>
                <c:pt idx="1485">
                  <c:v>0.60465116279069764</c:v>
                </c:pt>
                <c:pt idx="1486">
                  <c:v>0.66666666666666663</c:v>
                </c:pt>
                <c:pt idx="1487">
                  <c:v>#N/A</c:v>
                </c:pt>
                <c:pt idx="1488">
                  <c:v>0.15957446808510636</c:v>
                </c:pt>
                <c:pt idx="1489">
                  <c:v>1</c:v>
                </c:pt>
                <c:pt idx="1490">
                  <c:v>0.82608695652173914</c:v>
                </c:pt>
                <c:pt idx="1491">
                  <c:v>0.77346186560816554</c:v>
                </c:pt>
                <c:pt idx="1492">
                  <c:v>0.11904761904761904</c:v>
                </c:pt>
                <c:pt idx="1493">
                  <c:v>0.93281653746770021</c:v>
                </c:pt>
                <c:pt idx="1494">
                  <c:v>0</c:v>
                </c:pt>
                <c:pt idx="1495">
                  <c:v>#N/A</c:v>
                </c:pt>
                <c:pt idx="1496">
                  <c:v>0.13297872340425532</c:v>
                </c:pt>
                <c:pt idx="1497">
                  <c:v>1</c:v>
                </c:pt>
                <c:pt idx="1498">
                  <c:v>0.58152173913043481</c:v>
                </c:pt>
                <c:pt idx="1499">
                  <c:v>0.72044230223986394</c:v>
                </c:pt>
                <c:pt idx="1500">
                  <c:v>0.32738095238095238</c:v>
                </c:pt>
                <c:pt idx="1501">
                  <c:v>0.73126614987080107</c:v>
                </c:pt>
                <c:pt idx="1502">
                  <c:v>8.3333333333333329E-2</c:v>
                </c:pt>
                <c:pt idx="1503">
                  <c:v>#N/A</c:v>
                </c:pt>
                <c:pt idx="1504">
                  <c:v>0.13297872340425532</c:v>
                </c:pt>
                <c:pt idx="1505">
                  <c:v>1</c:v>
                </c:pt>
                <c:pt idx="1506">
                  <c:v>0.58152173913043481</c:v>
                </c:pt>
                <c:pt idx="1507">
                  <c:v>0.71335412531896791</c:v>
                </c:pt>
                <c:pt idx="1508">
                  <c:v>0.29761904761904762</c:v>
                </c:pt>
                <c:pt idx="1509">
                  <c:v>0.73126614987080107</c:v>
                </c:pt>
                <c:pt idx="1510">
                  <c:v>0.16666666666666666</c:v>
                </c:pt>
                <c:pt idx="1511">
                  <c:v>#N/A</c:v>
                </c:pt>
                <c:pt idx="1512">
                  <c:v>0.13297872340425532</c:v>
                </c:pt>
                <c:pt idx="1513">
                  <c:v>1</c:v>
                </c:pt>
                <c:pt idx="1514">
                  <c:v>0.49456521739130432</c:v>
                </c:pt>
                <c:pt idx="1515">
                  <c:v>0.68868726963425009</c:v>
                </c:pt>
                <c:pt idx="1516">
                  <c:v>0.38690476190476186</c:v>
                </c:pt>
                <c:pt idx="1517">
                  <c:v>0.60465116279069764</c:v>
                </c:pt>
                <c:pt idx="1518">
                  <c:v>0.25</c:v>
                </c:pt>
                <c:pt idx="1519">
                  <c:v>#N/A</c:v>
                </c:pt>
                <c:pt idx="1520">
                  <c:v>0.14627659574468085</c:v>
                </c:pt>
                <c:pt idx="1521">
                  <c:v>1</c:v>
                </c:pt>
                <c:pt idx="1522">
                  <c:v>0.57608695652173914</c:v>
                </c:pt>
                <c:pt idx="1523">
                  <c:v>0.73773745392684997</c:v>
                </c:pt>
                <c:pt idx="1524">
                  <c:v>0.28571428571428575</c:v>
                </c:pt>
                <c:pt idx="1525">
                  <c:v>0.73126614987080107</c:v>
                </c:pt>
                <c:pt idx="1526">
                  <c:v>0.5</c:v>
                </c:pt>
                <c:pt idx="1527">
                  <c:v>#N/A</c:v>
                </c:pt>
                <c:pt idx="1528">
                  <c:v>0.18617021276595744</c:v>
                </c:pt>
                <c:pt idx="1529">
                  <c:v>1</c:v>
                </c:pt>
                <c:pt idx="1530">
                  <c:v>0.51086956521739135</c:v>
                </c:pt>
                <c:pt idx="1531">
                  <c:v>0.71675645024099799</c:v>
                </c:pt>
                <c:pt idx="1532">
                  <c:v>0.35714285714285715</c:v>
                </c:pt>
                <c:pt idx="1533">
                  <c:v>0.60465116279069764</c:v>
                </c:pt>
                <c:pt idx="1534">
                  <c:v>0.33333333333333331</c:v>
                </c:pt>
                <c:pt idx="1535">
                  <c:v>#N/A</c:v>
                </c:pt>
                <c:pt idx="1536">
                  <c:v>0.10638297872340426</c:v>
                </c:pt>
                <c:pt idx="1537">
                  <c:v>1</c:v>
                </c:pt>
                <c:pt idx="1538">
                  <c:v>0.51086956521739135</c:v>
                </c:pt>
                <c:pt idx="1539">
                  <c:v>0.76013609299688123</c:v>
                </c:pt>
                <c:pt idx="1540">
                  <c:v>0.47619047619047616</c:v>
                </c:pt>
                <c:pt idx="1541">
                  <c:v>0.60465116279069764</c:v>
                </c:pt>
                <c:pt idx="1542">
                  <c:v>0.16666666666666666</c:v>
                </c:pt>
                <c:pt idx="1543">
                  <c:v>#N/A</c:v>
                </c:pt>
                <c:pt idx="1544">
                  <c:v>0.13297872340425532</c:v>
                </c:pt>
                <c:pt idx="1545">
                  <c:v>1</c:v>
                </c:pt>
                <c:pt idx="1546">
                  <c:v>0.51086956521739135</c:v>
                </c:pt>
                <c:pt idx="1547">
                  <c:v>0.85766940742840936</c:v>
                </c:pt>
                <c:pt idx="1548">
                  <c:v>0.47619047619047616</c:v>
                </c:pt>
                <c:pt idx="1549">
                  <c:v>0.60465116279069764</c:v>
                </c:pt>
                <c:pt idx="1550">
                  <c:v>0.33333333333333331</c:v>
                </c:pt>
                <c:pt idx="1551">
                  <c:v>#N/A</c:v>
                </c:pt>
                <c:pt idx="1552">
                  <c:v>0.25265957446808512</c:v>
                </c:pt>
                <c:pt idx="1553">
                  <c:v>0.6</c:v>
                </c:pt>
                <c:pt idx="1554">
                  <c:v>0.28260869565217389</c:v>
                </c:pt>
                <c:pt idx="1555">
                  <c:v>0.54210377091012196</c:v>
                </c:pt>
                <c:pt idx="1556">
                  <c:v>0.65476190476190477</c:v>
                </c:pt>
                <c:pt idx="1557">
                  <c:v>0.47028423772609818</c:v>
                </c:pt>
                <c:pt idx="1558">
                  <c:v>0.58333333333333337</c:v>
                </c:pt>
                <c:pt idx="1559">
                  <c:v>#N/A</c:v>
                </c:pt>
                <c:pt idx="1560">
                  <c:v>0.2978723404255319</c:v>
                </c:pt>
                <c:pt idx="1561">
                  <c:v>0.6</c:v>
                </c:pt>
                <c:pt idx="1562">
                  <c:v>0.22826086956521738</c:v>
                </c:pt>
                <c:pt idx="1563">
                  <c:v>0.41026368018145731</c:v>
                </c:pt>
                <c:pt idx="1564">
                  <c:v>0.54166666666666674</c:v>
                </c:pt>
                <c:pt idx="1565">
                  <c:v>0.34108527131782945</c:v>
                </c:pt>
                <c:pt idx="1566">
                  <c:v>0.91666666666666663</c:v>
                </c:pt>
                <c:pt idx="1567">
                  <c:v>#N/A</c:v>
                </c:pt>
                <c:pt idx="1568">
                  <c:v>0.23936170212765956</c:v>
                </c:pt>
                <c:pt idx="1569">
                  <c:v>0.6</c:v>
                </c:pt>
                <c:pt idx="1570">
                  <c:v>0.17391304347826086</c:v>
                </c:pt>
                <c:pt idx="1571">
                  <c:v>0.55599659767507792</c:v>
                </c:pt>
                <c:pt idx="1572">
                  <c:v>0.77380952380952372</c:v>
                </c:pt>
                <c:pt idx="1573">
                  <c:v>0.47028423772609818</c:v>
                </c:pt>
                <c:pt idx="1574">
                  <c:v>0.5</c:v>
                </c:pt>
                <c:pt idx="1575">
                  <c:v>#N/A</c:v>
                </c:pt>
                <c:pt idx="1576">
                  <c:v>0.3457446808510638</c:v>
                </c:pt>
                <c:pt idx="1577">
                  <c:v>0.6</c:v>
                </c:pt>
                <c:pt idx="1578">
                  <c:v>0.35869565217391303</c:v>
                </c:pt>
                <c:pt idx="1579">
                  <c:v>0.34647008789339384</c:v>
                </c:pt>
                <c:pt idx="1580">
                  <c:v>0.39880952380952372</c:v>
                </c:pt>
                <c:pt idx="1581">
                  <c:v>0.42377260981912146</c:v>
                </c:pt>
                <c:pt idx="1582">
                  <c:v>1</c:v>
                </c:pt>
                <c:pt idx="1583">
                  <c:v>#N/A</c:v>
                </c:pt>
                <c:pt idx="1584">
                  <c:v>0.10638297872340426</c:v>
                </c:pt>
                <c:pt idx="1585">
                  <c:v>1</c:v>
                </c:pt>
                <c:pt idx="1586">
                  <c:v>0.60869565217391308</c:v>
                </c:pt>
                <c:pt idx="1587">
                  <c:v>0.77969946129855405</c:v>
                </c:pt>
                <c:pt idx="1588">
                  <c:v>0.29761904761904762</c:v>
                </c:pt>
                <c:pt idx="1589">
                  <c:v>0.73126614987080107</c:v>
                </c:pt>
                <c:pt idx="1590">
                  <c:v>0.25</c:v>
                </c:pt>
                <c:pt idx="1591">
                  <c:v>#N/A</c:v>
                </c:pt>
                <c:pt idx="1592">
                  <c:v>0.13297872340425532</c:v>
                </c:pt>
                <c:pt idx="1593">
                  <c:v>1</c:v>
                </c:pt>
                <c:pt idx="1594">
                  <c:v>0.55434782608695654</c:v>
                </c:pt>
                <c:pt idx="1595">
                  <c:v>0.86305642188829035</c:v>
                </c:pt>
                <c:pt idx="1596">
                  <c:v>0.32738095238095238</c:v>
                </c:pt>
                <c:pt idx="1597">
                  <c:v>0.73126614987080107</c:v>
                </c:pt>
                <c:pt idx="1598">
                  <c:v>0.41666666666666669</c:v>
                </c:pt>
                <c:pt idx="1599">
                  <c:v>#N/A</c:v>
                </c:pt>
                <c:pt idx="1600">
                  <c:v>0.22872340425531917</c:v>
                </c:pt>
                <c:pt idx="1601">
                  <c:v>1</c:v>
                </c:pt>
                <c:pt idx="1602">
                  <c:v>0.45108695652173914</c:v>
                </c:pt>
                <c:pt idx="1603">
                  <c:v>0.59880918627728952</c:v>
                </c:pt>
                <c:pt idx="1604">
                  <c:v>0.32142857142857145</c:v>
                </c:pt>
                <c:pt idx="1605">
                  <c:v>0.60465116279069764</c:v>
                </c:pt>
                <c:pt idx="1606">
                  <c:v>0.75</c:v>
                </c:pt>
                <c:pt idx="1607">
                  <c:v>#N/A</c:v>
                </c:pt>
                <c:pt idx="1608">
                  <c:v>0.31914893617021273</c:v>
                </c:pt>
                <c:pt idx="1609">
                  <c:v>0.6</c:v>
                </c:pt>
                <c:pt idx="1610">
                  <c:v>0.21195652173913043</c:v>
                </c:pt>
                <c:pt idx="1611">
                  <c:v>0.27615537283810604</c:v>
                </c:pt>
                <c:pt idx="1612">
                  <c:v>0.47619047619047616</c:v>
                </c:pt>
                <c:pt idx="1613">
                  <c:v>0.34108527131782945</c:v>
                </c:pt>
                <c:pt idx="1614">
                  <c:v>0</c:v>
                </c:pt>
                <c:pt idx="1615">
                  <c:v>#N/A</c:v>
                </c:pt>
                <c:pt idx="1616">
                  <c:v>0.39893617021276595</c:v>
                </c:pt>
                <c:pt idx="1617">
                  <c:v>0.6</c:v>
                </c:pt>
                <c:pt idx="1618">
                  <c:v>0.19021739130434784</c:v>
                </c:pt>
                <c:pt idx="1619">
                  <c:v>0.39665438049333712</c:v>
                </c:pt>
                <c:pt idx="1620">
                  <c:v>0.57142857142857151</c:v>
                </c:pt>
                <c:pt idx="1621">
                  <c:v>0.34108527131782945</c:v>
                </c:pt>
                <c:pt idx="1622">
                  <c:v>0.5</c:v>
                </c:pt>
                <c:pt idx="1623">
                  <c:v>#N/A</c:v>
                </c:pt>
                <c:pt idx="1624">
                  <c:v>0.31914893617021273</c:v>
                </c:pt>
                <c:pt idx="1625">
                  <c:v>0.6</c:v>
                </c:pt>
                <c:pt idx="1626">
                  <c:v>#N/A</c:v>
                </c:pt>
                <c:pt idx="1627">
                  <c:v>0.35781117096682735</c:v>
                </c:pt>
                <c:pt idx="1628">
                  <c:v>0.5357142857142857</c:v>
                </c:pt>
                <c:pt idx="1629">
                  <c:v>0.34108527131782945</c:v>
                </c:pt>
                <c:pt idx="1630">
                  <c:v>0.33333333333333331</c:v>
                </c:pt>
                <c:pt idx="1631">
                  <c:v>#N/A</c:v>
                </c:pt>
                <c:pt idx="1632">
                  <c:v>0.15957446808510636</c:v>
                </c:pt>
                <c:pt idx="1633">
                  <c:v>0.6</c:v>
                </c:pt>
                <c:pt idx="1634">
                  <c:v>0.14130434782608695</c:v>
                </c:pt>
                <c:pt idx="1635">
                  <c:v>0.43804933371136945</c:v>
                </c:pt>
                <c:pt idx="1636">
                  <c:v>0.68452380952380953</c:v>
                </c:pt>
                <c:pt idx="1637">
                  <c:v>0.47028423772609818</c:v>
                </c:pt>
                <c:pt idx="1638">
                  <c:v>0.41666666666666669</c:v>
                </c:pt>
                <c:pt idx="1639">
                  <c:v>#N/A</c:v>
                </c:pt>
                <c:pt idx="1640">
                  <c:v>0.23936170212765956</c:v>
                </c:pt>
                <c:pt idx="1641">
                  <c:v>0.6</c:v>
                </c:pt>
                <c:pt idx="1642">
                  <c:v>0.22826086956521738</c:v>
                </c:pt>
                <c:pt idx="1643">
                  <c:v>0.39920612418485968</c:v>
                </c:pt>
                <c:pt idx="1644">
                  <c:v>0.50595238095238093</c:v>
                </c:pt>
                <c:pt idx="1645">
                  <c:v>0.47028423772609818</c:v>
                </c:pt>
                <c:pt idx="1646">
                  <c:v>0.25</c:v>
                </c:pt>
                <c:pt idx="1647">
                  <c:v>#N/A</c:v>
                </c:pt>
                <c:pt idx="1648">
                  <c:v>0.23936170212765956</c:v>
                </c:pt>
                <c:pt idx="1649">
                  <c:v>0.6</c:v>
                </c:pt>
                <c:pt idx="1650">
                  <c:v>0.22826086956521738</c:v>
                </c:pt>
                <c:pt idx="1651">
                  <c:v>0.43266231925148851</c:v>
                </c:pt>
                <c:pt idx="1652">
                  <c:v>0.38690476190476186</c:v>
                </c:pt>
                <c:pt idx="1653">
                  <c:v>0.47028423772609818</c:v>
                </c:pt>
                <c:pt idx="1654">
                  <c:v>8.3333333333333329E-2</c:v>
                </c:pt>
                <c:pt idx="1655">
                  <c:v>#N/A</c:v>
                </c:pt>
                <c:pt idx="1656">
                  <c:v>#N/A</c:v>
                </c:pt>
                <c:pt idx="1657">
                  <c:v>1</c:v>
                </c:pt>
                <c:pt idx="1658">
                  <c:v>0.51086956521739135</c:v>
                </c:pt>
                <c:pt idx="1659">
                  <c:v>0.49333711369435779</c:v>
                </c:pt>
                <c:pt idx="1660">
                  <c:v>0</c:v>
                </c:pt>
                <c:pt idx="1661">
                  <c:v>0.60465116279069764</c:v>
                </c:pt>
                <c:pt idx="1662">
                  <c:v>0</c:v>
                </c:pt>
                <c:pt idx="1663">
                  <c:v>#N/A</c:v>
                </c:pt>
                <c:pt idx="1664">
                  <c:v>0.38829787234042556</c:v>
                </c:pt>
                <c:pt idx="1665">
                  <c:v>0.2</c:v>
                </c:pt>
                <c:pt idx="1666">
                  <c:v>#N/A</c:v>
                </c:pt>
                <c:pt idx="1667">
                  <c:v>0.36631698327190249</c:v>
                </c:pt>
                <c:pt idx="1668">
                  <c:v>0.375</c:v>
                </c:pt>
                <c:pt idx="1669">
                  <c:v>0.18604651162790697</c:v>
                </c:pt>
                <c:pt idx="1670">
                  <c:v>0.83333333333333337</c:v>
                </c:pt>
                <c:pt idx="1671">
                  <c:v>#N/A</c:v>
                </c:pt>
                <c:pt idx="1672">
                  <c:v>0.47872340425531912</c:v>
                </c:pt>
                <c:pt idx="1673">
                  <c:v>0.2</c:v>
                </c:pt>
                <c:pt idx="1674">
                  <c:v>0.21739130434782608</c:v>
                </c:pt>
                <c:pt idx="1675">
                  <c:v>0.33371136943578111</c:v>
                </c:pt>
                <c:pt idx="1676">
                  <c:v>0.45238095238095233</c:v>
                </c:pt>
                <c:pt idx="1677">
                  <c:v>0.18604651162790697</c:v>
                </c:pt>
                <c:pt idx="1678">
                  <c:v>1</c:v>
                </c:pt>
                <c:pt idx="1679">
                  <c:v>#N/A</c:v>
                </c:pt>
                <c:pt idx="1680">
                  <c:v>0.10638297872340426</c:v>
                </c:pt>
                <c:pt idx="1681">
                  <c:v>1</c:v>
                </c:pt>
                <c:pt idx="1682">
                  <c:v>0.45108695652173914</c:v>
                </c:pt>
                <c:pt idx="1683">
                  <c:v>0.44116813155656365</c:v>
                </c:pt>
                <c:pt idx="1684">
                  <c:v>0.23809523809523808</c:v>
                </c:pt>
                <c:pt idx="1685">
                  <c:v>0.60465116279069764</c:v>
                </c:pt>
                <c:pt idx="1686">
                  <c:v>0.41666666666666669</c:v>
                </c:pt>
                <c:pt idx="1687">
                  <c:v>#N/A</c:v>
                </c:pt>
                <c:pt idx="1688">
                  <c:v>0.43882978723404253</c:v>
                </c:pt>
                <c:pt idx="1689">
                  <c:v>0.2</c:v>
                </c:pt>
                <c:pt idx="1690">
                  <c:v>0.23369565217391305</c:v>
                </c:pt>
                <c:pt idx="1691">
                  <c:v>0.32378792174652682</c:v>
                </c:pt>
                <c:pt idx="1692">
                  <c:v>0.4642857142857143</c:v>
                </c:pt>
                <c:pt idx="1693">
                  <c:v>0.18604651162790697</c:v>
                </c:pt>
                <c:pt idx="1694">
                  <c:v>0.58333333333333337</c:v>
                </c:pt>
                <c:pt idx="1695">
                  <c:v>#N/A</c:v>
                </c:pt>
                <c:pt idx="1696">
                  <c:v>0.42553191489361702</c:v>
                </c:pt>
                <c:pt idx="1697">
                  <c:v>0.2</c:v>
                </c:pt>
                <c:pt idx="1698">
                  <c:v>#N/A</c:v>
                </c:pt>
                <c:pt idx="1699">
                  <c:v>0.12276722426991778</c:v>
                </c:pt>
                <c:pt idx="1700">
                  <c:v>0.65476190476190477</c:v>
                </c:pt>
                <c:pt idx="1701">
                  <c:v>7.7519379844961239E-2</c:v>
                </c:pt>
                <c:pt idx="1702">
                  <c:v>8.3333333333333329E-2</c:v>
                </c:pt>
                <c:pt idx="1703">
                  <c:v>#N/A</c:v>
                </c:pt>
                <c:pt idx="1704">
                  <c:v>0.37234042553191488</c:v>
                </c:pt>
                <c:pt idx="1705">
                  <c:v>0.2</c:v>
                </c:pt>
                <c:pt idx="1706">
                  <c:v>0.20108695652173914</c:v>
                </c:pt>
                <c:pt idx="1707">
                  <c:v>0.29089878083356963</c:v>
                </c:pt>
                <c:pt idx="1708">
                  <c:v>0.5357142857142857</c:v>
                </c:pt>
                <c:pt idx="1709">
                  <c:v>0.18604651162790697</c:v>
                </c:pt>
                <c:pt idx="1710">
                  <c:v>0.41666666666666669</c:v>
                </c:pt>
                <c:pt idx="1711">
                  <c:v>#N/A</c:v>
                </c:pt>
                <c:pt idx="1712">
                  <c:v>0.46542553191489361</c:v>
                </c:pt>
                <c:pt idx="1713">
                  <c:v>0.2</c:v>
                </c:pt>
                <c:pt idx="1714">
                  <c:v>0.14130434782608695</c:v>
                </c:pt>
                <c:pt idx="1715">
                  <c:v>0.26991777714771759</c:v>
                </c:pt>
                <c:pt idx="1716">
                  <c:v>0.33333333333333331</c:v>
                </c:pt>
                <c:pt idx="1717">
                  <c:v>0.18604651162790697</c:v>
                </c:pt>
                <c:pt idx="1718">
                  <c:v>0.5</c:v>
                </c:pt>
                <c:pt idx="1719">
                  <c:v>#N/A</c:v>
                </c:pt>
                <c:pt idx="1720">
                  <c:v>0.45212765957446804</c:v>
                </c:pt>
                <c:pt idx="1721">
                  <c:v>0.2</c:v>
                </c:pt>
                <c:pt idx="1722">
                  <c:v>0.18478260869565216</c:v>
                </c:pt>
                <c:pt idx="1723">
                  <c:v>0.23759569038843209</c:v>
                </c:pt>
                <c:pt idx="1724">
                  <c:v>0.50595238095238093</c:v>
                </c:pt>
                <c:pt idx="1725">
                  <c:v>0.13953488372093023</c:v>
                </c:pt>
                <c:pt idx="1726">
                  <c:v>0.33333333333333331</c:v>
                </c:pt>
                <c:pt idx="1727">
                  <c:v>#N/A</c:v>
                </c:pt>
                <c:pt idx="1728">
                  <c:v>0.23936170212765956</c:v>
                </c:pt>
                <c:pt idx="1729">
                  <c:v>0.6</c:v>
                </c:pt>
                <c:pt idx="1730">
                  <c:v>0.27717391304347827</c:v>
                </c:pt>
                <c:pt idx="1731">
                  <c:v>0.38871562234193363</c:v>
                </c:pt>
                <c:pt idx="1732">
                  <c:v>0.38690476190476186</c:v>
                </c:pt>
                <c:pt idx="1733">
                  <c:v>0.26614987080103358</c:v>
                </c:pt>
                <c:pt idx="1734">
                  <c:v>0.41666666666666669</c:v>
                </c:pt>
                <c:pt idx="1735">
                  <c:v>#N/A</c:v>
                </c:pt>
                <c:pt idx="1736">
                  <c:v>0.26595744680851063</c:v>
                </c:pt>
                <c:pt idx="1737">
                  <c:v>0.2</c:v>
                </c:pt>
                <c:pt idx="1738">
                  <c:v>0.21195652173913043</c:v>
                </c:pt>
                <c:pt idx="1739">
                  <c:v>0.19761837255457895</c:v>
                </c:pt>
                <c:pt idx="1740">
                  <c:v>0.625</c:v>
                </c:pt>
                <c:pt idx="1741">
                  <c:v>0.13953488372093023</c:v>
                </c:pt>
                <c:pt idx="1742">
                  <c:v>0.25</c:v>
                </c:pt>
                <c:pt idx="1743">
                  <c:v>#N/A</c:v>
                </c:pt>
                <c:pt idx="1744">
                  <c:v>0.3457446808510638</c:v>
                </c:pt>
                <c:pt idx="1745">
                  <c:v>0.2</c:v>
                </c:pt>
                <c:pt idx="1746">
                  <c:v>0.21739130434782608</c:v>
                </c:pt>
                <c:pt idx="1747">
                  <c:v>0.22171817408562516</c:v>
                </c:pt>
                <c:pt idx="1748">
                  <c:v>0.47619047619047616</c:v>
                </c:pt>
                <c:pt idx="1749">
                  <c:v>0.13953488372093023</c:v>
                </c:pt>
                <c:pt idx="1750">
                  <c:v>0.16666666666666666</c:v>
                </c:pt>
                <c:pt idx="1751">
                  <c:v>#N/A</c:v>
                </c:pt>
                <c:pt idx="1752">
                  <c:v>0.31914893617021273</c:v>
                </c:pt>
                <c:pt idx="1753">
                  <c:v>0.2</c:v>
                </c:pt>
                <c:pt idx="1754">
                  <c:v>0.21739130434782608</c:v>
                </c:pt>
                <c:pt idx="1755">
                  <c:v>0.17380209810036859</c:v>
                </c:pt>
                <c:pt idx="1756">
                  <c:v>0.50595238095238093</c:v>
                </c:pt>
                <c:pt idx="1757">
                  <c:v>0.13953488372093023</c:v>
                </c:pt>
                <c:pt idx="1758">
                  <c:v>0.16666666666666666</c:v>
                </c:pt>
                <c:pt idx="1759">
                  <c:v>#N/A</c:v>
                </c:pt>
                <c:pt idx="1760">
                  <c:v>0.50531914893617025</c:v>
                </c:pt>
                <c:pt idx="1761">
                  <c:v>0.2</c:v>
                </c:pt>
                <c:pt idx="1762">
                  <c:v>0.17934782608695651</c:v>
                </c:pt>
                <c:pt idx="1763">
                  <c:v>0.28692940175786785</c:v>
                </c:pt>
                <c:pt idx="1764">
                  <c:v>0.63095238095238104</c:v>
                </c:pt>
                <c:pt idx="1765">
                  <c:v>0.13436692506459949</c:v>
                </c:pt>
                <c:pt idx="1766">
                  <c:v>1</c:v>
                </c:pt>
                <c:pt idx="1767">
                  <c:v>#N/A</c:v>
                </c:pt>
                <c:pt idx="1768">
                  <c:v>0.18617021276595744</c:v>
                </c:pt>
                <c:pt idx="1769">
                  <c:v>1</c:v>
                </c:pt>
                <c:pt idx="1770">
                  <c:v>0.55978260869565222</c:v>
                </c:pt>
                <c:pt idx="1771">
                  <c:v>0.77176070314715051</c:v>
                </c:pt>
                <c:pt idx="1772">
                  <c:v>0.38690476190476186</c:v>
                </c:pt>
                <c:pt idx="1773">
                  <c:v>0.73126614987080107</c:v>
                </c:pt>
                <c:pt idx="1774">
                  <c:v>0.58333333333333337</c:v>
                </c:pt>
                <c:pt idx="1775">
                  <c:v>#N/A</c:v>
                </c:pt>
                <c:pt idx="1776">
                  <c:v>0.21276595744680851</c:v>
                </c:pt>
                <c:pt idx="1777">
                  <c:v>1</c:v>
                </c:pt>
                <c:pt idx="1778">
                  <c:v>0.51086956521739135</c:v>
                </c:pt>
                <c:pt idx="1779">
                  <c:v>0.52055571307059822</c:v>
                </c:pt>
                <c:pt idx="1780">
                  <c:v>0.14880952380952381</c:v>
                </c:pt>
                <c:pt idx="1781">
                  <c:v>0.60465116279069764</c:v>
                </c:pt>
                <c:pt idx="1782">
                  <c:v>0</c:v>
                </c:pt>
                <c:pt idx="1783">
                  <c:v>#N/A</c:v>
                </c:pt>
                <c:pt idx="1784">
                  <c:v>#N/A</c:v>
                </c:pt>
                <c:pt idx="1785">
                  <c:v>1</c:v>
                </c:pt>
                <c:pt idx="1786">
                  <c:v>0.58152173913043481</c:v>
                </c:pt>
                <c:pt idx="1787">
                  <c:v>0.68641905301956341</c:v>
                </c:pt>
                <c:pt idx="1788">
                  <c:v>0.17857142857142858</c:v>
                </c:pt>
                <c:pt idx="1789">
                  <c:v>0.73126614987080107</c:v>
                </c:pt>
                <c:pt idx="1790">
                  <c:v>0</c:v>
                </c:pt>
                <c:pt idx="1791">
                  <c:v>#N/A</c:v>
                </c:pt>
                <c:pt idx="1792">
                  <c:v>0.26595744680851063</c:v>
                </c:pt>
                <c:pt idx="1793">
                  <c:v>0.6</c:v>
                </c:pt>
                <c:pt idx="1794">
                  <c:v>0.22826086956521738</c:v>
                </c:pt>
                <c:pt idx="1795">
                  <c:v>0.47887723277573008</c:v>
                </c:pt>
                <c:pt idx="1796">
                  <c:v>0.4464285714285714</c:v>
                </c:pt>
                <c:pt idx="1797">
                  <c:v>0.47028423772609818</c:v>
                </c:pt>
                <c:pt idx="1798">
                  <c:v>8.3333333333333329E-2</c:v>
                </c:pt>
                <c:pt idx="1799">
                  <c:v>#N/A</c:v>
                </c:pt>
                <c:pt idx="1800">
                  <c:v>0</c:v>
                </c:pt>
                <c:pt idx="1801">
                  <c:v>1</c:v>
                </c:pt>
                <c:pt idx="1802">
                  <c:v>0.79891304347826086</c:v>
                </c:pt>
                <c:pt idx="1803">
                  <c:v>0.88432095265097821</c:v>
                </c:pt>
                <c:pt idx="1804">
                  <c:v>0.625</c:v>
                </c:pt>
                <c:pt idx="1805">
                  <c:v>0.60981912144702843</c:v>
                </c:pt>
                <c:pt idx="1806">
                  <c:v>0</c:v>
                </c:pt>
                <c:pt idx="1807">
                  <c:v>#N/A</c:v>
                </c:pt>
                <c:pt idx="1808">
                  <c:v>0.62234042553191482</c:v>
                </c:pt>
                <c:pt idx="1809">
                  <c:v>0.2</c:v>
                </c:pt>
                <c:pt idx="1810">
                  <c:v>0.14130434782608695</c:v>
                </c:pt>
                <c:pt idx="1811">
                  <c:v>0.1919478310178622</c:v>
                </c:pt>
                <c:pt idx="1812">
                  <c:v>0.5357142857142857</c:v>
                </c:pt>
                <c:pt idx="1813">
                  <c:v>0.10077519379844961</c:v>
                </c:pt>
                <c:pt idx="1814">
                  <c:v>0.83333333333333337</c:v>
                </c:pt>
                <c:pt idx="1815">
                  <c:v>#N/A</c:v>
                </c:pt>
                <c:pt idx="1816">
                  <c:v>0.71808510638297873</c:v>
                </c:pt>
                <c:pt idx="1817">
                  <c:v>0.2</c:v>
                </c:pt>
                <c:pt idx="1818">
                  <c:v>0.15760869565217392</c:v>
                </c:pt>
                <c:pt idx="1819">
                  <c:v>0.16784802948681599</c:v>
                </c:pt>
                <c:pt idx="1820">
                  <c:v>0.38690476190476186</c:v>
                </c:pt>
                <c:pt idx="1821">
                  <c:v>0.10077519379844961</c:v>
                </c:pt>
                <c:pt idx="1822">
                  <c:v>1</c:v>
                </c:pt>
                <c:pt idx="1823">
                  <c:v>#N/A</c:v>
                </c:pt>
                <c:pt idx="1824">
                  <c:v>0.59840425531914887</c:v>
                </c:pt>
                <c:pt idx="1825">
                  <c:v>0.2</c:v>
                </c:pt>
                <c:pt idx="1826">
                  <c:v>0.11956521739130435</c:v>
                </c:pt>
                <c:pt idx="1827">
                  <c:v>0.12248369719308194</c:v>
                </c:pt>
                <c:pt idx="1828">
                  <c:v>0.625</c:v>
                </c:pt>
                <c:pt idx="1829">
                  <c:v>7.7519379844961239E-2</c:v>
                </c:pt>
                <c:pt idx="1830">
                  <c:v>0.58333333333333337</c:v>
                </c:pt>
                <c:pt idx="1831">
                  <c:v>#N/A</c:v>
                </c:pt>
                <c:pt idx="1832">
                  <c:v>0.54521276595744683</c:v>
                </c:pt>
                <c:pt idx="1833">
                  <c:v>0.2</c:v>
                </c:pt>
                <c:pt idx="1834">
                  <c:v>0.11956521739130435</c:v>
                </c:pt>
                <c:pt idx="1835">
                  <c:v>0.14800113410830734</c:v>
                </c:pt>
                <c:pt idx="1836">
                  <c:v>0.51190476190476197</c:v>
                </c:pt>
                <c:pt idx="1837">
                  <c:v>7.7519379844961239E-2</c:v>
                </c:pt>
                <c:pt idx="1838">
                  <c:v>0.66666666666666663</c:v>
                </c:pt>
                <c:pt idx="1839">
                  <c:v>#N/A</c:v>
                </c:pt>
                <c:pt idx="1840">
                  <c:v>0.39893617021276595</c:v>
                </c:pt>
                <c:pt idx="1841">
                  <c:v>0.2</c:v>
                </c:pt>
                <c:pt idx="1842">
                  <c:v>0.27717391304347827</c:v>
                </c:pt>
                <c:pt idx="1843">
                  <c:v>0.24836971930819393</c:v>
                </c:pt>
                <c:pt idx="1844">
                  <c:v>0.41666666666666663</c:v>
                </c:pt>
                <c:pt idx="1845">
                  <c:v>0.13436692506459949</c:v>
                </c:pt>
                <c:pt idx="1846">
                  <c:v>0.33333333333333331</c:v>
                </c:pt>
                <c:pt idx="1847">
                  <c:v>#N/A</c:v>
                </c:pt>
                <c:pt idx="1848">
                  <c:v>0.63829787234042545</c:v>
                </c:pt>
                <c:pt idx="1849">
                  <c:v>0.2</c:v>
                </c:pt>
                <c:pt idx="1850">
                  <c:v>3.8043478260869568E-2</c:v>
                </c:pt>
                <c:pt idx="1851">
                  <c:v>5.1601927984122484E-2</c:v>
                </c:pt>
                <c:pt idx="1852">
                  <c:v>0.55952380952380942</c:v>
                </c:pt>
                <c:pt idx="1853">
                  <c:v>5.9431524547803614E-2</c:v>
                </c:pt>
                <c:pt idx="1854">
                  <c:v>0.5</c:v>
                </c:pt>
                <c:pt idx="1855">
                  <c:v>#N/A</c:v>
                </c:pt>
                <c:pt idx="1856">
                  <c:v>0.77127659574468077</c:v>
                </c:pt>
                <c:pt idx="1857">
                  <c:v>0.2</c:v>
                </c:pt>
                <c:pt idx="1858">
                  <c:v>0.11413043478260869</c:v>
                </c:pt>
                <c:pt idx="1859">
                  <c:v>9.980153104621492E-2</c:v>
                </c:pt>
                <c:pt idx="1860">
                  <c:v>0.41666666666666663</c:v>
                </c:pt>
                <c:pt idx="1861">
                  <c:v>5.9431524547803614E-2</c:v>
                </c:pt>
                <c:pt idx="1862">
                  <c:v>1</c:v>
                </c:pt>
                <c:pt idx="1863">
                  <c:v>#N/A</c:v>
                </c:pt>
                <c:pt idx="1864">
                  <c:v>0.61170212765957444</c:v>
                </c:pt>
                <c:pt idx="1865">
                  <c:v>0.2</c:v>
                </c:pt>
                <c:pt idx="1866">
                  <c:v>0.11413043478260869</c:v>
                </c:pt>
                <c:pt idx="1867">
                  <c:v>9.980153104621492E-2</c:v>
                </c:pt>
                <c:pt idx="1868">
                  <c:v>0.45833333333333326</c:v>
                </c:pt>
                <c:pt idx="1869">
                  <c:v>5.9431524547803614E-2</c:v>
                </c:pt>
                <c:pt idx="1870">
                  <c:v>1</c:v>
                </c:pt>
                <c:pt idx="1871">
                  <c:v>#N/A</c:v>
                </c:pt>
                <c:pt idx="1872">
                  <c:v>0.69414893617021278</c:v>
                </c:pt>
                <c:pt idx="1873">
                  <c:v>0.2</c:v>
                </c:pt>
                <c:pt idx="1874">
                  <c:v>7.6086956521739135E-2</c:v>
                </c:pt>
                <c:pt idx="1875">
                  <c:v>4.1678480294868162E-2</c:v>
                </c:pt>
                <c:pt idx="1876">
                  <c:v>0.48214285714285721</c:v>
                </c:pt>
                <c:pt idx="1877">
                  <c:v>3.3591731266149873E-2</c:v>
                </c:pt>
                <c:pt idx="1878">
                  <c:v>0.91666666666666663</c:v>
                </c:pt>
                <c:pt idx="1879">
                  <c:v>#N/A</c:v>
                </c:pt>
                <c:pt idx="1880">
                  <c:v>0.94680851063829785</c:v>
                </c:pt>
                <c:pt idx="1881">
                  <c:v>0.2</c:v>
                </c:pt>
                <c:pt idx="1882">
                  <c:v>0.11413043478260869</c:v>
                </c:pt>
                <c:pt idx="1883">
                  <c:v>6.7195917210093561E-2</c:v>
                </c:pt>
                <c:pt idx="1884">
                  <c:v>0.34523809523809529</c:v>
                </c:pt>
                <c:pt idx="1885">
                  <c:v>5.9431524547803614E-2</c:v>
                </c:pt>
                <c:pt idx="1886">
                  <c:v>0.83333333333333337</c:v>
                </c:pt>
                <c:pt idx="1887">
                  <c:v>#N/A</c:v>
                </c:pt>
                <c:pt idx="1888">
                  <c:v>0.63829787234042545</c:v>
                </c:pt>
                <c:pt idx="1889">
                  <c:v>0.2</c:v>
                </c:pt>
                <c:pt idx="1890">
                  <c:v>3.8043478260869568E-2</c:v>
                </c:pt>
                <c:pt idx="1891">
                  <c:v>5.1601927984122484E-2</c:v>
                </c:pt>
                <c:pt idx="1892">
                  <c:v>0.56547619047619047</c:v>
                </c:pt>
                <c:pt idx="1893">
                  <c:v>5.9431524547803614E-2</c:v>
                </c:pt>
                <c:pt idx="1894">
                  <c:v>0.41666666666666669</c:v>
                </c:pt>
                <c:pt idx="1895">
                  <c:v>#N/A</c:v>
                </c:pt>
                <c:pt idx="1896">
                  <c:v>0.7207446808510638</c:v>
                </c:pt>
                <c:pt idx="1897">
                  <c:v>0.2</c:v>
                </c:pt>
                <c:pt idx="1898">
                  <c:v>7.6086956521739135E-2</c:v>
                </c:pt>
                <c:pt idx="1899">
                  <c:v>5.3019563368301673E-2</c:v>
                </c:pt>
                <c:pt idx="1900">
                  <c:v>0.49999999999999989</c:v>
                </c:pt>
                <c:pt idx="1901">
                  <c:v>5.9431524547803614E-2</c:v>
                </c:pt>
                <c:pt idx="1902">
                  <c:v>0.66666666666666663</c:v>
                </c:pt>
                <c:pt idx="1903">
                  <c:v>#N/A</c:v>
                </c:pt>
                <c:pt idx="1904">
                  <c:v>0.65691489361702138</c:v>
                </c:pt>
                <c:pt idx="1905">
                  <c:v>0.2</c:v>
                </c:pt>
                <c:pt idx="1906">
                  <c:v>0.15760869565217392</c:v>
                </c:pt>
                <c:pt idx="1907">
                  <c:v>0.16926566487099517</c:v>
                </c:pt>
                <c:pt idx="1908">
                  <c:v>0.38095238095238093</c:v>
                </c:pt>
                <c:pt idx="1909">
                  <c:v>0.10077519379844961</c:v>
                </c:pt>
                <c:pt idx="1910">
                  <c:v>0.91666666666666663</c:v>
                </c:pt>
                <c:pt idx="1911">
                  <c:v>#N/A</c:v>
                </c:pt>
                <c:pt idx="1912">
                  <c:v>0.59308510638297873</c:v>
                </c:pt>
                <c:pt idx="1913">
                  <c:v>0.2</c:v>
                </c:pt>
                <c:pt idx="1914">
                  <c:v>0.15760869565217392</c:v>
                </c:pt>
                <c:pt idx="1915">
                  <c:v>0.26339665438049331</c:v>
                </c:pt>
                <c:pt idx="1916">
                  <c:v>0.56547619047619047</c:v>
                </c:pt>
                <c:pt idx="1917">
                  <c:v>0.13436692506459949</c:v>
                </c:pt>
                <c:pt idx="1918">
                  <c:v>0.83333333333333337</c:v>
                </c:pt>
                <c:pt idx="1919">
                  <c:v>#N/A</c:v>
                </c:pt>
                <c:pt idx="1920">
                  <c:v>0.60106382978723405</c:v>
                </c:pt>
                <c:pt idx="1921">
                  <c:v>0.2</c:v>
                </c:pt>
                <c:pt idx="1922">
                  <c:v>0.15217391304347827</c:v>
                </c:pt>
                <c:pt idx="1923">
                  <c:v>0.28976467252622623</c:v>
                </c:pt>
                <c:pt idx="1924">
                  <c:v>0.61309523809523814</c:v>
                </c:pt>
                <c:pt idx="1925">
                  <c:v>0.13436692506459949</c:v>
                </c:pt>
                <c:pt idx="1926">
                  <c:v>0.91666666666666663</c:v>
                </c:pt>
                <c:pt idx="1927">
                  <c:v>#N/A</c:v>
                </c:pt>
                <c:pt idx="1928">
                  <c:v>1</c:v>
                </c:pt>
                <c:pt idx="1929">
                  <c:v>0.2</c:v>
                </c:pt>
                <c:pt idx="1930">
                  <c:v>0.10326086956521739</c:v>
                </c:pt>
                <c:pt idx="1931">
                  <c:v>0.1409129571874114</c:v>
                </c:pt>
                <c:pt idx="1932">
                  <c:v>0.58928571428571419</c:v>
                </c:pt>
                <c:pt idx="1933">
                  <c:v>4.6511627906976744E-2</c:v>
                </c:pt>
                <c:pt idx="1934">
                  <c:v>0.83333333333333337</c:v>
                </c:pt>
                <c:pt idx="1935">
                  <c:v>#N/A</c:v>
                </c:pt>
                <c:pt idx="1936">
                  <c:v>0.66755319148936176</c:v>
                </c:pt>
                <c:pt idx="1937">
                  <c:v>0.2</c:v>
                </c:pt>
                <c:pt idx="1938">
                  <c:v>0.11956521739130435</c:v>
                </c:pt>
                <c:pt idx="1939">
                  <c:v>0.10547207258293168</c:v>
                </c:pt>
                <c:pt idx="1940">
                  <c:v>0.47619047619047616</c:v>
                </c:pt>
                <c:pt idx="1941">
                  <c:v>5.9431524547803614E-2</c:v>
                </c:pt>
                <c:pt idx="1942">
                  <c:v>0.91666666666666663</c:v>
                </c:pt>
                <c:pt idx="1943">
                  <c:v>#N/A</c:v>
                </c:pt>
                <c:pt idx="1944">
                  <c:v>0.58510638297872342</c:v>
                </c:pt>
                <c:pt idx="1945">
                  <c:v>0.2</c:v>
                </c:pt>
                <c:pt idx="1946">
                  <c:v>0.11956521739130435</c:v>
                </c:pt>
                <c:pt idx="1947">
                  <c:v>0.10121916643039411</c:v>
                </c:pt>
                <c:pt idx="1948">
                  <c:v>0.57142857142857151</c:v>
                </c:pt>
                <c:pt idx="1949">
                  <c:v>5.9431524547803614E-2</c:v>
                </c:pt>
                <c:pt idx="1950">
                  <c:v>1</c:v>
                </c:pt>
                <c:pt idx="1951">
                  <c:v>#N/A</c:v>
                </c:pt>
                <c:pt idx="1952">
                  <c:v>0.74468085106382975</c:v>
                </c:pt>
                <c:pt idx="1953">
                  <c:v>0.2</c:v>
                </c:pt>
                <c:pt idx="1954">
                  <c:v>0.11956521739130435</c:v>
                </c:pt>
                <c:pt idx="1955">
                  <c:v>0.11681315565636519</c:v>
                </c:pt>
                <c:pt idx="1956">
                  <c:v>0.6071428571428571</c:v>
                </c:pt>
                <c:pt idx="1957">
                  <c:v>5.9431524547803614E-2</c:v>
                </c:pt>
                <c:pt idx="1958">
                  <c:v>1</c:v>
                </c:pt>
                <c:pt idx="1959">
                  <c:v>#N/A</c:v>
                </c:pt>
                <c:pt idx="1960">
                  <c:v>0.63297872340425521</c:v>
                </c:pt>
                <c:pt idx="1961">
                  <c:v>0.2</c:v>
                </c:pt>
                <c:pt idx="1962">
                  <c:v>3.2608695652173912E-2</c:v>
                </c:pt>
                <c:pt idx="1963">
                  <c:v>0.10547207258293168</c:v>
                </c:pt>
                <c:pt idx="1964">
                  <c:v>0.67857142857142849</c:v>
                </c:pt>
                <c:pt idx="1965">
                  <c:v>2.5839793281653745E-2</c:v>
                </c:pt>
                <c:pt idx="1966">
                  <c:v>0.66666666666666663</c:v>
                </c:pt>
                <c:pt idx="1967">
                  <c:v>#N/A</c:v>
                </c:pt>
                <c:pt idx="1968">
                  <c:v>0.66755319148936176</c:v>
                </c:pt>
                <c:pt idx="1969">
                  <c:v>0.2</c:v>
                </c:pt>
                <c:pt idx="1970">
                  <c:v>0.10326086956521739</c:v>
                </c:pt>
                <c:pt idx="1971">
                  <c:v>0.1026368018145733</c:v>
                </c:pt>
                <c:pt idx="1972">
                  <c:v>0.42857142857142849</c:v>
                </c:pt>
                <c:pt idx="1973">
                  <c:v>4.6511627906976744E-2</c:v>
                </c:pt>
                <c:pt idx="1974">
                  <c:v>0.75</c:v>
                </c:pt>
                <c:pt idx="1975">
                  <c:v>#N/A</c:v>
                </c:pt>
                <c:pt idx="1976">
                  <c:v>0.26595744680851063</c:v>
                </c:pt>
                <c:pt idx="1977">
                  <c:v>0</c:v>
                </c:pt>
                <c:pt idx="1978">
                  <c:v>0.27717391304347827</c:v>
                </c:pt>
                <c:pt idx="1979">
                  <c:v>0.20328891409129571</c:v>
                </c:pt>
                <c:pt idx="1980">
                  <c:v>0.32738095238095238</c:v>
                </c:pt>
                <c:pt idx="1981">
                  <c:v>5.1679586563307496E-3</c:v>
                </c:pt>
                <c:pt idx="1982">
                  <c:v>0.16666666666666666</c:v>
                </c:pt>
                <c:pt idx="1983">
                  <c:v>#N/A</c:v>
                </c:pt>
                <c:pt idx="1984">
                  <c:v>0.23936170212765956</c:v>
                </c:pt>
                <c:pt idx="1985">
                  <c:v>0</c:v>
                </c:pt>
                <c:pt idx="1986">
                  <c:v>0.2391304347826087</c:v>
                </c:pt>
                <c:pt idx="1987">
                  <c:v>0.14488233626311312</c:v>
                </c:pt>
                <c:pt idx="1988">
                  <c:v>0.32738095238095238</c:v>
                </c:pt>
                <c:pt idx="1989">
                  <c:v>5.1679586563307496E-3</c:v>
                </c:pt>
                <c:pt idx="1990">
                  <c:v>0.25</c:v>
                </c:pt>
                <c:pt idx="1991">
                  <c:v>#N/A</c:v>
                </c:pt>
                <c:pt idx="1992">
                  <c:v>0.33244680851063829</c:v>
                </c:pt>
                <c:pt idx="1993">
                  <c:v>0</c:v>
                </c:pt>
                <c:pt idx="1994">
                  <c:v>0.34782608695652173</c:v>
                </c:pt>
                <c:pt idx="1995">
                  <c:v>0.31386447405727247</c:v>
                </c:pt>
                <c:pt idx="1996">
                  <c:v>0.32738095238095238</c:v>
                </c:pt>
                <c:pt idx="1997">
                  <c:v>3.1007751937984496E-2</c:v>
                </c:pt>
                <c:pt idx="1998">
                  <c:v>0.58333333333333337</c:v>
                </c:pt>
                <c:pt idx="1999">
                  <c:v>#N/A</c:v>
                </c:pt>
                <c:pt idx="2000">
                  <c:v>0.39095744680851058</c:v>
                </c:pt>
                <c:pt idx="2001">
                  <c:v>0</c:v>
                </c:pt>
                <c:pt idx="2002">
                  <c:v>0.29347826086956524</c:v>
                </c:pt>
                <c:pt idx="2003">
                  <c:v>0.22880635100652114</c:v>
                </c:pt>
                <c:pt idx="2004">
                  <c:v>0.26785714285714285</c:v>
                </c:pt>
                <c:pt idx="2005">
                  <c:v>5.1679586563307496E-3</c:v>
                </c:pt>
                <c:pt idx="2006">
                  <c:v>0.83333333333333337</c:v>
                </c:pt>
                <c:pt idx="2007">
                  <c:v>#N/A</c:v>
                </c:pt>
                <c:pt idx="2008">
                  <c:v>0.55851063829787229</c:v>
                </c:pt>
                <c:pt idx="2009">
                  <c:v>0.2</c:v>
                </c:pt>
                <c:pt idx="2010">
                  <c:v>0.11413043478260869</c:v>
                </c:pt>
                <c:pt idx="2011">
                  <c:v>0.46413382478026649</c:v>
                </c:pt>
                <c:pt idx="2012">
                  <c:v>0.8214285714285714</c:v>
                </c:pt>
                <c:pt idx="2013">
                  <c:v>0.20155038759689922</c:v>
                </c:pt>
                <c:pt idx="2014">
                  <c:v>0.83333333333333337</c:v>
                </c:pt>
                <c:pt idx="2015">
                  <c:v>#N/A</c:v>
                </c:pt>
                <c:pt idx="2016">
                  <c:v>0.19946808510638298</c:v>
                </c:pt>
                <c:pt idx="2017">
                  <c:v>0.6</c:v>
                </c:pt>
                <c:pt idx="2018">
                  <c:v>0.40217391304347827</c:v>
                </c:pt>
                <c:pt idx="2019">
                  <c:v>0.62574425857669402</c:v>
                </c:pt>
                <c:pt idx="2020">
                  <c:v>0.51785714285714279</c:v>
                </c:pt>
                <c:pt idx="2021">
                  <c:v>0.25839793281653745</c:v>
                </c:pt>
                <c:pt idx="2022">
                  <c:v>0.5</c:v>
                </c:pt>
                <c:pt idx="2023">
                  <c:v>#N/A</c:v>
                </c:pt>
                <c:pt idx="2024">
                  <c:v>0.43617021276595741</c:v>
                </c:pt>
                <c:pt idx="2025">
                  <c:v>0.4</c:v>
                </c:pt>
                <c:pt idx="2026">
                  <c:v>0.16847826086956522</c:v>
                </c:pt>
                <c:pt idx="2027">
                  <c:v>0.54352140629430112</c:v>
                </c:pt>
                <c:pt idx="2028">
                  <c:v>0.72023809523809534</c:v>
                </c:pt>
                <c:pt idx="2029">
                  <c:v>0.29715762273901808</c:v>
                </c:pt>
                <c:pt idx="2030">
                  <c:v>0.75</c:v>
                </c:pt>
                <c:pt idx="2031">
                  <c:v>#N/A</c:v>
                </c:pt>
                <c:pt idx="2032">
                  <c:v>0.37234042553191488</c:v>
                </c:pt>
                <c:pt idx="2033">
                  <c:v>0.2</c:v>
                </c:pt>
                <c:pt idx="2034">
                  <c:v>0.21739130434782608</c:v>
                </c:pt>
                <c:pt idx="2035">
                  <c:v>0.17210093563935355</c:v>
                </c:pt>
                <c:pt idx="2036">
                  <c:v>0.35714285714285715</c:v>
                </c:pt>
                <c:pt idx="2037">
                  <c:v>0.13953488372093023</c:v>
                </c:pt>
                <c:pt idx="2038">
                  <c:v>8.3333333333333329E-2</c:v>
                </c:pt>
                <c:pt idx="2039">
                  <c:v>#N/A</c:v>
                </c:pt>
                <c:pt idx="2040">
                  <c:v>0.31914893617021273</c:v>
                </c:pt>
                <c:pt idx="2041">
                  <c:v>0.6</c:v>
                </c:pt>
                <c:pt idx="2042">
                  <c:v>0.33152173913043476</c:v>
                </c:pt>
                <c:pt idx="2043">
                  <c:v>0.24354975900198469</c:v>
                </c:pt>
                <c:pt idx="2044">
                  <c:v>0.35714285714285715</c:v>
                </c:pt>
                <c:pt idx="2045">
                  <c:v>0.22480620155038761</c:v>
                </c:pt>
                <c:pt idx="2046">
                  <c:v>0.25</c:v>
                </c:pt>
                <c:pt idx="2047">
                  <c:v>#N/A</c:v>
                </c:pt>
                <c:pt idx="2048">
                  <c:v>0.15957446808510636</c:v>
                </c:pt>
                <c:pt idx="2049">
                  <c:v>1</c:v>
                </c:pt>
                <c:pt idx="2050">
                  <c:v>0.45652173913043476</c:v>
                </c:pt>
                <c:pt idx="2051">
                  <c:v>0.760419620073717</c:v>
                </c:pt>
                <c:pt idx="2052">
                  <c:v>0.4107142857142857</c:v>
                </c:pt>
                <c:pt idx="2053">
                  <c:v>0.60465116279069764</c:v>
                </c:pt>
                <c:pt idx="2054">
                  <c:v>0.58333333333333337</c:v>
                </c:pt>
                <c:pt idx="2055">
                  <c:v>#N/A</c:v>
                </c:pt>
                <c:pt idx="2056">
                  <c:v>0.19946808510638298</c:v>
                </c:pt>
                <c:pt idx="2057">
                  <c:v>1</c:v>
                </c:pt>
                <c:pt idx="2058">
                  <c:v>0.5</c:v>
                </c:pt>
                <c:pt idx="2059">
                  <c:v>0.66402041394953215</c:v>
                </c:pt>
                <c:pt idx="2060">
                  <c:v>0.30952380952380948</c:v>
                </c:pt>
                <c:pt idx="2061">
                  <c:v>0.73126614987080107</c:v>
                </c:pt>
                <c:pt idx="2062">
                  <c:v>0.75</c:v>
                </c:pt>
                <c:pt idx="2063">
                  <c:v>#N/A</c:v>
                </c:pt>
                <c:pt idx="2064">
                  <c:v>0.71808510638297873</c:v>
                </c:pt>
                <c:pt idx="2065">
                  <c:v>0.2</c:v>
                </c:pt>
                <c:pt idx="2066">
                  <c:v>0.13043478260869565</c:v>
                </c:pt>
                <c:pt idx="2067">
                  <c:v>0.14516586333994896</c:v>
                </c:pt>
                <c:pt idx="2068">
                  <c:v>0.5535714285714286</c:v>
                </c:pt>
                <c:pt idx="2069">
                  <c:v>7.7519379844961239E-2</c:v>
                </c:pt>
                <c:pt idx="2070">
                  <c:v>1</c:v>
                </c:pt>
                <c:pt idx="2071">
                  <c:v>#N/A</c:v>
                </c:pt>
                <c:pt idx="2072">
                  <c:v>5.3191489361702128E-2</c:v>
                </c:pt>
                <c:pt idx="2073">
                  <c:v>1</c:v>
                </c:pt>
                <c:pt idx="2074">
                  <c:v>0.88043478260869568</c:v>
                </c:pt>
                <c:pt idx="2075">
                  <c:v>0.8562517720442302</c:v>
                </c:pt>
                <c:pt idx="2076">
                  <c:v>0.17857142857142858</c:v>
                </c:pt>
                <c:pt idx="2077">
                  <c:v>0.93281653746770021</c:v>
                </c:pt>
                <c:pt idx="2078">
                  <c:v>0.16666666666666666</c:v>
                </c:pt>
                <c:pt idx="2079">
                  <c:v>#N/A</c:v>
                </c:pt>
                <c:pt idx="2080">
                  <c:v>7.9787234042553182E-2</c:v>
                </c:pt>
                <c:pt idx="2081">
                  <c:v>1</c:v>
                </c:pt>
                <c:pt idx="2082">
                  <c:v>0.82608695652173914</c:v>
                </c:pt>
                <c:pt idx="2083">
                  <c:v>0.94669690955486252</c:v>
                </c:pt>
                <c:pt idx="2084">
                  <c:v>0.20833333333333331</c:v>
                </c:pt>
                <c:pt idx="2085">
                  <c:v>0.93281653746770021</c:v>
                </c:pt>
                <c:pt idx="2086">
                  <c:v>0.25</c:v>
                </c:pt>
                <c:pt idx="2087">
                  <c:v>#N/A</c:v>
                </c:pt>
                <c:pt idx="2088">
                  <c:v>0.15957446808510636</c:v>
                </c:pt>
                <c:pt idx="2089">
                  <c:v>0.6</c:v>
                </c:pt>
                <c:pt idx="2090">
                  <c:v>0.14130434782608695</c:v>
                </c:pt>
                <c:pt idx="2091">
                  <c:v>0.51573575276438899</c:v>
                </c:pt>
                <c:pt idx="2092">
                  <c:v>0.77380952380952372</c:v>
                </c:pt>
                <c:pt idx="2093">
                  <c:v>0.47028423772609818</c:v>
                </c:pt>
                <c:pt idx="2094">
                  <c:v>0.41666666666666669</c:v>
                </c:pt>
                <c:pt idx="2095">
                  <c:v>#N/A</c:v>
                </c:pt>
                <c:pt idx="2096">
                  <c:v>0.2978723404255319</c:v>
                </c:pt>
                <c:pt idx="2097">
                  <c:v>1</c:v>
                </c:pt>
                <c:pt idx="2098">
                  <c:v>0.50543478260869568</c:v>
                </c:pt>
                <c:pt idx="2099">
                  <c:v>0.55486248936773463</c:v>
                </c:pt>
                <c:pt idx="2100">
                  <c:v>0.28571428571428575</c:v>
                </c:pt>
                <c:pt idx="2101">
                  <c:v>0.60465116279069764</c:v>
                </c:pt>
                <c:pt idx="2102">
                  <c:v>0.66666666666666663</c:v>
                </c:pt>
                <c:pt idx="2103">
                  <c:v>#N/A</c:v>
                </c:pt>
                <c:pt idx="2104">
                  <c:v>0.31382978723404253</c:v>
                </c:pt>
                <c:pt idx="2105">
                  <c:v>0.6</c:v>
                </c:pt>
                <c:pt idx="2106">
                  <c:v>0.21195652173913043</c:v>
                </c:pt>
                <c:pt idx="2107">
                  <c:v>0.41309895094981569</c:v>
                </c:pt>
                <c:pt idx="2108">
                  <c:v>0.51785714285714279</c:v>
                </c:pt>
                <c:pt idx="2109">
                  <c:v>0.34108527131782945</c:v>
                </c:pt>
                <c:pt idx="2110">
                  <c:v>0.66666666666666663</c:v>
                </c:pt>
                <c:pt idx="2111">
                  <c:v>#N/A</c:v>
                </c:pt>
                <c:pt idx="2112">
                  <c:v>0.28723404255319152</c:v>
                </c:pt>
                <c:pt idx="2113">
                  <c:v>0.6</c:v>
                </c:pt>
                <c:pt idx="2114">
                  <c:v>0.21195652173913043</c:v>
                </c:pt>
                <c:pt idx="2115">
                  <c:v>0.39041678480294867</c:v>
                </c:pt>
                <c:pt idx="2116">
                  <c:v>0.6071428571428571</c:v>
                </c:pt>
                <c:pt idx="2117">
                  <c:v>0.34108527131782945</c:v>
                </c:pt>
                <c:pt idx="2118">
                  <c:v>0.75</c:v>
                </c:pt>
                <c:pt idx="2119">
                  <c:v>#N/A</c:v>
                </c:pt>
                <c:pt idx="2120">
                  <c:v>0.71808510638297873</c:v>
                </c:pt>
                <c:pt idx="2121">
                  <c:v>0.2</c:v>
                </c:pt>
                <c:pt idx="2122">
                  <c:v>0.22826086956521738</c:v>
                </c:pt>
                <c:pt idx="2123">
                  <c:v>0.15508931102920329</c:v>
                </c:pt>
                <c:pt idx="2124">
                  <c:v>0.38690476190476186</c:v>
                </c:pt>
                <c:pt idx="2125">
                  <c:v>0.13436692506459949</c:v>
                </c:pt>
                <c:pt idx="2126">
                  <c:v>1</c:v>
                </c:pt>
                <c:pt idx="2127">
                  <c:v>#N/A</c:v>
                </c:pt>
                <c:pt idx="2128">
                  <c:v>0.77127659574468077</c:v>
                </c:pt>
                <c:pt idx="2129">
                  <c:v>0.6</c:v>
                </c:pt>
                <c:pt idx="2130">
                  <c:v>0.21195652173913043</c:v>
                </c:pt>
                <c:pt idx="2131">
                  <c:v>0.39750496172384464</c:v>
                </c:pt>
                <c:pt idx="2132">
                  <c:v>0.5357142857142857</c:v>
                </c:pt>
                <c:pt idx="2133">
                  <c:v>0.50129198966408273</c:v>
                </c:pt>
                <c:pt idx="2134">
                  <c:v>1</c:v>
                </c:pt>
                <c:pt idx="2135">
                  <c:v>#N/A</c:v>
                </c:pt>
                <c:pt idx="2136">
                  <c:v>0.46808510638297873</c:v>
                </c:pt>
                <c:pt idx="2137">
                  <c:v>1</c:v>
                </c:pt>
                <c:pt idx="2138">
                  <c:v>0.32065217391304346</c:v>
                </c:pt>
                <c:pt idx="2139">
                  <c:v>0.59880918627728952</c:v>
                </c:pt>
                <c:pt idx="2140">
                  <c:v>0.65476190476190477</c:v>
                </c:pt>
                <c:pt idx="2141">
                  <c:v>0.72868217054263562</c:v>
                </c:pt>
                <c:pt idx="2142">
                  <c:v>0.91666666666666663</c:v>
                </c:pt>
                <c:pt idx="2143">
                  <c:v>#N/A</c:v>
                </c:pt>
                <c:pt idx="2144">
                  <c:v>0.39627659574468077</c:v>
                </c:pt>
                <c:pt idx="2145">
                  <c:v>1</c:v>
                </c:pt>
                <c:pt idx="2146">
                  <c:v>0.2391304347826087</c:v>
                </c:pt>
                <c:pt idx="2147">
                  <c:v>0.51233342784235891</c:v>
                </c:pt>
                <c:pt idx="2148">
                  <c:v>0.84523809523809512</c:v>
                </c:pt>
                <c:pt idx="2149">
                  <c:v>0.49612403100775193</c:v>
                </c:pt>
                <c:pt idx="2150">
                  <c:v>0.75</c:v>
                </c:pt>
                <c:pt idx="2151">
                  <c:v>#N/A</c:v>
                </c:pt>
                <c:pt idx="2152">
                  <c:v>0.28989361702127653</c:v>
                </c:pt>
                <c:pt idx="2153">
                  <c:v>1</c:v>
                </c:pt>
                <c:pt idx="2154">
                  <c:v>0.34782608695652173</c:v>
                </c:pt>
                <c:pt idx="2155">
                  <c:v>0.49673943861638786</c:v>
                </c:pt>
                <c:pt idx="2156">
                  <c:v>0.4464285714285714</c:v>
                </c:pt>
                <c:pt idx="2157">
                  <c:v>0.49612403100775193</c:v>
                </c:pt>
                <c:pt idx="2158">
                  <c:v>0.66666666666666663</c:v>
                </c:pt>
                <c:pt idx="2159">
                  <c:v>#N/A</c:v>
                </c:pt>
                <c:pt idx="2160">
                  <c:v>0.21276595744680851</c:v>
                </c:pt>
                <c:pt idx="2161">
                  <c:v>1</c:v>
                </c:pt>
                <c:pt idx="2162">
                  <c:v>0.34782608695652173</c:v>
                </c:pt>
                <c:pt idx="2163">
                  <c:v>0.6937907570172952</c:v>
                </c:pt>
                <c:pt idx="2164">
                  <c:v>0.65476190476190477</c:v>
                </c:pt>
                <c:pt idx="2165">
                  <c:v>0.49612403100775193</c:v>
                </c:pt>
                <c:pt idx="2166">
                  <c:v>0.58333333333333337</c:v>
                </c:pt>
                <c:pt idx="2167">
                  <c:v>#N/A</c:v>
                </c:pt>
                <c:pt idx="2168">
                  <c:v>7.9787234042553182E-2</c:v>
                </c:pt>
                <c:pt idx="2169">
                  <c:v>1</c:v>
                </c:pt>
                <c:pt idx="2170">
                  <c:v>0.61956521739130432</c:v>
                </c:pt>
                <c:pt idx="2171">
                  <c:v>0.80606747944428692</c:v>
                </c:pt>
                <c:pt idx="2172">
                  <c:v>0.32738095238095238</c:v>
                </c:pt>
                <c:pt idx="2173">
                  <c:v>0.72868217054263562</c:v>
                </c:pt>
                <c:pt idx="2174">
                  <c:v>0.16666666666666666</c:v>
                </c:pt>
                <c:pt idx="2175">
                  <c:v>#N/A</c:v>
                </c:pt>
                <c:pt idx="2176">
                  <c:v>5.3191489361702128E-2</c:v>
                </c:pt>
                <c:pt idx="2177">
                  <c:v>1</c:v>
                </c:pt>
                <c:pt idx="2178">
                  <c:v>0.72826086956521741</c:v>
                </c:pt>
                <c:pt idx="2179">
                  <c:v>0.58151403459030337</c:v>
                </c:pt>
                <c:pt idx="2180">
                  <c:v>0.17857142857142858</c:v>
                </c:pt>
                <c:pt idx="2181">
                  <c:v>0.72868217054263562</c:v>
                </c:pt>
                <c:pt idx="2182">
                  <c:v>0.25</c:v>
                </c:pt>
                <c:pt idx="2183">
                  <c:v>#N/A</c:v>
                </c:pt>
                <c:pt idx="2184">
                  <c:v>0.47340425531914893</c:v>
                </c:pt>
                <c:pt idx="2185">
                  <c:v>0.6</c:v>
                </c:pt>
                <c:pt idx="2186">
                  <c:v>0.375</c:v>
                </c:pt>
                <c:pt idx="2187">
                  <c:v>0.30819393252055571</c:v>
                </c:pt>
                <c:pt idx="2188">
                  <c:v>0.29166666666666669</c:v>
                </c:pt>
                <c:pt idx="2189">
                  <c:v>0.27131782945736432</c:v>
                </c:pt>
                <c:pt idx="2190">
                  <c:v>0.75</c:v>
                </c:pt>
                <c:pt idx="2191">
                  <c:v>#N/A</c:v>
                </c:pt>
                <c:pt idx="2192">
                  <c:v>0.39361702127659576</c:v>
                </c:pt>
                <c:pt idx="2193">
                  <c:v>0.2</c:v>
                </c:pt>
                <c:pt idx="2194">
                  <c:v>0.21195652173913043</c:v>
                </c:pt>
                <c:pt idx="2195">
                  <c:v>0.3521406294301106</c:v>
                </c:pt>
                <c:pt idx="2196">
                  <c:v>0.57142857142857151</c:v>
                </c:pt>
                <c:pt idx="2197">
                  <c:v>0.2144702842377261</c:v>
                </c:pt>
                <c:pt idx="2198">
                  <c:v>0.66666666666666663</c:v>
                </c:pt>
                <c:pt idx="2199">
                  <c:v>#N/A</c:v>
                </c:pt>
                <c:pt idx="2200">
                  <c:v>7.9787234042553182E-2</c:v>
                </c:pt>
                <c:pt idx="2201">
                  <c:v>1</c:v>
                </c:pt>
                <c:pt idx="2202">
                  <c:v>0.72826086956521741</c:v>
                </c:pt>
                <c:pt idx="2203">
                  <c:v>0.81825914374822795</c:v>
                </c:pt>
                <c:pt idx="2204">
                  <c:v>0.26785714285714285</c:v>
                </c:pt>
                <c:pt idx="2205">
                  <c:v>0.72868217054263562</c:v>
                </c:pt>
                <c:pt idx="2206">
                  <c:v>0.25</c:v>
                </c:pt>
                <c:pt idx="2207">
                  <c:v>#N/A</c:v>
                </c:pt>
                <c:pt idx="2208">
                  <c:v>0.50531914893617025</c:v>
                </c:pt>
                <c:pt idx="2209">
                  <c:v>0.2</c:v>
                </c:pt>
                <c:pt idx="2210">
                  <c:v>0.2391304347826087</c:v>
                </c:pt>
                <c:pt idx="2211">
                  <c:v>0.14459880918627729</c:v>
                </c:pt>
                <c:pt idx="2212">
                  <c:v>0.35714285714285715</c:v>
                </c:pt>
                <c:pt idx="2213">
                  <c:v>0.12403100775193798</c:v>
                </c:pt>
                <c:pt idx="2214">
                  <c:v>8.3333333333333329E-2</c:v>
                </c:pt>
                <c:pt idx="2215">
                  <c:v>#N/A</c:v>
                </c:pt>
                <c:pt idx="2216">
                  <c:v>0.42553191489361702</c:v>
                </c:pt>
                <c:pt idx="2217">
                  <c:v>0.2</c:v>
                </c:pt>
                <c:pt idx="2218">
                  <c:v>0.19021739130434784</c:v>
                </c:pt>
                <c:pt idx="2219">
                  <c:v>0.17210093563935355</c:v>
                </c:pt>
                <c:pt idx="2220">
                  <c:v>0.52976190476190466</c:v>
                </c:pt>
                <c:pt idx="2221">
                  <c:v>0.12403100775193798</c:v>
                </c:pt>
                <c:pt idx="2222">
                  <c:v>0.5</c:v>
                </c:pt>
                <c:pt idx="2223">
                  <c:v>#N/A</c:v>
                </c:pt>
                <c:pt idx="2224">
                  <c:v>0.45212765957446804</c:v>
                </c:pt>
                <c:pt idx="2225">
                  <c:v>0.2</c:v>
                </c:pt>
                <c:pt idx="2226">
                  <c:v>0.17391304347826086</c:v>
                </c:pt>
                <c:pt idx="2227">
                  <c:v>0.19478310178622057</c:v>
                </c:pt>
                <c:pt idx="2228">
                  <c:v>0.38690476190476186</c:v>
                </c:pt>
                <c:pt idx="2229">
                  <c:v>7.4935400516795869E-2</c:v>
                </c:pt>
                <c:pt idx="2230">
                  <c:v>0.33333333333333331</c:v>
                </c:pt>
                <c:pt idx="2231">
                  <c:v>#N/A</c:v>
                </c:pt>
                <c:pt idx="2232">
                  <c:v>0.39893617021276595</c:v>
                </c:pt>
                <c:pt idx="2233">
                  <c:v>0.2</c:v>
                </c:pt>
                <c:pt idx="2234">
                  <c:v>0.15760869565217392</c:v>
                </c:pt>
                <c:pt idx="2235">
                  <c:v>0.15452225687553162</c:v>
                </c:pt>
                <c:pt idx="2236">
                  <c:v>0.4464285714285714</c:v>
                </c:pt>
                <c:pt idx="2237">
                  <c:v>0.12403100775193798</c:v>
                </c:pt>
                <c:pt idx="2238">
                  <c:v>0.25</c:v>
                </c:pt>
                <c:pt idx="2239">
                  <c:v>#N/A</c:v>
                </c:pt>
                <c:pt idx="2240">
                  <c:v>0.55851063829787229</c:v>
                </c:pt>
                <c:pt idx="2241">
                  <c:v>0.2</c:v>
                </c:pt>
                <c:pt idx="2242">
                  <c:v>0.13043478260869565</c:v>
                </c:pt>
                <c:pt idx="2243">
                  <c:v>0.13070598242132123</c:v>
                </c:pt>
                <c:pt idx="2244">
                  <c:v>0.68452380952380953</c:v>
                </c:pt>
                <c:pt idx="2245">
                  <c:v>2.8423772609819122E-2</c:v>
                </c:pt>
                <c:pt idx="2246">
                  <c:v>8.3333333333333329E-2</c:v>
                </c:pt>
                <c:pt idx="2247">
                  <c:v>#N/A</c:v>
                </c:pt>
                <c:pt idx="2248">
                  <c:v>0.42553191489361702</c:v>
                </c:pt>
                <c:pt idx="2249">
                  <c:v>0.2</c:v>
                </c:pt>
                <c:pt idx="2250">
                  <c:v>0.22282608695652173</c:v>
                </c:pt>
                <c:pt idx="2251">
                  <c:v>0.30025517436915228</c:v>
                </c:pt>
                <c:pt idx="2252">
                  <c:v>0.56547619047619047</c:v>
                </c:pt>
                <c:pt idx="2253">
                  <c:v>0.10852713178294573</c:v>
                </c:pt>
                <c:pt idx="2254">
                  <c:v>0</c:v>
                </c:pt>
                <c:pt idx="2255">
                  <c:v>#N/A</c:v>
                </c:pt>
                <c:pt idx="2256">
                  <c:v>0.48404255319148931</c:v>
                </c:pt>
                <c:pt idx="2257">
                  <c:v>0.2</c:v>
                </c:pt>
                <c:pt idx="2258">
                  <c:v>0.1358695652173913</c:v>
                </c:pt>
                <c:pt idx="2259">
                  <c:v>0.44712220017011622</c:v>
                </c:pt>
                <c:pt idx="2260">
                  <c:v>1</c:v>
                </c:pt>
                <c:pt idx="2261">
                  <c:v>0.18863049095607234</c:v>
                </c:pt>
                <c:pt idx="2262">
                  <c:v>0.75</c:v>
                </c:pt>
                <c:pt idx="2263">
                  <c:v>#N/A</c:v>
                </c:pt>
                <c:pt idx="2264">
                  <c:v>0.37234042553191488</c:v>
                </c:pt>
                <c:pt idx="2265">
                  <c:v>0.2</c:v>
                </c:pt>
                <c:pt idx="2266">
                  <c:v>0.22826086956521738</c:v>
                </c:pt>
                <c:pt idx="2267">
                  <c:v>0.38106039126736602</c:v>
                </c:pt>
                <c:pt idx="2268">
                  <c:v>0.5357142857142857</c:v>
                </c:pt>
                <c:pt idx="2269">
                  <c:v>0.13436692506459949</c:v>
                </c:pt>
                <c:pt idx="2270">
                  <c:v>0.41666666666666669</c:v>
                </c:pt>
                <c:pt idx="2271">
                  <c:v>#N/A</c:v>
                </c:pt>
                <c:pt idx="2272">
                  <c:v>0.26595744680851063</c:v>
                </c:pt>
                <c:pt idx="2273">
                  <c:v>0.2</c:v>
                </c:pt>
                <c:pt idx="2274">
                  <c:v>0.22826086956521738</c:v>
                </c:pt>
                <c:pt idx="2275">
                  <c:v>0.46980436631698325</c:v>
                </c:pt>
                <c:pt idx="2276">
                  <c:v>0.82738095238095222</c:v>
                </c:pt>
                <c:pt idx="2277">
                  <c:v>0.13436692506459949</c:v>
                </c:pt>
                <c:pt idx="2278">
                  <c:v>0.5</c:v>
                </c:pt>
                <c:pt idx="2279">
                  <c:v>#N/A</c:v>
                </c:pt>
                <c:pt idx="2280">
                  <c:v>0.31914893617021273</c:v>
                </c:pt>
                <c:pt idx="2281">
                  <c:v>0.2</c:v>
                </c:pt>
                <c:pt idx="2282">
                  <c:v>0.22282608695652173</c:v>
                </c:pt>
                <c:pt idx="2283">
                  <c:v>0.38729798695775447</c:v>
                </c:pt>
                <c:pt idx="2284">
                  <c:v>0.68452380952380953</c:v>
                </c:pt>
                <c:pt idx="2285">
                  <c:v>0.13436692506459949</c:v>
                </c:pt>
                <c:pt idx="2286">
                  <c:v>0.16666666666666666</c:v>
                </c:pt>
                <c:pt idx="2287">
                  <c:v>#N/A</c:v>
                </c:pt>
                <c:pt idx="2288">
                  <c:v>0.50797872340425532</c:v>
                </c:pt>
                <c:pt idx="2289">
                  <c:v>0.2</c:v>
                </c:pt>
                <c:pt idx="2290">
                  <c:v>0.18478260869565216</c:v>
                </c:pt>
                <c:pt idx="2291">
                  <c:v>0.45846328324354974</c:v>
                </c:pt>
                <c:pt idx="2292">
                  <c:v>0.73809523809523803</c:v>
                </c:pt>
                <c:pt idx="2293">
                  <c:v>0.18863049095607234</c:v>
                </c:pt>
                <c:pt idx="2294">
                  <c:v>0.91666666666666663</c:v>
                </c:pt>
                <c:pt idx="2295">
                  <c:v>#N/A</c:v>
                </c:pt>
                <c:pt idx="2296">
                  <c:v>0.19148936170212763</c:v>
                </c:pt>
                <c:pt idx="2297">
                  <c:v>0.6</c:v>
                </c:pt>
                <c:pt idx="2298">
                  <c:v>0.47282608695652173</c:v>
                </c:pt>
                <c:pt idx="2299">
                  <c:v>0.50949815707400059</c:v>
                </c:pt>
                <c:pt idx="2300">
                  <c:v>0.4642857142857143</c:v>
                </c:pt>
                <c:pt idx="2301">
                  <c:v>0.2454780361757106</c:v>
                </c:pt>
                <c:pt idx="2302">
                  <c:v>0.66666666666666663</c:v>
                </c:pt>
                <c:pt idx="2303">
                  <c:v>#N/A</c:v>
                </c:pt>
                <c:pt idx="2304">
                  <c:v>0.43882978723404253</c:v>
                </c:pt>
                <c:pt idx="2305">
                  <c:v>0.2</c:v>
                </c:pt>
                <c:pt idx="2306">
                  <c:v>0.27173913043478259</c:v>
                </c:pt>
                <c:pt idx="2307">
                  <c:v>0.19478310178622057</c:v>
                </c:pt>
                <c:pt idx="2308">
                  <c:v>0.4464285714285714</c:v>
                </c:pt>
                <c:pt idx="2309">
                  <c:v>0.13953488372093023</c:v>
                </c:pt>
                <c:pt idx="2310">
                  <c:v>0.58333333333333337</c:v>
                </c:pt>
                <c:pt idx="2311">
                  <c:v>#N/A</c:v>
                </c:pt>
                <c:pt idx="2312">
                  <c:v>0.13297872340425532</c:v>
                </c:pt>
                <c:pt idx="2313">
                  <c:v>1</c:v>
                </c:pt>
                <c:pt idx="2314">
                  <c:v>0.61956521739130432</c:v>
                </c:pt>
                <c:pt idx="2315">
                  <c:v>0.56592004536433227</c:v>
                </c:pt>
                <c:pt idx="2316">
                  <c:v>0</c:v>
                </c:pt>
                <c:pt idx="2317">
                  <c:v>0.70284237726098187</c:v>
                </c:pt>
                <c:pt idx="2318">
                  <c:v>0</c:v>
                </c:pt>
                <c:pt idx="2319">
                  <c:v>#N/A</c:v>
                </c:pt>
                <c:pt idx="2320">
                  <c:v>0.7978723404255319</c:v>
                </c:pt>
                <c:pt idx="2321">
                  <c:v>0.2</c:v>
                </c:pt>
                <c:pt idx="2322">
                  <c:v>9.7826086956521743E-2</c:v>
                </c:pt>
                <c:pt idx="2323">
                  <c:v>7.4284094130989506E-2</c:v>
                </c:pt>
                <c:pt idx="2324">
                  <c:v>0.49999999999999989</c:v>
                </c:pt>
                <c:pt idx="2325">
                  <c:v>4.6511627906976744E-2</c:v>
                </c:pt>
                <c:pt idx="2326">
                  <c:v>0.91666666666666663</c:v>
                </c:pt>
                <c:pt idx="2327">
                  <c:v>#N/A</c:v>
                </c:pt>
                <c:pt idx="2328">
                  <c:v>0.45212765957446804</c:v>
                </c:pt>
                <c:pt idx="2329">
                  <c:v>0.2</c:v>
                </c:pt>
                <c:pt idx="2330">
                  <c:v>0.13043478260869565</c:v>
                </c:pt>
                <c:pt idx="2331">
                  <c:v>9.6966260277856542E-2</c:v>
                </c:pt>
                <c:pt idx="2332">
                  <c:v>0.74404761904761907</c:v>
                </c:pt>
                <c:pt idx="2333">
                  <c:v>5.9431524547803614E-2</c:v>
                </c:pt>
                <c:pt idx="2334">
                  <c:v>8.3333333333333329E-2</c:v>
                </c:pt>
                <c:pt idx="2335">
                  <c:v>#N/A</c:v>
                </c:pt>
                <c:pt idx="2336">
                  <c:v>0.10638297872340426</c:v>
                </c:pt>
                <c:pt idx="2337">
                  <c:v>1</c:v>
                </c:pt>
                <c:pt idx="2338">
                  <c:v>0.67391304347826086</c:v>
                </c:pt>
                <c:pt idx="2339">
                  <c:v>0.86220584065778283</c:v>
                </c:pt>
                <c:pt idx="2340">
                  <c:v>0.29761904761904762</c:v>
                </c:pt>
                <c:pt idx="2341">
                  <c:v>0.75452196382428938</c:v>
                </c:pt>
                <c:pt idx="2342">
                  <c:v>0.25</c:v>
                </c:pt>
                <c:pt idx="2343">
                  <c:v>#N/A</c:v>
                </c:pt>
                <c:pt idx="2344">
                  <c:v>0.37234042553191488</c:v>
                </c:pt>
                <c:pt idx="2345">
                  <c:v>0.6</c:v>
                </c:pt>
                <c:pt idx="2346">
                  <c:v>0.26630434782608697</c:v>
                </c:pt>
                <c:pt idx="2347">
                  <c:v>0.36603345619506661</c:v>
                </c:pt>
                <c:pt idx="2348">
                  <c:v>0.47619047619047616</c:v>
                </c:pt>
                <c:pt idx="2349">
                  <c:v>0.33591731266149871</c:v>
                </c:pt>
                <c:pt idx="2350">
                  <c:v>0.25</c:v>
                </c:pt>
                <c:pt idx="2351">
                  <c:v>#N/A</c:v>
                </c:pt>
                <c:pt idx="2352">
                  <c:v>0.3457446808510638</c:v>
                </c:pt>
                <c:pt idx="2353">
                  <c:v>0.6</c:v>
                </c:pt>
                <c:pt idx="2354">
                  <c:v>0.26630434782608697</c:v>
                </c:pt>
                <c:pt idx="2355">
                  <c:v>0.34590303373972214</c:v>
                </c:pt>
                <c:pt idx="2356">
                  <c:v>0.4464285714285714</c:v>
                </c:pt>
                <c:pt idx="2357">
                  <c:v>0.33591731266149871</c:v>
                </c:pt>
                <c:pt idx="2358">
                  <c:v>0</c:v>
                </c:pt>
                <c:pt idx="2359">
                  <c:v>#N/A</c:v>
                </c:pt>
                <c:pt idx="2360">
                  <c:v>0.29255319148936171</c:v>
                </c:pt>
                <c:pt idx="2361">
                  <c:v>0.6</c:v>
                </c:pt>
                <c:pt idx="2362">
                  <c:v>0.26630434782608697</c:v>
                </c:pt>
                <c:pt idx="2363">
                  <c:v>0.42217181740856252</c:v>
                </c:pt>
                <c:pt idx="2364">
                  <c:v>0.50595238095238093</c:v>
                </c:pt>
                <c:pt idx="2365">
                  <c:v>0.33591731266149871</c:v>
                </c:pt>
                <c:pt idx="2366">
                  <c:v>0.33333333333333331</c:v>
                </c:pt>
                <c:pt idx="2367">
                  <c:v>#N/A</c:v>
                </c:pt>
                <c:pt idx="2368">
                  <c:v>0.23936170212765956</c:v>
                </c:pt>
                <c:pt idx="2369">
                  <c:v>0.6</c:v>
                </c:pt>
                <c:pt idx="2370">
                  <c:v>0.26630434782608697</c:v>
                </c:pt>
                <c:pt idx="2371">
                  <c:v>0.61582081088743978</c:v>
                </c:pt>
                <c:pt idx="2372">
                  <c:v>0.65476190476190477</c:v>
                </c:pt>
                <c:pt idx="2373">
                  <c:v>0.40568475452196384</c:v>
                </c:pt>
                <c:pt idx="2374">
                  <c:v>0.41666666666666669</c:v>
                </c:pt>
                <c:pt idx="2375">
                  <c:v>#N/A</c:v>
                </c:pt>
                <c:pt idx="2376">
                  <c:v>0.13297872340425532</c:v>
                </c:pt>
                <c:pt idx="2377">
                  <c:v>1</c:v>
                </c:pt>
                <c:pt idx="2378">
                  <c:v>0.56521739130434778</c:v>
                </c:pt>
                <c:pt idx="2379">
                  <c:v>0.74397504961723848</c:v>
                </c:pt>
                <c:pt idx="2380">
                  <c:v>0.38690476190476186</c:v>
                </c:pt>
                <c:pt idx="2381">
                  <c:v>0.64599483204134367</c:v>
                </c:pt>
                <c:pt idx="2382">
                  <c:v>0.25</c:v>
                </c:pt>
                <c:pt idx="2383">
                  <c:v>#N/A</c:v>
                </c:pt>
                <c:pt idx="2384">
                  <c:v>0.15957446808510636</c:v>
                </c:pt>
                <c:pt idx="2385">
                  <c:v>1</c:v>
                </c:pt>
                <c:pt idx="2386">
                  <c:v>0.56521739130434778</c:v>
                </c:pt>
                <c:pt idx="2387">
                  <c:v>0.71505528777998295</c:v>
                </c:pt>
                <c:pt idx="2388">
                  <c:v>0.32738095238095238</c:v>
                </c:pt>
                <c:pt idx="2389">
                  <c:v>0.64599483204134367</c:v>
                </c:pt>
                <c:pt idx="2390">
                  <c:v>0.16666666666666666</c:v>
                </c:pt>
                <c:pt idx="2391">
                  <c:v>#N/A</c:v>
                </c:pt>
                <c:pt idx="2392">
                  <c:v>0.13297872340425532</c:v>
                </c:pt>
                <c:pt idx="2393">
                  <c:v>1</c:v>
                </c:pt>
                <c:pt idx="2394">
                  <c:v>0.56521739130434778</c:v>
                </c:pt>
                <c:pt idx="2395">
                  <c:v>0.70399773178338532</c:v>
                </c:pt>
                <c:pt idx="2396">
                  <c:v>0.29761904761904762</c:v>
                </c:pt>
                <c:pt idx="2397">
                  <c:v>0.64599483204134367</c:v>
                </c:pt>
                <c:pt idx="2398">
                  <c:v>8.3333333333333329E-2</c:v>
                </c:pt>
                <c:pt idx="2399">
                  <c:v>#N/A</c:v>
                </c:pt>
                <c:pt idx="2400">
                  <c:v>0.13297872340425532</c:v>
                </c:pt>
                <c:pt idx="2401">
                  <c:v>1</c:v>
                </c:pt>
                <c:pt idx="2402">
                  <c:v>0.91847826086956519</c:v>
                </c:pt>
                <c:pt idx="2403">
                  <c:v>0.76523958037992623</c:v>
                </c:pt>
                <c:pt idx="2404">
                  <c:v>2.976190476190476E-2</c:v>
                </c:pt>
                <c:pt idx="2405">
                  <c:v>0.96124031007751942</c:v>
                </c:pt>
                <c:pt idx="2406">
                  <c:v>0</c:v>
                </c:pt>
                <c:pt idx="2407">
                  <c:v>#N/A</c:v>
                </c:pt>
                <c:pt idx="2408">
                  <c:v>0.18617021276595744</c:v>
                </c:pt>
                <c:pt idx="2409">
                  <c:v>1</c:v>
                </c:pt>
                <c:pt idx="2410">
                  <c:v>0.56521739130434778</c:v>
                </c:pt>
                <c:pt idx="2411">
                  <c:v>0.81797561667139207</c:v>
                </c:pt>
                <c:pt idx="2412">
                  <c:v>0.38690476190476186</c:v>
                </c:pt>
                <c:pt idx="2413">
                  <c:v>0.64599483204134367</c:v>
                </c:pt>
                <c:pt idx="2414">
                  <c:v>0.41666666666666669</c:v>
                </c:pt>
                <c:pt idx="2415">
                  <c:v>#N/A</c:v>
                </c:pt>
                <c:pt idx="2416">
                  <c:v>0.67021276595744683</c:v>
                </c:pt>
                <c:pt idx="2417">
                  <c:v>0.2</c:v>
                </c:pt>
                <c:pt idx="2418">
                  <c:v>0.13043478260869565</c:v>
                </c:pt>
                <c:pt idx="2419">
                  <c:v>0.1664303941026368</c:v>
                </c:pt>
                <c:pt idx="2420">
                  <c:v>0.30952380952380948</c:v>
                </c:pt>
                <c:pt idx="2421">
                  <c:v>9.5607235142118857E-2</c:v>
                </c:pt>
                <c:pt idx="2422">
                  <c:v>0.75</c:v>
                </c:pt>
                <c:pt idx="2423">
                  <c:v>#N/A</c:v>
                </c:pt>
                <c:pt idx="2424">
                  <c:v>0.6835106382978724</c:v>
                </c:pt>
                <c:pt idx="2425">
                  <c:v>0.2</c:v>
                </c:pt>
                <c:pt idx="2426">
                  <c:v>9.2391304347826081E-2</c:v>
                </c:pt>
                <c:pt idx="2427">
                  <c:v>0.17068330025517436</c:v>
                </c:pt>
                <c:pt idx="2428">
                  <c:v>0.4107142857142857</c:v>
                </c:pt>
                <c:pt idx="2429">
                  <c:v>9.5607235142118857E-2</c:v>
                </c:pt>
                <c:pt idx="2430">
                  <c:v>0.91666666666666663</c:v>
                </c:pt>
                <c:pt idx="2431">
                  <c:v>#N/A</c:v>
                </c:pt>
                <c:pt idx="2432">
                  <c:v>0.77127659574468077</c:v>
                </c:pt>
                <c:pt idx="2433">
                  <c:v>0.2</c:v>
                </c:pt>
                <c:pt idx="2434">
                  <c:v>9.2391304347826081E-2</c:v>
                </c:pt>
                <c:pt idx="2435">
                  <c:v>0.14516586333994896</c:v>
                </c:pt>
                <c:pt idx="2436">
                  <c:v>0.39880952380952372</c:v>
                </c:pt>
                <c:pt idx="2437">
                  <c:v>9.5607235142118857E-2</c:v>
                </c:pt>
                <c:pt idx="2438">
                  <c:v>1</c:v>
                </c:pt>
                <c:pt idx="2439">
                  <c:v>#N/A</c:v>
                </c:pt>
                <c:pt idx="2440">
                  <c:v>0.67819148936170215</c:v>
                </c:pt>
                <c:pt idx="2441">
                  <c:v>0.2</c:v>
                </c:pt>
                <c:pt idx="2442">
                  <c:v>0.13043478260869565</c:v>
                </c:pt>
                <c:pt idx="2443">
                  <c:v>0.15225404026084491</c:v>
                </c:pt>
                <c:pt idx="2444">
                  <c:v>0.4107142857142857</c:v>
                </c:pt>
                <c:pt idx="2445">
                  <c:v>9.5607235142118857E-2</c:v>
                </c:pt>
                <c:pt idx="2446">
                  <c:v>0.75</c:v>
                </c:pt>
                <c:pt idx="2447">
                  <c:v>#N/A</c:v>
                </c:pt>
                <c:pt idx="2448">
                  <c:v>0.55851063829787229</c:v>
                </c:pt>
                <c:pt idx="2449">
                  <c:v>0.2</c:v>
                </c:pt>
                <c:pt idx="2450">
                  <c:v>0.20652173913043478</c:v>
                </c:pt>
                <c:pt idx="2451">
                  <c:v>0.21888290331726679</c:v>
                </c:pt>
                <c:pt idx="2452">
                  <c:v>0.29166666666666669</c:v>
                </c:pt>
                <c:pt idx="2453">
                  <c:v>0.1731266149870801</c:v>
                </c:pt>
                <c:pt idx="2454">
                  <c:v>0.91666666666666663</c:v>
                </c:pt>
                <c:pt idx="2455">
                  <c:v>#N/A</c:v>
                </c:pt>
                <c:pt idx="2456">
                  <c:v>0.48404255319148931</c:v>
                </c:pt>
                <c:pt idx="2457">
                  <c:v>0.2</c:v>
                </c:pt>
                <c:pt idx="2458">
                  <c:v>0.20652173913043478</c:v>
                </c:pt>
                <c:pt idx="2459">
                  <c:v>0.24865324638502978</c:v>
                </c:pt>
                <c:pt idx="2460">
                  <c:v>0.45833333333333326</c:v>
                </c:pt>
                <c:pt idx="2461">
                  <c:v>0.1731266149870801</c:v>
                </c:pt>
                <c:pt idx="2462">
                  <c:v>0.91666666666666663</c:v>
                </c:pt>
                <c:pt idx="2463">
                  <c:v>#N/A</c:v>
                </c:pt>
                <c:pt idx="2464">
                  <c:v>0.37765957446808507</c:v>
                </c:pt>
                <c:pt idx="2465">
                  <c:v>0.2</c:v>
                </c:pt>
                <c:pt idx="2466">
                  <c:v>0.32065217391304346</c:v>
                </c:pt>
                <c:pt idx="2467">
                  <c:v>0.32095265097816844</c:v>
                </c:pt>
                <c:pt idx="2468">
                  <c:v>0.51785714285714279</c:v>
                </c:pt>
                <c:pt idx="2469">
                  <c:v>0.22739018087855298</c:v>
                </c:pt>
                <c:pt idx="2470">
                  <c:v>0.66666666666666663</c:v>
                </c:pt>
                <c:pt idx="2471">
                  <c:v>#N/A</c:v>
                </c:pt>
                <c:pt idx="2472">
                  <c:v>0.23936170212765956</c:v>
                </c:pt>
                <c:pt idx="2473">
                  <c:v>1</c:v>
                </c:pt>
                <c:pt idx="2474">
                  <c:v>0.56521739130434778</c:v>
                </c:pt>
                <c:pt idx="2475">
                  <c:v>0.51686986107173238</c:v>
                </c:pt>
                <c:pt idx="2476">
                  <c:v>0.17857142857142858</c:v>
                </c:pt>
                <c:pt idx="2477">
                  <c:v>0.64599483204134367</c:v>
                </c:pt>
                <c:pt idx="2478">
                  <c:v>0</c:v>
                </c:pt>
                <c:pt idx="2479">
                  <c:v>#N/A</c:v>
                </c:pt>
                <c:pt idx="2480">
                  <c:v>#N/A</c:v>
                </c:pt>
                <c:pt idx="2481">
                  <c:v>1</c:v>
                </c:pt>
                <c:pt idx="2482">
                  <c:v>0.70108695652173914</c:v>
                </c:pt>
                <c:pt idx="2483">
                  <c:v>0.72384462716189391</c:v>
                </c:pt>
                <c:pt idx="2484">
                  <c:v>0.14880952380952381</c:v>
                </c:pt>
                <c:pt idx="2485">
                  <c:v>0.81395348837209303</c:v>
                </c:pt>
                <c:pt idx="2486">
                  <c:v>0</c:v>
                </c:pt>
                <c:pt idx="2487">
                  <c:v>#N/A</c:v>
                </c:pt>
                <c:pt idx="2488">
                  <c:v>0.18617021276595744</c:v>
                </c:pt>
                <c:pt idx="2489">
                  <c:v>0.6</c:v>
                </c:pt>
                <c:pt idx="2490">
                  <c:v>0.32065217391304346</c:v>
                </c:pt>
                <c:pt idx="2491">
                  <c:v>0.5177204423022399</c:v>
                </c:pt>
                <c:pt idx="2492">
                  <c:v>0.4464285714285714</c:v>
                </c:pt>
                <c:pt idx="2493">
                  <c:v>0.40568475452196384</c:v>
                </c:pt>
                <c:pt idx="2494">
                  <c:v>8.3333333333333329E-2</c:v>
                </c:pt>
                <c:pt idx="2495">
                  <c:v>#N/A</c:v>
                </c:pt>
                <c:pt idx="2496">
                  <c:v>0.13297872340425532</c:v>
                </c:pt>
                <c:pt idx="2497">
                  <c:v>1</c:v>
                </c:pt>
                <c:pt idx="2498">
                  <c:v>0.56521739130434778</c:v>
                </c:pt>
                <c:pt idx="2499">
                  <c:v>0.69861071732350444</c:v>
                </c:pt>
                <c:pt idx="2500">
                  <c:v>0.35714285714285715</c:v>
                </c:pt>
                <c:pt idx="2501">
                  <c:v>0.64599483204134367</c:v>
                </c:pt>
                <c:pt idx="2502">
                  <c:v>0.16666666666666666</c:v>
                </c:pt>
                <c:pt idx="2503">
                  <c:v>#N/A</c:v>
                </c:pt>
                <c:pt idx="2504">
                  <c:v>0.23936170212765956</c:v>
                </c:pt>
                <c:pt idx="2505">
                  <c:v>0.6</c:v>
                </c:pt>
                <c:pt idx="2506">
                  <c:v>0.32065217391304346</c:v>
                </c:pt>
                <c:pt idx="2507">
                  <c:v>0.56705415367167566</c:v>
                </c:pt>
                <c:pt idx="2508">
                  <c:v>0.50595238095238093</c:v>
                </c:pt>
                <c:pt idx="2509">
                  <c:v>0.40568475452196384</c:v>
                </c:pt>
                <c:pt idx="2510">
                  <c:v>0.33333333333333331</c:v>
                </c:pt>
                <c:pt idx="2511">
                  <c:v>#N/A</c:v>
                </c:pt>
                <c:pt idx="2512">
                  <c:v>0.23936170212765956</c:v>
                </c:pt>
                <c:pt idx="2513">
                  <c:v>0.6</c:v>
                </c:pt>
                <c:pt idx="2514">
                  <c:v>0.32065217391304346</c:v>
                </c:pt>
                <c:pt idx="2515">
                  <c:v>0.42755883186844346</c:v>
                </c:pt>
                <c:pt idx="2516">
                  <c:v>0.50595238095238093</c:v>
                </c:pt>
                <c:pt idx="2517">
                  <c:v>0.40568475452196384</c:v>
                </c:pt>
                <c:pt idx="2518">
                  <c:v>0.25</c:v>
                </c:pt>
                <c:pt idx="2519">
                  <c:v>#N/A</c:v>
                </c:pt>
                <c:pt idx="2520">
                  <c:v>0.3457446808510638</c:v>
                </c:pt>
                <c:pt idx="2521">
                  <c:v>0.6</c:v>
                </c:pt>
                <c:pt idx="2522">
                  <c:v>0.29347826086956524</c:v>
                </c:pt>
                <c:pt idx="2523">
                  <c:v>0.45931386447405725</c:v>
                </c:pt>
                <c:pt idx="2524">
                  <c:v>0.44047619047619047</c:v>
                </c:pt>
                <c:pt idx="2525">
                  <c:v>0.40568475452196384</c:v>
                </c:pt>
                <c:pt idx="2526">
                  <c:v>0.5</c:v>
                </c:pt>
                <c:pt idx="2527">
                  <c:v>#N/A</c:v>
                </c:pt>
                <c:pt idx="2528">
                  <c:v>0.26595744680851063</c:v>
                </c:pt>
                <c:pt idx="2529">
                  <c:v>0.6</c:v>
                </c:pt>
                <c:pt idx="2530">
                  <c:v>0.26630434782608697</c:v>
                </c:pt>
                <c:pt idx="2531">
                  <c:v>0.46810320385596826</c:v>
                </c:pt>
                <c:pt idx="2532">
                  <c:v>0.47619047619047616</c:v>
                </c:pt>
                <c:pt idx="2533">
                  <c:v>0.40568475452196384</c:v>
                </c:pt>
                <c:pt idx="2534">
                  <c:v>0.41666666666666669</c:v>
                </c:pt>
                <c:pt idx="2535">
                  <c:v>#N/A</c:v>
                </c:pt>
                <c:pt idx="2536">
                  <c:v>0.30585106382978722</c:v>
                </c:pt>
                <c:pt idx="2537">
                  <c:v>0.6</c:v>
                </c:pt>
                <c:pt idx="2538">
                  <c:v>0.29347826086956524</c:v>
                </c:pt>
                <c:pt idx="2539">
                  <c:v>0.51516869861071735</c:v>
                </c:pt>
                <c:pt idx="2540">
                  <c:v>0.54761904761904756</c:v>
                </c:pt>
                <c:pt idx="2541">
                  <c:v>0.40568475452196384</c:v>
                </c:pt>
                <c:pt idx="2542">
                  <c:v>0.66666666666666663</c:v>
                </c:pt>
                <c:pt idx="2543">
                  <c:v>#N/A</c:v>
                </c:pt>
                <c:pt idx="2544">
                  <c:v>0.26595744680851063</c:v>
                </c:pt>
                <c:pt idx="2545">
                  <c:v>0.6</c:v>
                </c:pt>
                <c:pt idx="2546">
                  <c:v>0.29347826086956524</c:v>
                </c:pt>
                <c:pt idx="2547">
                  <c:v>0.5718741139778849</c:v>
                </c:pt>
                <c:pt idx="2548">
                  <c:v>0.57738095238095233</c:v>
                </c:pt>
                <c:pt idx="2549">
                  <c:v>0.40568475452196384</c:v>
                </c:pt>
                <c:pt idx="2550">
                  <c:v>0.58333333333333337</c:v>
                </c:pt>
                <c:pt idx="2551">
                  <c:v>#N/A</c:v>
                </c:pt>
                <c:pt idx="2552">
                  <c:v>0.10638297872340426</c:v>
                </c:pt>
                <c:pt idx="2553">
                  <c:v>1</c:v>
                </c:pt>
                <c:pt idx="2554">
                  <c:v>0.56521739130434778</c:v>
                </c:pt>
                <c:pt idx="2555">
                  <c:v>0.65976750779699467</c:v>
                </c:pt>
                <c:pt idx="2556">
                  <c:v>0.30952380952380948</c:v>
                </c:pt>
                <c:pt idx="2557">
                  <c:v>0.64599483204134367</c:v>
                </c:pt>
                <c:pt idx="2558">
                  <c:v>0.5</c:v>
                </c:pt>
                <c:pt idx="2559">
                  <c:v>#N/A</c:v>
                </c:pt>
                <c:pt idx="2560">
                  <c:v>0.37234042553191488</c:v>
                </c:pt>
                <c:pt idx="2561">
                  <c:v>0.2</c:v>
                </c:pt>
                <c:pt idx="2562">
                  <c:v>0.17391304347826086</c:v>
                </c:pt>
                <c:pt idx="2563">
                  <c:v>0.27757300822228526</c:v>
                </c:pt>
                <c:pt idx="2564">
                  <c:v>0.625</c:v>
                </c:pt>
                <c:pt idx="2565">
                  <c:v>0.18604651162790697</c:v>
                </c:pt>
                <c:pt idx="2566">
                  <c:v>0.41666666666666669</c:v>
                </c:pt>
                <c:pt idx="2567">
                  <c:v>#N/A</c:v>
                </c:pt>
                <c:pt idx="2568">
                  <c:v>0.13297872340425532</c:v>
                </c:pt>
                <c:pt idx="2569">
                  <c:v>1</c:v>
                </c:pt>
                <c:pt idx="2570">
                  <c:v>0.97282608695652173</c:v>
                </c:pt>
                <c:pt idx="2571">
                  <c:v>0.79727814006237596</c:v>
                </c:pt>
                <c:pt idx="2572">
                  <c:v>0.11904761904761904</c:v>
                </c:pt>
                <c:pt idx="2573">
                  <c:v>1</c:v>
                </c:pt>
                <c:pt idx="2574">
                  <c:v>0</c:v>
                </c:pt>
                <c:pt idx="2575">
                  <c:v>#N/A</c:v>
                </c:pt>
                <c:pt idx="2576">
                  <c:v>0.18617021276595744</c:v>
                </c:pt>
                <c:pt idx="2577">
                  <c:v>1</c:v>
                </c:pt>
                <c:pt idx="2578">
                  <c:v>0.67391304347826086</c:v>
                </c:pt>
                <c:pt idx="2579">
                  <c:v>0.86617521973348455</c:v>
                </c:pt>
                <c:pt idx="2580">
                  <c:v>0.20833333333333331</c:v>
                </c:pt>
                <c:pt idx="2581">
                  <c:v>0.8578811369509044</c:v>
                </c:pt>
                <c:pt idx="2582">
                  <c:v>0.41666666666666669</c:v>
                </c:pt>
                <c:pt idx="2583">
                  <c:v>#N/A</c:v>
                </c:pt>
                <c:pt idx="2584">
                  <c:v>0.13297872340425532</c:v>
                </c:pt>
                <c:pt idx="2585">
                  <c:v>1</c:v>
                </c:pt>
                <c:pt idx="2586">
                  <c:v>0.70108695652173914</c:v>
                </c:pt>
                <c:pt idx="2587">
                  <c:v>0.78593705698894245</c:v>
                </c:pt>
                <c:pt idx="2588">
                  <c:v>0.23809523809523808</c:v>
                </c:pt>
                <c:pt idx="2589">
                  <c:v>0.8578811369509044</c:v>
                </c:pt>
                <c:pt idx="2590">
                  <c:v>0.16666666666666666</c:v>
                </c:pt>
                <c:pt idx="2591">
                  <c:v>#N/A</c:v>
                </c:pt>
                <c:pt idx="2592">
                  <c:v>0.13297872340425532</c:v>
                </c:pt>
                <c:pt idx="2593">
                  <c:v>1</c:v>
                </c:pt>
                <c:pt idx="2594">
                  <c:v>0.70108695652173914</c:v>
                </c:pt>
                <c:pt idx="2595">
                  <c:v>0.8083356960589736</c:v>
                </c:pt>
                <c:pt idx="2596">
                  <c:v>0.20833333333333331</c:v>
                </c:pt>
                <c:pt idx="2597">
                  <c:v>0.8578811369509044</c:v>
                </c:pt>
                <c:pt idx="2598">
                  <c:v>8.3333333333333329E-2</c:v>
                </c:pt>
                <c:pt idx="2599">
                  <c:v>#N/A</c:v>
                </c:pt>
                <c:pt idx="2600">
                  <c:v>0.26595744680851063</c:v>
                </c:pt>
                <c:pt idx="2601">
                  <c:v>0.6</c:v>
                </c:pt>
                <c:pt idx="2602">
                  <c:v>0.29347826086956524</c:v>
                </c:pt>
                <c:pt idx="2603">
                  <c:v>0.47320669123901332</c:v>
                </c:pt>
                <c:pt idx="2604">
                  <c:v>0.41666666666666663</c:v>
                </c:pt>
                <c:pt idx="2605">
                  <c:v>0.47028423772609818</c:v>
                </c:pt>
                <c:pt idx="2606">
                  <c:v>8.3333333333333329E-2</c:v>
                </c:pt>
                <c:pt idx="2607">
                  <c:v>#N/A</c:v>
                </c:pt>
                <c:pt idx="2608">
                  <c:v>0.18617021276595744</c:v>
                </c:pt>
                <c:pt idx="2609">
                  <c:v>1</c:v>
                </c:pt>
                <c:pt idx="2610">
                  <c:v>1</c:v>
                </c:pt>
                <c:pt idx="2611">
                  <c:v>0.75559965976750776</c:v>
                </c:pt>
                <c:pt idx="2612">
                  <c:v>8.9285714285714288E-2</c:v>
                </c:pt>
                <c:pt idx="2613">
                  <c:v>0.8578811369509044</c:v>
                </c:pt>
                <c:pt idx="2614">
                  <c:v>0.25</c:v>
                </c:pt>
                <c:pt idx="2615">
                  <c:v>#N/A</c:v>
                </c:pt>
                <c:pt idx="2616">
                  <c:v>0.18617021276595744</c:v>
                </c:pt>
                <c:pt idx="2617">
                  <c:v>1</c:v>
                </c:pt>
                <c:pt idx="2618">
                  <c:v>0.72826086956521741</c:v>
                </c:pt>
                <c:pt idx="2619">
                  <c:v>0.73915508931102925</c:v>
                </c:pt>
                <c:pt idx="2620">
                  <c:v>0.18452380952380951</c:v>
                </c:pt>
                <c:pt idx="2621">
                  <c:v>0.8578811369509044</c:v>
                </c:pt>
                <c:pt idx="2622">
                  <c:v>0.58333333333333337</c:v>
                </c:pt>
                <c:pt idx="2623">
                  <c:v>#N/A</c:v>
                </c:pt>
                <c:pt idx="2624">
                  <c:v>0.58510638297872342</c:v>
                </c:pt>
                <c:pt idx="2625">
                  <c:v>0.2</c:v>
                </c:pt>
                <c:pt idx="2626">
                  <c:v>0.21195652173913043</c:v>
                </c:pt>
                <c:pt idx="2627">
                  <c:v>0.27275304791607596</c:v>
                </c:pt>
                <c:pt idx="2628">
                  <c:v>0.48809523809523803</c:v>
                </c:pt>
                <c:pt idx="2629">
                  <c:v>0.11369509043927649</c:v>
                </c:pt>
                <c:pt idx="2630">
                  <c:v>1</c:v>
                </c:pt>
                <c:pt idx="2631">
                  <c:v>#N/A</c:v>
                </c:pt>
                <c:pt idx="2632">
                  <c:v>0.33244680851063829</c:v>
                </c:pt>
                <c:pt idx="2633">
                  <c:v>0.6</c:v>
                </c:pt>
                <c:pt idx="2634">
                  <c:v>0.375</c:v>
                </c:pt>
                <c:pt idx="2635">
                  <c:v>0.46271618939608733</c:v>
                </c:pt>
                <c:pt idx="2636">
                  <c:v>0.44047619047619047</c:v>
                </c:pt>
                <c:pt idx="2637">
                  <c:v>0.42118863049095606</c:v>
                </c:pt>
                <c:pt idx="2638">
                  <c:v>0.75</c:v>
                </c:pt>
                <c:pt idx="2639">
                  <c:v>#N/A</c:v>
                </c:pt>
                <c:pt idx="2640">
                  <c:v>0.65159574468085102</c:v>
                </c:pt>
                <c:pt idx="2641">
                  <c:v>0.2</c:v>
                </c:pt>
                <c:pt idx="2642">
                  <c:v>0.2391304347826087</c:v>
                </c:pt>
                <c:pt idx="2643">
                  <c:v>0.26736603345619508</c:v>
                </c:pt>
                <c:pt idx="2644">
                  <c:v>0.30952380952380948</c:v>
                </c:pt>
                <c:pt idx="2645">
                  <c:v>0.2144702842377261</c:v>
                </c:pt>
                <c:pt idx="2646">
                  <c:v>0.75</c:v>
                </c:pt>
                <c:pt idx="2647">
                  <c:v>#N/A</c:v>
                </c:pt>
                <c:pt idx="2648">
                  <c:v>0.47872340425531912</c:v>
                </c:pt>
                <c:pt idx="2649">
                  <c:v>0.2</c:v>
                </c:pt>
                <c:pt idx="2650">
                  <c:v>0.2391304347826087</c:v>
                </c:pt>
                <c:pt idx="2651">
                  <c:v>0.31811738020981006</c:v>
                </c:pt>
                <c:pt idx="2652">
                  <c:v>0.59523809523809523</c:v>
                </c:pt>
                <c:pt idx="2653">
                  <c:v>0.2144702842377261</c:v>
                </c:pt>
                <c:pt idx="2654">
                  <c:v>1</c:v>
                </c:pt>
                <c:pt idx="2655">
                  <c:v>#N/A</c:v>
                </c:pt>
                <c:pt idx="2656">
                  <c:v>0.27127659574468083</c:v>
                </c:pt>
                <c:pt idx="2657">
                  <c:v>0.6</c:v>
                </c:pt>
                <c:pt idx="2658">
                  <c:v>0.32065217391304346</c:v>
                </c:pt>
                <c:pt idx="2659">
                  <c:v>0.54493904167848028</c:v>
                </c:pt>
                <c:pt idx="2660">
                  <c:v>0.66666666666666663</c:v>
                </c:pt>
                <c:pt idx="2661">
                  <c:v>0.42118863049095606</c:v>
                </c:pt>
                <c:pt idx="2662">
                  <c:v>0.66666666666666663</c:v>
                </c:pt>
                <c:pt idx="2663">
                  <c:v>#N/A</c:v>
                </c:pt>
                <c:pt idx="2664">
                  <c:v>0.10638297872340426</c:v>
                </c:pt>
                <c:pt idx="2665">
                  <c:v>1</c:v>
                </c:pt>
                <c:pt idx="2666">
                  <c:v>0.70108695652173914</c:v>
                </c:pt>
                <c:pt idx="2667">
                  <c:v>1</c:v>
                </c:pt>
                <c:pt idx="2668">
                  <c:v>0.23809523809523808</c:v>
                </c:pt>
                <c:pt idx="2669">
                  <c:v>0.8578811369509044</c:v>
                </c:pt>
                <c:pt idx="2670">
                  <c:v>8.3333333333333329E-2</c:v>
                </c:pt>
                <c:pt idx="2671">
                  <c:v>#N/A</c:v>
                </c:pt>
                <c:pt idx="2672">
                  <c:v>0.41223404255319146</c:v>
                </c:pt>
                <c:pt idx="2673">
                  <c:v>0.2</c:v>
                </c:pt>
                <c:pt idx="2674">
                  <c:v>0.22826086956521738</c:v>
                </c:pt>
                <c:pt idx="2675">
                  <c:v>0.31953501559398922</c:v>
                </c:pt>
                <c:pt idx="2676">
                  <c:v>0.47619047619047616</c:v>
                </c:pt>
                <c:pt idx="2677">
                  <c:v>0.2144702842377261</c:v>
                </c:pt>
                <c:pt idx="2678">
                  <c:v>0.58333333333333337</c:v>
                </c:pt>
                <c:pt idx="2679">
                  <c:v>#N/A</c:v>
                </c:pt>
                <c:pt idx="2680">
                  <c:v>0.25265957446808512</c:v>
                </c:pt>
                <c:pt idx="2681">
                  <c:v>0.6</c:v>
                </c:pt>
                <c:pt idx="2682">
                  <c:v>0.34782608695652173</c:v>
                </c:pt>
                <c:pt idx="2683">
                  <c:v>0.5761270201304225</c:v>
                </c:pt>
                <c:pt idx="2684">
                  <c:v>0.48809523809523803</c:v>
                </c:pt>
                <c:pt idx="2685">
                  <c:v>0.47028423772609818</c:v>
                </c:pt>
                <c:pt idx="2686">
                  <c:v>0.5</c:v>
                </c:pt>
                <c:pt idx="2687">
                  <c:v>#N/A</c:v>
                </c:pt>
                <c:pt idx="2688">
                  <c:v>0.45212765957446804</c:v>
                </c:pt>
                <c:pt idx="2689">
                  <c:v>0.2</c:v>
                </c:pt>
                <c:pt idx="2690">
                  <c:v>0.125</c:v>
                </c:pt>
                <c:pt idx="2691">
                  <c:v>0.1633115962574426</c:v>
                </c:pt>
                <c:pt idx="2692">
                  <c:v>0.59523809523809523</c:v>
                </c:pt>
                <c:pt idx="2693">
                  <c:v>7.2351421188630485E-2</c:v>
                </c:pt>
                <c:pt idx="2694">
                  <c:v>0.16666666666666666</c:v>
                </c:pt>
                <c:pt idx="2695">
                  <c:v>#N/A</c:v>
                </c:pt>
                <c:pt idx="2696">
                  <c:v>0.47872340425531912</c:v>
                </c:pt>
                <c:pt idx="2697">
                  <c:v>0.2</c:v>
                </c:pt>
                <c:pt idx="2698">
                  <c:v>0.20108695652173914</c:v>
                </c:pt>
                <c:pt idx="2699">
                  <c:v>0.16699744825630847</c:v>
                </c:pt>
                <c:pt idx="2700">
                  <c:v>0.43452380952380953</c:v>
                </c:pt>
                <c:pt idx="2701">
                  <c:v>8.5271317829457363E-2</c:v>
                </c:pt>
                <c:pt idx="2702">
                  <c:v>0.5</c:v>
                </c:pt>
                <c:pt idx="2703">
                  <c:v>#N/A</c:v>
                </c:pt>
                <c:pt idx="2704">
                  <c:v>0.67819148936170215</c:v>
                </c:pt>
                <c:pt idx="2705">
                  <c:v>0.2</c:v>
                </c:pt>
                <c:pt idx="2706">
                  <c:v>#N/A</c:v>
                </c:pt>
                <c:pt idx="2707">
                  <c:v>0.20045364332293733</c:v>
                </c:pt>
                <c:pt idx="2708">
                  <c:v>0.4642857142857143</c:v>
                </c:pt>
                <c:pt idx="2709">
                  <c:v>8.2687338501291993E-2</c:v>
                </c:pt>
                <c:pt idx="2710">
                  <c:v>0.91666666666666663</c:v>
                </c:pt>
                <c:pt idx="2711">
                  <c:v>#N/A</c:v>
                </c:pt>
                <c:pt idx="2712">
                  <c:v>0.71808510638297873</c:v>
                </c:pt>
                <c:pt idx="2713">
                  <c:v>0.2</c:v>
                </c:pt>
                <c:pt idx="2714">
                  <c:v>6.5217391304347824E-2</c:v>
                </c:pt>
                <c:pt idx="2715">
                  <c:v>6.0107740289197617E-2</c:v>
                </c:pt>
                <c:pt idx="2716">
                  <c:v>0.63095238095238104</c:v>
                </c:pt>
                <c:pt idx="2717">
                  <c:v>2.8423772609819122E-2</c:v>
                </c:pt>
                <c:pt idx="2718">
                  <c:v>0.58333333333333337</c:v>
                </c:pt>
                <c:pt idx="2719">
                  <c:v>#N/A</c:v>
                </c:pt>
                <c:pt idx="2720">
                  <c:v>0.84840425531914887</c:v>
                </c:pt>
                <c:pt idx="2721">
                  <c:v>0.2</c:v>
                </c:pt>
                <c:pt idx="2722">
                  <c:v>#N/A</c:v>
                </c:pt>
                <c:pt idx="2723">
                  <c:v>6.2943011057555995E-2</c:v>
                </c:pt>
                <c:pt idx="2724">
                  <c:v>0.5535714285714286</c:v>
                </c:pt>
                <c:pt idx="2725">
                  <c:v>4.3927648578811367E-2</c:v>
                </c:pt>
                <c:pt idx="2726">
                  <c:v>0.83333333333333337</c:v>
                </c:pt>
                <c:pt idx="2727">
                  <c:v>#N/A</c:v>
                </c:pt>
                <c:pt idx="2728">
                  <c:v>#N/A</c:v>
                </c:pt>
                <c:pt idx="2729">
                  <c:v>0.2</c:v>
                </c:pt>
                <c:pt idx="2730">
                  <c:v>0.34782608695652173</c:v>
                </c:pt>
                <c:pt idx="2731">
                  <c:v>0.33654664020413949</c:v>
                </c:pt>
                <c:pt idx="2732">
                  <c:v>0.44047619047619047</c:v>
                </c:pt>
                <c:pt idx="2733">
                  <c:v>0.13695090439276486</c:v>
                </c:pt>
                <c:pt idx="2734">
                  <c:v>0.91666666666666663</c:v>
                </c:pt>
                <c:pt idx="2735">
                  <c:v>#N/A</c:v>
                </c:pt>
                <c:pt idx="2736">
                  <c:v>0.42553191489361702</c:v>
                </c:pt>
                <c:pt idx="2737">
                  <c:v>0.2</c:v>
                </c:pt>
                <c:pt idx="2738">
                  <c:v>0.26630434782608697</c:v>
                </c:pt>
                <c:pt idx="2739">
                  <c:v>0.21604763254890841</c:v>
                </c:pt>
                <c:pt idx="2740">
                  <c:v>0.56547619047619047</c:v>
                </c:pt>
                <c:pt idx="2741">
                  <c:v>9.3023255813953487E-2</c:v>
                </c:pt>
                <c:pt idx="2742">
                  <c:v>0</c:v>
                </c:pt>
                <c:pt idx="2743">
                  <c:v>#N/A</c:v>
                </c:pt>
                <c:pt idx="2744">
                  <c:v>0.33510638297872342</c:v>
                </c:pt>
                <c:pt idx="2745">
                  <c:v>0.2</c:v>
                </c:pt>
                <c:pt idx="2746">
                  <c:v>0.375</c:v>
                </c:pt>
                <c:pt idx="2747">
                  <c:v>0.33512900481996033</c:v>
                </c:pt>
                <c:pt idx="2748">
                  <c:v>0.45833333333333326</c:v>
                </c:pt>
                <c:pt idx="2749">
                  <c:v>0.13695090439276486</c:v>
                </c:pt>
                <c:pt idx="2750">
                  <c:v>0.66666666666666663</c:v>
                </c:pt>
                <c:pt idx="2751">
                  <c:v>#N/A</c:v>
                </c:pt>
                <c:pt idx="2752">
                  <c:v>0.42553191489361702</c:v>
                </c:pt>
                <c:pt idx="2753">
                  <c:v>0.2</c:v>
                </c:pt>
                <c:pt idx="2754">
                  <c:v>0.375</c:v>
                </c:pt>
                <c:pt idx="2755">
                  <c:v>0.2999716472923164</c:v>
                </c:pt>
                <c:pt idx="2756">
                  <c:v>0.32738095238095238</c:v>
                </c:pt>
                <c:pt idx="2757">
                  <c:v>0.13695090439276486</c:v>
                </c:pt>
                <c:pt idx="2758">
                  <c:v>0.41666666666666669</c:v>
                </c:pt>
                <c:pt idx="2759">
                  <c:v>#N/A</c:v>
                </c:pt>
                <c:pt idx="2760">
                  <c:v>0.39893617021276595</c:v>
                </c:pt>
                <c:pt idx="2761">
                  <c:v>0.2</c:v>
                </c:pt>
                <c:pt idx="2762">
                  <c:v>0.34782608695652173</c:v>
                </c:pt>
                <c:pt idx="2763">
                  <c:v>0.2968528494471222</c:v>
                </c:pt>
                <c:pt idx="2764">
                  <c:v>0.35714285714285715</c:v>
                </c:pt>
                <c:pt idx="2765">
                  <c:v>0.13695090439276486</c:v>
                </c:pt>
                <c:pt idx="2766">
                  <c:v>0.25</c:v>
                </c:pt>
                <c:pt idx="2767">
                  <c:v>#N/A</c:v>
                </c:pt>
                <c:pt idx="2768">
                  <c:v>0.45212765957446804</c:v>
                </c:pt>
                <c:pt idx="2769">
                  <c:v>0.2</c:v>
                </c:pt>
                <c:pt idx="2770">
                  <c:v>0.25543478260869568</c:v>
                </c:pt>
                <c:pt idx="2771">
                  <c:v>0.22058406577828182</c:v>
                </c:pt>
                <c:pt idx="2772">
                  <c:v>0.4464285714285714</c:v>
                </c:pt>
                <c:pt idx="2773">
                  <c:v>0.10335917312661498</c:v>
                </c:pt>
                <c:pt idx="2774">
                  <c:v>0.33333333333333331</c:v>
                </c:pt>
                <c:pt idx="2775">
                  <c:v>#N/A</c:v>
                </c:pt>
                <c:pt idx="2776">
                  <c:v>0.61968085106382964</c:v>
                </c:pt>
                <c:pt idx="2777">
                  <c:v>0.2</c:v>
                </c:pt>
                <c:pt idx="2778">
                  <c:v>0.11413043478260869</c:v>
                </c:pt>
                <c:pt idx="2779">
                  <c:v>0.1281542387297987</c:v>
                </c:pt>
                <c:pt idx="2780">
                  <c:v>0.58333333333333337</c:v>
                </c:pt>
                <c:pt idx="2781">
                  <c:v>7.4935400516795869E-2</c:v>
                </c:pt>
                <c:pt idx="2782">
                  <c:v>0.91666666666666663</c:v>
                </c:pt>
                <c:pt idx="2783">
                  <c:v>#N/A</c:v>
                </c:pt>
                <c:pt idx="2784">
                  <c:v>0.55851063829787229</c:v>
                </c:pt>
                <c:pt idx="2785">
                  <c:v>0.2</c:v>
                </c:pt>
                <c:pt idx="2786">
                  <c:v>0.11413043478260869</c:v>
                </c:pt>
                <c:pt idx="2787">
                  <c:v>0.10547207258293168</c:v>
                </c:pt>
                <c:pt idx="2788">
                  <c:v>0.49999999999999989</c:v>
                </c:pt>
                <c:pt idx="2789">
                  <c:v>7.4935400516795869E-2</c:v>
                </c:pt>
                <c:pt idx="2790">
                  <c:v>0.58333333333333337</c:v>
                </c:pt>
                <c:pt idx="2791">
                  <c:v>#N/A</c:v>
                </c:pt>
                <c:pt idx="2792">
                  <c:v>0.65957446808510634</c:v>
                </c:pt>
                <c:pt idx="2793">
                  <c:v>0.2</c:v>
                </c:pt>
                <c:pt idx="2794">
                  <c:v>0.11413043478260869</c:v>
                </c:pt>
                <c:pt idx="2795">
                  <c:v>0.15083640487666572</c:v>
                </c:pt>
                <c:pt idx="2796">
                  <c:v>0.59523809523809523</c:v>
                </c:pt>
                <c:pt idx="2797">
                  <c:v>7.4935400516795869E-2</c:v>
                </c:pt>
                <c:pt idx="2798">
                  <c:v>0.83333333333333337</c:v>
                </c:pt>
                <c:pt idx="2799">
                  <c:v>#N/A</c:v>
                </c:pt>
                <c:pt idx="2800">
                  <c:v>0.29255319148936171</c:v>
                </c:pt>
                <c:pt idx="2801">
                  <c:v>0.2</c:v>
                </c:pt>
                <c:pt idx="2802">
                  <c:v>0.22826086956521738</c:v>
                </c:pt>
                <c:pt idx="2803">
                  <c:v>0.188829033172668</c:v>
                </c:pt>
                <c:pt idx="2804">
                  <c:v>0.65476190476190477</c:v>
                </c:pt>
                <c:pt idx="2805">
                  <c:v>7.4935400516795869E-2</c:v>
                </c:pt>
                <c:pt idx="2806">
                  <c:v>0.25</c:v>
                </c:pt>
                <c:pt idx="2807">
                  <c:v>#N/A</c:v>
                </c:pt>
                <c:pt idx="2808">
                  <c:v>0.61170212765957444</c:v>
                </c:pt>
                <c:pt idx="2809">
                  <c:v>0.2</c:v>
                </c:pt>
                <c:pt idx="2810">
                  <c:v>0.27173913043478259</c:v>
                </c:pt>
                <c:pt idx="2811">
                  <c:v>0.29827048483130136</c:v>
                </c:pt>
                <c:pt idx="2812">
                  <c:v>0.35119047619047622</c:v>
                </c:pt>
                <c:pt idx="2813">
                  <c:v>0.19638242894056848</c:v>
                </c:pt>
                <c:pt idx="2814">
                  <c:v>1</c:v>
                </c:pt>
                <c:pt idx="2815">
                  <c:v>#N/A</c:v>
                </c:pt>
                <c:pt idx="2816">
                  <c:v>0.32180851063829791</c:v>
                </c:pt>
                <c:pt idx="2817">
                  <c:v>0.2</c:v>
                </c:pt>
                <c:pt idx="2818">
                  <c:v>0.26630434782608697</c:v>
                </c:pt>
                <c:pt idx="2819">
                  <c:v>0.2557414233059257</c:v>
                </c:pt>
                <c:pt idx="2820">
                  <c:v>0.40476190476190477</c:v>
                </c:pt>
                <c:pt idx="2821">
                  <c:v>0.17054263565891473</c:v>
                </c:pt>
                <c:pt idx="2822">
                  <c:v>0.66666666666666663</c:v>
                </c:pt>
                <c:pt idx="2823">
                  <c:v>#N/A</c:v>
                </c:pt>
                <c:pt idx="2824">
                  <c:v>0.61702127659574468</c:v>
                </c:pt>
                <c:pt idx="2825">
                  <c:v>0.2</c:v>
                </c:pt>
                <c:pt idx="2826">
                  <c:v>0.15760869565217392</c:v>
                </c:pt>
                <c:pt idx="2827">
                  <c:v>0.18485965409696625</c:v>
                </c:pt>
                <c:pt idx="2828">
                  <c:v>0.42857142857142849</c:v>
                </c:pt>
                <c:pt idx="2829">
                  <c:v>0.10335917312661498</c:v>
                </c:pt>
                <c:pt idx="2830">
                  <c:v>0.83333333333333337</c:v>
                </c:pt>
                <c:pt idx="2831">
                  <c:v>#N/A</c:v>
                </c:pt>
                <c:pt idx="2832">
                  <c:v>0.50531914893617025</c:v>
                </c:pt>
                <c:pt idx="2833">
                  <c:v>0.2</c:v>
                </c:pt>
                <c:pt idx="2834">
                  <c:v>0.15760869565217392</c:v>
                </c:pt>
                <c:pt idx="2835">
                  <c:v>0.1536716756450241</c:v>
                </c:pt>
                <c:pt idx="2836">
                  <c:v>0.49999999999999989</c:v>
                </c:pt>
                <c:pt idx="2837">
                  <c:v>7.4935400516795869E-2</c:v>
                </c:pt>
                <c:pt idx="2838">
                  <c:v>0.5</c:v>
                </c:pt>
                <c:pt idx="2839">
                  <c:v>#N/A</c:v>
                </c:pt>
                <c:pt idx="2840">
                  <c:v>0.53191489361702127</c:v>
                </c:pt>
                <c:pt idx="2841">
                  <c:v>0.2</c:v>
                </c:pt>
                <c:pt idx="2842">
                  <c:v>0.15760869565217392</c:v>
                </c:pt>
                <c:pt idx="2843">
                  <c:v>0.15820810887439751</c:v>
                </c:pt>
                <c:pt idx="2844">
                  <c:v>0.47619047619047616</c:v>
                </c:pt>
                <c:pt idx="2845">
                  <c:v>7.4935400516795869E-2</c:v>
                </c:pt>
                <c:pt idx="2846">
                  <c:v>0.41666666666666669</c:v>
                </c:pt>
                <c:pt idx="2847">
                  <c:v>#N/A</c:v>
                </c:pt>
                <c:pt idx="2848">
                  <c:v>0.62234042553191482</c:v>
                </c:pt>
                <c:pt idx="2849">
                  <c:v>0.2</c:v>
                </c:pt>
                <c:pt idx="2850">
                  <c:v>0.15760869565217392</c:v>
                </c:pt>
                <c:pt idx="2851">
                  <c:v>0.20895945562801246</c:v>
                </c:pt>
                <c:pt idx="2852">
                  <c:v>0.52380952380952384</c:v>
                </c:pt>
                <c:pt idx="2853">
                  <c:v>0.10335917312661498</c:v>
                </c:pt>
                <c:pt idx="2854">
                  <c:v>0.91666666666666663</c:v>
                </c:pt>
                <c:pt idx="2855">
                  <c:v>#N/A</c:v>
                </c:pt>
                <c:pt idx="2856">
                  <c:v>0.66489361702127658</c:v>
                </c:pt>
                <c:pt idx="2857">
                  <c:v>0.2</c:v>
                </c:pt>
                <c:pt idx="2858">
                  <c:v>0.13043478260869565</c:v>
                </c:pt>
                <c:pt idx="2859">
                  <c:v>0.1791891125602495</c:v>
                </c:pt>
                <c:pt idx="2860">
                  <c:v>0.52976190476190466</c:v>
                </c:pt>
                <c:pt idx="2861">
                  <c:v>0.10335917312661498</c:v>
                </c:pt>
                <c:pt idx="2862">
                  <c:v>1</c:v>
                </c:pt>
                <c:pt idx="2863">
                  <c:v>#N/A</c:v>
                </c:pt>
                <c:pt idx="2864">
                  <c:v>0.58510638297872342</c:v>
                </c:pt>
                <c:pt idx="2865">
                  <c:v>0.2</c:v>
                </c:pt>
                <c:pt idx="2866">
                  <c:v>0.10326086956521739</c:v>
                </c:pt>
                <c:pt idx="2867">
                  <c:v>4.5364332293734051E-2</c:v>
                </c:pt>
                <c:pt idx="2868">
                  <c:v>0.65476190476190477</c:v>
                </c:pt>
                <c:pt idx="2869">
                  <c:v>7.7519379844961239E-3</c:v>
                </c:pt>
                <c:pt idx="2870">
                  <c:v>8.3333333333333329E-2</c:v>
                </c:pt>
                <c:pt idx="2871">
                  <c:v>#N/A</c:v>
                </c:pt>
                <c:pt idx="2872">
                  <c:v>0.61170212765957444</c:v>
                </c:pt>
                <c:pt idx="2873">
                  <c:v>0.2</c:v>
                </c:pt>
                <c:pt idx="2874">
                  <c:v>0.10326086956521739</c:v>
                </c:pt>
                <c:pt idx="2875">
                  <c:v>6.322653813439183E-2</c:v>
                </c:pt>
                <c:pt idx="2876">
                  <c:v>0.77380952380952372</c:v>
                </c:pt>
                <c:pt idx="2877">
                  <c:v>7.7519379844961239E-3</c:v>
                </c:pt>
                <c:pt idx="2878">
                  <c:v>0.33333333333333331</c:v>
                </c:pt>
                <c:pt idx="2879">
                  <c:v>#N/A</c:v>
                </c:pt>
                <c:pt idx="2880">
                  <c:v>0.47872340425531912</c:v>
                </c:pt>
                <c:pt idx="2881">
                  <c:v>0.2</c:v>
                </c:pt>
                <c:pt idx="2882">
                  <c:v>0.22826086956521738</c:v>
                </c:pt>
                <c:pt idx="2883">
                  <c:v>0.13807768641905302</c:v>
                </c:pt>
                <c:pt idx="2884">
                  <c:v>0.50595238095238093</c:v>
                </c:pt>
                <c:pt idx="2885">
                  <c:v>7.4935400516795869E-2</c:v>
                </c:pt>
                <c:pt idx="2886">
                  <c:v>0.16666666666666666</c:v>
                </c:pt>
                <c:pt idx="2887">
                  <c:v>#N/A</c:v>
                </c:pt>
                <c:pt idx="2888">
                  <c:v>0.45212765957446804</c:v>
                </c:pt>
                <c:pt idx="2889">
                  <c:v>0.2</c:v>
                </c:pt>
                <c:pt idx="2890">
                  <c:v>0.15760869565217392</c:v>
                </c:pt>
                <c:pt idx="2891">
                  <c:v>0.18485965409696625</c:v>
                </c:pt>
                <c:pt idx="2892">
                  <c:v>0.6071428571428571</c:v>
                </c:pt>
                <c:pt idx="2893">
                  <c:v>7.4935400516795869E-2</c:v>
                </c:pt>
                <c:pt idx="2894">
                  <c:v>0.58333333333333337</c:v>
                </c:pt>
                <c:pt idx="2895">
                  <c:v>#N/A</c:v>
                </c:pt>
                <c:pt idx="2896">
                  <c:v>0.77393617021276595</c:v>
                </c:pt>
                <c:pt idx="2897">
                  <c:v>0.2</c:v>
                </c:pt>
                <c:pt idx="2898">
                  <c:v>7.6086956521739135E-2</c:v>
                </c:pt>
                <c:pt idx="2899">
                  <c:v>0.10065211227672242</c:v>
                </c:pt>
                <c:pt idx="2900">
                  <c:v>0.6428571428571429</c:v>
                </c:pt>
                <c:pt idx="2901">
                  <c:v>5.4263565891472867E-2</c:v>
                </c:pt>
                <c:pt idx="2902">
                  <c:v>0.83333333333333337</c:v>
                </c:pt>
                <c:pt idx="2903">
                  <c:v>#N/A</c:v>
                </c:pt>
                <c:pt idx="2904">
                  <c:v>0.39893617021276595</c:v>
                </c:pt>
                <c:pt idx="2905">
                  <c:v>0.2</c:v>
                </c:pt>
                <c:pt idx="2906">
                  <c:v>0.27173913043478259</c:v>
                </c:pt>
                <c:pt idx="2907">
                  <c:v>0.30876098667422741</c:v>
                </c:pt>
                <c:pt idx="2908">
                  <c:v>0.32738095238095238</c:v>
                </c:pt>
                <c:pt idx="2909">
                  <c:v>0.17054263565891473</c:v>
                </c:pt>
                <c:pt idx="2910">
                  <c:v>0.41666666666666669</c:v>
                </c:pt>
                <c:pt idx="2911">
                  <c:v>#N/A</c:v>
                </c:pt>
                <c:pt idx="2912">
                  <c:v>0.42553191489361702</c:v>
                </c:pt>
                <c:pt idx="2913">
                  <c:v>0.2</c:v>
                </c:pt>
                <c:pt idx="2914">
                  <c:v>0.26630434782608697</c:v>
                </c:pt>
                <c:pt idx="2915">
                  <c:v>0.17436915225404026</c:v>
                </c:pt>
                <c:pt idx="2916">
                  <c:v>0.35714285714285715</c:v>
                </c:pt>
                <c:pt idx="2917">
                  <c:v>0.11627906976744186</c:v>
                </c:pt>
                <c:pt idx="2918">
                  <c:v>8.3333333333333329E-2</c:v>
                </c:pt>
                <c:pt idx="2919">
                  <c:v>#N/A</c:v>
                </c:pt>
                <c:pt idx="2920">
                  <c:v>0.58510638297872342</c:v>
                </c:pt>
                <c:pt idx="2921">
                  <c:v>0.2</c:v>
                </c:pt>
                <c:pt idx="2922">
                  <c:v>3.2608695652173912E-2</c:v>
                </c:pt>
                <c:pt idx="2923">
                  <c:v>1.0206974766090162E-2</c:v>
                </c:pt>
                <c:pt idx="2924">
                  <c:v>0.50595238095238093</c:v>
                </c:pt>
                <c:pt idx="2925">
                  <c:v>2.0671834625322998E-2</c:v>
                </c:pt>
                <c:pt idx="2926">
                  <c:v>0.33333333333333331</c:v>
                </c:pt>
                <c:pt idx="2927">
                  <c:v>#N/A</c:v>
                </c:pt>
                <c:pt idx="2928">
                  <c:v>0.49202127659574468</c:v>
                </c:pt>
                <c:pt idx="2929">
                  <c:v>0.2</c:v>
                </c:pt>
                <c:pt idx="2930">
                  <c:v>0.26630434782608697</c:v>
                </c:pt>
                <c:pt idx="2931">
                  <c:v>0.26850014176353842</c:v>
                </c:pt>
                <c:pt idx="2932">
                  <c:v>0.36904761904761901</c:v>
                </c:pt>
                <c:pt idx="2933">
                  <c:v>0.17054263565891473</c:v>
                </c:pt>
                <c:pt idx="2934">
                  <c:v>0.66666666666666663</c:v>
                </c:pt>
                <c:pt idx="2935">
                  <c:v>#N/A</c:v>
                </c:pt>
                <c:pt idx="2936">
                  <c:v>0.39893617021276595</c:v>
                </c:pt>
                <c:pt idx="2937">
                  <c:v>0.2</c:v>
                </c:pt>
                <c:pt idx="2938">
                  <c:v>0.26630434782608697</c:v>
                </c:pt>
                <c:pt idx="2939">
                  <c:v>0.18854550609583215</c:v>
                </c:pt>
                <c:pt idx="2940">
                  <c:v>0.4464285714285714</c:v>
                </c:pt>
                <c:pt idx="2941">
                  <c:v>0.11627906976744186</c:v>
                </c:pt>
                <c:pt idx="2942">
                  <c:v>0.16666666666666666</c:v>
                </c:pt>
                <c:pt idx="2943">
                  <c:v>#N/A</c:v>
                </c:pt>
                <c:pt idx="2944">
                  <c:v>0.55319148936170215</c:v>
                </c:pt>
                <c:pt idx="2945">
                  <c:v>0.2</c:v>
                </c:pt>
                <c:pt idx="2946">
                  <c:v>0.2391304347826087</c:v>
                </c:pt>
                <c:pt idx="2947">
                  <c:v>0.31131273036574991</c:v>
                </c:pt>
                <c:pt idx="2948">
                  <c:v>0.4464285714285714</c:v>
                </c:pt>
                <c:pt idx="2949">
                  <c:v>0.17054263565891473</c:v>
                </c:pt>
                <c:pt idx="2950">
                  <c:v>0.83333333333333337</c:v>
                </c:pt>
                <c:pt idx="2951">
                  <c:v>#N/A</c:v>
                </c:pt>
                <c:pt idx="2952">
                  <c:v>0.39893617021276595</c:v>
                </c:pt>
                <c:pt idx="2953">
                  <c:v>0.2</c:v>
                </c:pt>
                <c:pt idx="2954">
                  <c:v>0.26630434782608697</c:v>
                </c:pt>
                <c:pt idx="2955">
                  <c:v>0.21519705131840092</c:v>
                </c:pt>
                <c:pt idx="2956">
                  <c:v>0.41666666666666663</c:v>
                </c:pt>
                <c:pt idx="2957">
                  <c:v>0.11627906976744186</c:v>
                </c:pt>
                <c:pt idx="2958">
                  <c:v>0</c:v>
                </c:pt>
                <c:pt idx="2959">
                  <c:v>#N/A</c:v>
                </c:pt>
                <c:pt idx="2960">
                  <c:v>0.37234042553191488</c:v>
                </c:pt>
                <c:pt idx="2961">
                  <c:v>0.2</c:v>
                </c:pt>
                <c:pt idx="2962">
                  <c:v>0.27717391304347827</c:v>
                </c:pt>
                <c:pt idx="2963">
                  <c:v>0.2531896796144032</c:v>
                </c:pt>
                <c:pt idx="2964">
                  <c:v>0.38690476190476186</c:v>
                </c:pt>
                <c:pt idx="2965">
                  <c:v>0.13436692506459949</c:v>
                </c:pt>
                <c:pt idx="2966">
                  <c:v>0.16666666666666666</c:v>
                </c:pt>
                <c:pt idx="2967">
                  <c:v>#N/A</c:v>
                </c:pt>
                <c:pt idx="2968">
                  <c:v>0.43617021276595741</c:v>
                </c:pt>
                <c:pt idx="2969">
                  <c:v>0.6</c:v>
                </c:pt>
                <c:pt idx="2970">
                  <c:v>0.38043478260869568</c:v>
                </c:pt>
                <c:pt idx="2971">
                  <c:v>0.36489934788772327</c:v>
                </c:pt>
                <c:pt idx="2972">
                  <c:v>0.27380952380952378</c:v>
                </c:pt>
                <c:pt idx="2973">
                  <c:v>0.25839793281653745</c:v>
                </c:pt>
                <c:pt idx="2974">
                  <c:v>0.91666666666666663</c:v>
                </c:pt>
                <c:pt idx="2975">
                  <c:v>#N/A</c:v>
                </c:pt>
                <c:pt idx="2976">
                  <c:v>0.26595744680851063</c:v>
                </c:pt>
                <c:pt idx="2977">
                  <c:v>0.6</c:v>
                </c:pt>
                <c:pt idx="2978">
                  <c:v>0.33695652173913043</c:v>
                </c:pt>
                <c:pt idx="2979">
                  <c:v>0.3734051601927984</c:v>
                </c:pt>
                <c:pt idx="2980">
                  <c:v>0.4464285714285714</c:v>
                </c:pt>
                <c:pt idx="2981">
                  <c:v>0.22739018087855298</c:v>
                </c:pt>
                <c:pt idx="2982">
                  <c:v>0.5</c:v>
                </c:pt>
                <c:pt idx="2983">
                  <c:v>#N/A</c:v>
                </c:pt>
                <c:pt idx="2984">
                  <c:v>0.29255319148936171</c:v>
                </c:pt>
                <c:pt idx="2985">
                  <c:v>0.6</c:v>
                </c:pt>
                <c:pt idx="2986">
                  <c:v>0.41304347826086957</c:v>
                </c:pt>
                <c:pt idx="2987">
                  <c:v>0.33853132974199035</c:v>
                </c:pt>
                <c:pt idx="2988">
                  <c:v>0.32738095238095238</c:v>
                </c:pt>
                <c:pt idx="2989">
                  <c:v>0.22739018087855298</c:v>
                </c:pt>
                <c:pt idx="2990">
                  <c:v>0.25</c:v>
                </c:pt>
                <c:pt idx="2991">
                  <c:v>#N/A</c:v>
                </c:pt>
                <c:pt idx="2992">
                  <c:v>0.80053191489361708</c:v>
                </c:pt>
                <c:pt idx="2993">
                  <c:v>0.2</c:v>
                </c:pt>
                <c:pt idx="2994">
                  <c:v>6.5217391304347824E-2</c:v>
                </c:pt>
                <c:pt idx="2995">
                  <c:v>4.0260844910688973E-2</c:v>
                </c:pt>
                <c:pt idx="2996">
                  <c:v>0.52976190476190466</c:v>
                </c:pt>
                <c:pt idx="2997">
                  <c:v>2.8423772609819122E-2</c:v>
                </c:pt>
                <c:pt idx="2998">
                  <c:v>0.91666666666666663</c:v>
                </c:pt>
                <c:pt idx="2999">
                  <c:v>#N/A</c:v>
                </c:pt>
                <c:pt idx="3000">
                  <c:v>0.76329787234042556</c:v>
                </c:pt>
                <c:pt idx="3001">
                  <c:v>0.2</c:v>
                </c:pt>
                <c:pt idx="3002">
                  <c:v>8.6956521739130432E-2</c:v>
                </c:pt>
                <c:pt idx="3003">
                  <c:v>0.12390133257726113</c:v>
                </c:pt>
                <c:pt idx="3004">
                  <c:v>0.5535714285714286</c:v>
                </c:pt>
                <c:pt idx="3005">
                  <c:v>5.4263565891472867E-2</c:v>
                </c:pt>
                <c:pt idx="3006">
                  <c:v>0.91666666666666663</c:v>
                </c:pt>
                <c:pt idx="3007">
                  <c:v>#N/A</c:v>
                </c:pt>
                <c:pt idx="3008">
                  <c:v>0.6914893617021276</c:v>
                </c:pt>
                <c:pt idx="3009">
                  <c:v>0.2</c:v>
                </c:pt>
                <c:pt idx="3010">
                  <c:v>0.22826086956521738</c:v>
                </c:pt>
                <c:pt idx="3011">
                  <c:v>0.25148851715338816</c:v>
                </c:pt>
                <c:pt idx="3012">
                  <c:v>0.42261904761904756</c:v>
                </c:pt>
                <c:pt idx="3013">
                  <c:v>0.13953488372093023</c:v>
                </c:pt>
                <c:pt idx="3014">
                  <c:v>0.83333333333333337</c:v>
                </c:pt>
                <c:pt idx="3015">
                  <c:v>#N/A</c:v>
                </c:pt>
                <c:pt idx="3016">
                  <c:v>0.45212765957446804</c:v>
                </c:pt>
                <c:pt idx="3017">
                  <c:v>0.2</c:v>
                </c:pt>
                <c:pt idx="3018">
                  <c:v>0</c:v>
                </c:pt>
                <c:pt idx="3019">
                  <c:v>6.2943011057555995E-2</c:v>
                </c:pt>
                <c:pt idx="3020">
                  <c:v>0.74404761904761907</c:v>
                </c:pt>
                <c:pt idx="3021">
                  <c:v>7.4935400516795869E-2</c:v>
                </c:pt>
                <c:pt idx="3022">
                  <c:v>0</c:v>
                </c:pt>
                <c:pt idx="3023">
                  <c:v>#N/A</c:v>
                </c:pt>
                <c:pt idx="3024">
                  <c:v>0.3457446808510638</c:v>
                </c:pt>
                <c:pt idx="3025">
                  <c:v>0.2</c:v>
                </c:pt>
                <c:pt idx="3026">
                  <c:v>0.16304347826086957</c:v>
                </c:pt>
                <c:pt idx="3027">
                  <c:v>0.25460731499858236</c:v>
                </c:pt>
                <c:pt idx="3028">
                  <c:v>0.59523809523809523</c:v>
                </c:pt>
                <c:pt idx="3029">
                  <c:v>0.13695090439276486</c:v>
                </c:pt>
                <c:pt idx="3030">
                  <c:v>0.16666666666666666</c:v>
                </c:pt>
                <c:pt idx="3031">
                  <c:v>#N/A</c:v>
                </c:pt>
                <c:pt idx="3032">
                  <c:v>0.45212765957446804</c:v>
                </c:pt>
                <c:pt idx="3033">
                  <c:v>0.2</c:v>
                </c:pt>
                <c:pt idx="3034">
                  <c:v>0.11413043478260869</c:v>
                </c:pt>
                <c:pt idx="3035">
                  <c:v>9.9234476892543236E-2</c:v>
                </c:pt>
                <c:pt idx="3036">
                  <c:v>0.4464285714285714</c:v>
                </c:pt>
                <c:pt idx="3037">
                  <c:v>2.8423772609819122E-2</c:v>
                </c:pt>
                <c:pt idx="3038">
                  <c:v>0.33333333333333331</c:v>
                </c:pt>
                <c:pt idx="3039">
                  <c:v>#N/A</c:v>
                </c:pt>
                <c:pt idx="3040">
                  <c:v>0.57180851063829785</c:v>
                </c:pt>
                <c:pt idx="3041">
                  <c:v>0.2</c:v>
                </c:pt>
                <c:pt idx="3042">
                  <c:v>0.17391304347826086</c:v>
                </c:pt>
                <c:pt idx="3043">
                  <c:v>0.16359512333427842</c:v>
                </c:pt>
                <c:pt idx="3044">
                  <c:v>0.36309523809523808</c:v>
                </c:pt>
                <c:pt idx="3045">
                  <c:v>7.4935400516795869E-2</c:v>
                </c:pt>
                <c:pt idx="3046">
                  <c:v>0.58333333333333337</c:v>
                </c:pt>
                <c:pt idx="3047">
                  <c:v>#N/A</c:v>
                </c:pt>
                <c:pt idx="3048">
                  <c:v>0.42553191489361702</c:v>
                </c:pt>
                <c:pt idx="3049">
                  <c:v>0.2</c:v>
                </c:pt>
                <c:pt idx="3050">
                  <c:v>0.1358695652173913</c:v>
                </c:pt>
                <c:pt idx="3051">
                  <c:v>0.17295151686986107</c:v>
                </c:pt>
                <c:pt idx="3052">
                  <c:v>0.50595238095238093</c:v>
                </c:pt>
                <c:pt idx="3053">
                  <c:v>5.6847545219638244E-2</c:v>
                </c:pt>
                <c:pt idx="3054">
                  <c:v>0.41666666666666669</c:v>
                </c:pt>
                <c:pt idx="3055">
                  <c:v>#N/A</c:v>
                </c:pt>
                <c:pt idx="3056">
                  <c:v>0.91489361702127647</c:v>
                </c:pt>
                <c:pt idx="3057">
                  <c:v>0.2</c:v>
                </c:pt>
                <c:pt idx="3058">
                  <c:v>1.0869565217391304E-2</c:v>
                </c:pt>
                <c:pt idx="3059">
                  <c:v>0.2047065494754749</c:v>
                </c:pt>
                <c:pt idx="3060">
                  <c:v>0.93452380952380942</c:v>
                </c:pt>
                <c:pt idx="3061">
                  <c:v>5.6847545219638244E-2</c:v>
                </c:pt>
                <c:pt idx="3062">
                  <c:v>0.83333333333333337</c:v>
                </c:pt>
                <c:pt idx="3063">
                  <c:v>#N/A</c:v>
                </c:pt>
                <c:pt idx="3064">
                  <c:v>0.63829787234042545</c:v>
                </c:pt>
                <c:pt idx="3065">
                  <c:v>0.2</c:v>
                </c:pt>
                <c:pt idx="3066">
                  <c:v>0.15217391304347827</c:v>
                </c:pt>
                <c:pt idx="3067">
                  <c:v>0.16359512333427842</c:v>
                </c:pt>
                <c:pt idx="3068">
                  <c:v>0.36904761904761901</c:v>
                </c:pt>
                <c:pt idx="3069">
                  <c:v>9.5607235142118857E-2</c:v>
                </c:pt>
                <c:pt idx="3070">
                  <c:v>0.91666666666666663</c:v>
                </c:pt>
                <c:pt idx="3071">
                  <c:v>#N/A</c:v>
                </c:pt>
                <c:pt idx="3072">
                  <c:v>0.47872340425531912</c:v>
                </c:pt>
                <c:pt idx="3073">
                  <c:v>0.2</c:v>
                </c:pt>
                <c:pt idx="3074">
                  <c:v>7.6086956521739135E-2</c:v>
                </c:pt>
                <c:pt idx="3075">
                  <c:v>6.265948398072016E-2</c:v>
                </c:pt>
                <c:pt idx="3076">
                  <c:v>0.65476190476190477</c:v>
                </c:pt>
                <c:pt idx="3077">
                  <c:v>7.4935400516795869E-2</c:v>
                </c:pt>
                <c:pt idx="3078">
                  <c:v>8.3333333333333329E-2</c:v>
                </c:pt>
                <c:pt idx="3079">
                  <c:v>#N/A</c:v>
                </c:pt>
                <c:pt idx="3080">
                  <c:v>0.93085106382978722</c:v>
                </c:pt>
                <c:pt idx="3081">
                  <c:v>0.2</c:v>
                </c:pt>
                <c:pt idx="3082">
                  <c:v>3.2608695652173912E-2</c:v>
                </c:pt>
                <c:pt idx="3083">
                  <c:v>0.14658349872412815</c:v>
                </c:pt>
                <c:pt idx="3084">
                  <c:v>0.98809523809523814</c:v>
                </c:pt>
                <c:pt idx="3085">
                  <c:v>7.4935400516795869E-2</c:v>
                </c:pt>
                <c:pt idx="3086">
                  <c:v>1</c:v>
                </c:pt>
                <c:pt idx="3087">
                  <c:v>#N/A</c:v>
                </c:pt>
                <c:pt idx="3088">
                  <c:v>0.53191489361702127</c:v>
                </c:pt>
                <c:pt idx="3089">
                  <c:v>0.2</c:v>
                </c:pt>
                <c:pt idx="3090">
                  <c:v>0.13043478260869565</c:v>
                </c:pt>
                <c:pt idx="3091">
                  <c:v>9.1862772894811456E-2</c:v>
                </c:pt>
                <c:pt idx="3092">
                  <c:v>0.36904761904761901</c:v>
                </c:pt>
                <c:pt idx="3093">
                  <c:v>5.6847545219638244E-2</c:v>
                </c:pt>
                <c:pt idx="3094">
                  <c:v>0.5</c:v>
                </c:pt>
                <c:pt idx="3095">
                  <c:v>#N/A</c:v>
                </c:pt>
                <c:pt idx="3096">
                  <c:v>0.53191489361702127</c:v>
                </c:pt>
                <c:pt idx="3097">
                  <c:v>0.2</c:v>
                </c:pt>
                <c:pt idx="3098">
                  <c:v>0.13043478260869565</c:v>
                </c:pt>
                <c:pt idx="3099">
                  <c:v>9.1862772894811456E-2</c:v>
                </c:pt>
                <c:pt idx="3100">
                  <c:v>0.35714285714285715</c:v>
                </c:pt>
                <c:pt idx="3101">
                  <c:v>5.6847545219638244E-2</c:v>
                </c:pt>
                <c:pt idx="3102">
                  <c:v>0.41666666666666669</c:v>
                </c:pt>
                <c:pt idx="3103">
                  <c:v>#N/A</c:v>
                </c:pt>
                <c:pt idx="3104">
                  <c:v>0.8643617021276595</c:v>
                </c:pt>
                <c:pt idx="3105">
                  <c:v>0.2</c:v>
                </c:pt>
                <c:pt idx="3106">
                  <c:v>0.16304347826086957</c:v>
                </c:pt>
                <c:pt idx="3107">
                  <c:v>0.15055287779982987</c:v>
                </c:pt>
                <c:pt idx="3108">
                  <c:v>0.39880952380952372</c:v>
                </c:pt>
                <c:pt idx="3109">
                  <c:v>7.7519379844961239E-2</c:v>
                </c:pt>
                <c:pt idx="3110">
                  <c:v>0.83333333333333337</c:v>
                </c:pt>
                <c:pt idx="3111">
                  <c:v>#N/A</c:v>
                </c:pt>
                <c:pt idx="3112">
                  <c:v>0.54521276595744683</c:v>
                </c:pt>
                <c:pt idx="3113">
                  <c:v>0.2</c:v>
                </c:pt>
                <c:pt idx="3114">
                  <c:v>0.1358695652173913</c:v>
                </c:pt>
                <c:pt idx="3115">
                  <c:v>6.0107740289197617E-2</c:v>
                </c:pt>
                <c:pt idx="3116">
                  <c:v>0.24999999999999994</c:v>
                </c:pt>
                <c:pt idx="3117">
                  <c:v>7.4935400516795869E-2</c:v>
                </c:pt>
                <c:pt idx="3118">
                  <c:v>0.5</c:v>
                </c:pt>
                <c:pt idx="3119">
                  <c:v>#N/A</c:v>
                </c:pt>
                <c:pt idx="3120">
                  <c:v>0.55319148936170215</c:v>
                </c:pt>
                <c:pt idx="3121">
                  <c:v>0.2</c:v>
                </c:pt>
                <c:pt idx="3122">
                  <c:v>8.6956521739130432E-2</c:v>
                </c:pt>
                <c:pt idx="3123">
                  <c:v>6.5778281825914373E-2</c:v>
                </c:pt>
                <c:pt idx="3124">
                  <c:v>0.43452380952380953</c:v>
                </c:pt>
                <c:pt idx="3125">
                  <c:v>5.4263565891472867E-2</c:v>
                </c:pt>
                <c:pt idx="3126">
                  <c:v>0.83333333333333337</c:v>
                </c:pt>
                <c:pt idx="3127">
                  <c:v>#N/A</c:v>
                </c:pt>
                <c:pt idx="3128">
                  <c:v>0.93882978723404242</c:v>
                </c:pt>
                <c:pt idx="3129">
                  <c:v>0.2</c:v>
                </c:pt>
                <c:pt idx="3130">
                  <c:v>1.0869565217391304E-2</c:v>
                </c:pt>
                <c:pt idx="3131">
                  <c:v>0.13382478026651545</c:v>
                </c:pt>
                <c:pt idx="3132">
                  <c:v>0.81547619047619035</c:v>
                </c:pt>
                <c:pt idx="3133">
                  <c:v>5.6847545219638244E-2</c:v>
                </c:pt>
                <c:pt idx="3134">
                  <c:v>0.83333333333333337</c:v>
                </c:pt>
                <c:pt idx="3135">
                  <c:v>#N/A</c:v>
                </c:pt>
                <c:pt idx="3136">
                  <c:v>0.60904255319148926</c:v>
                </c:pt>
                <c:pt idx="3137">
                  <c:v>0.2</c:v>
                </c:pt>
                <c:pt idx="3138">
                  <c:v>0.1358695652173913</c:v>
                </c:pt>
                <c:pt idx="3139">
                  <c:v>8.8460447972781395E-2</c:v>
                </c:pt>
                <c:pt idx="3140">
                  <c:v>0.35714285714285715</c:v>
                </c:pt>
                <c:pt idx="3141">
                  <c:v>5.4263565891472867E-2</c:v>
                </c:pt>
                <c:pt idx="3142">
                  <c:v>0.75</c:v>
                </c:pt>
                <c:pt idx="3143">
                  <c:v>#N/A</c:v>
                </c:pt>
                <c:pt idx="3144">
                  <c:v>0.53191489361702127</c:v>
                </c:pt>
                <c:pt idx="3145">
                  <c:v>0.2</c:v>
                </c:pt>
                <c:pt idx="3146">
                  <c:v>0.17391304347826086</c:v>
                </c:pt>
                <c:pt idx="3147">
                  <c:v>9.2713354125318961E-2</c:v>
                </c:pt>
                <c:pt idx="3148">
                  <c:v>0.38690476190476186</c:v>
                </c:pt>
                <c:pt idx="3149">
                  <c:v>7.4935400516795869E-2</c:v>
                </c:pt>
                <c:pt idx="3150">
                  <c:v>0.58333333333333337</c:v>
                </c:pt>
                <c:pt idx="3151">
                  <c:v>#N/A</c:v>
                </c:pt>
                <c:pt idx="3152">
                  <c:v>0.90691489361702127</c:v>
                </c:pt>
                <c:pt idx="3153">
                  <c:v>0.2</c:v>
                </c:pt>
                <c:pt idx="3154">
                  <c:v>1.0869565217391304E-2</c:v>
                </c:pt>
                <c:pt idx="3155">
                  <c:v>0.10547207258293168</c:v>
                </c:pt>
                <c:pt idx="3156">
                  <c:v>0.80357142857142849</c:v>
                </c:pt>
                <c:pt idx="3157">
                  <c:v>5.6847545219638244E-2</c:v>
                </c:pt>
                <c:pt idx="3158">
                  <c:v>0.66666666666666663</c:v>
                </c:pt>
                <c:pt idx="3159">
                  <c:v>#N/A</c:v>
                </c:pt>
                <c:pt idx="3160">
                  <c:v>0.71808510638297873</c:v>
                </c:pt>
                <c:pt idx="3161">
                  <c:v>0.2</c:v>
                </c:pt>
                <c:pt idx="3162">
                  <c:v>0.15217391304347827</c:v>
                </c:pt>
                <c:pt idx="3163">
                  <c:v>0.10405443719875249</c:v>
                </c:pt>
                <c:pt idx="3164">
                  <c:v>0.43452380952380953</c:v>
                </c:pt>
                <c:pt idx="3165">
                  <c:v>9.5607235142118857E-2</c:v>
                </c:pt>
                <c:pt idx="3166">
                  <c:v>1</c:v>
                </c:pt>
                <c:pt idx="3167">
                  <c:v>#N/A</c:v>
                </c:pt>
                <c:pt idx="3168">
                  <c:v>0.59840425531914887</c:v>
                </c:pt>
                <c:pt idx="3169">
                  <c:v>0.2</c:v>
                </c:pt>
                <c:pt idx="3170">
                  <c:v>0.1358695652173913</c:v>
                </c:pt>
                <c:pt idx="3171">
                  <c:v>0.10688970796711086</c:v>
                </c:pt>
                <c:pt idx="3172">
                  <c:v>0.4107142857142857</c:v>
                </c:pt>
                <c:pt idx="3173">
                  <c:v>5.4263565891472867E-2</c:v>
                </c:pt>
                <c:pt idx="3174">
                  <c:v>0.66666666666666663</c:v>
                </c:pt>
                <c:pt idx="3175">
                  <c:v>#N/A</c:v>
                </c:pt>
                <c:pt idx="3176">
                  <c:v>0.45212765957446804</c:v>
                </c:pt>
                <c:pt idx="3177">
                  <c:v>0.2</c:v>
                </c:pt>
                <c:pt idx="3178">
                  <c:v>0</c:v>
                </c:pt>
                <c:pt idx="3179">
                  <c:v>9.5548624893677353E-2</c:v>
                </c:pt>
                <c:pt idx="3180">
                  <c:v>0.77380952380952372</c:v>
                </c:pt>
                <c:pt idx="3181">
                  <c:v>7.4935400516795869E-2</c:v>
                </c:pt>
                <c:pt idx="3182">
                  <c:v>0.25</c:v>
                </c:pt>
                <c:pt idx="3183">
                  <c:v>#N/A</c:v>
                </c:pt>
                <c:pt idx="3184">
                  <c:v>#N/A</c:v>
                </c:pt>
                <c:pt idx="3185">
                  <c:v>0.2</c:v>
                </c:pt>
                <c:pt idx="3186">
                  <c:v>1.0869565217391304E-2</c:v>
                </c:pt>
                <c:pt idx="3187">
                  <c:v>0.1034873830450808</c:v>
                </c:pt>
                <c:pt idx="3188">
                  <c:v>0.7142857142857143</c:v>
                </c:pt>
                <c:pt idx="3189">
                  <c:v>7.4935400516795869E-2</c:v>
                </c:pt>
                <c:pt idx="3190">
                  <c:v>8.3333333333333329E-2</c:v>
                </c:pt>
                <c:pt idx="3191">
                  <c:v>#N/A</c:v>
                </c:pt>
                <c:pt idx="3192">
                  <c:v>0.37234042553191488</c:v>
                </c:pt>
                <c:pt idx="3193">
                  <c:v>0.2</c:v>
                </c:pt>
                <c:pt idx="3194">
                  <c:v>4.3478260869565216E-2</c:v>
                </c:pt>
                <c:pt idx="3195">
                  <c:v>0.18174085625177205</c:v>
                </c:pt>
                <c:pt idx="3196">
                  <c:v>0.92261904761904756</c:v>
                </c:pt>
                <c:pt idx="3197">
                  <c:v>7.4935400516795869E-2</c:v>
                </c:pt>
                <c:pt idx="3198">
                  <c:v>0.16666666666666666</c:v>
                </c:pt>
                <c:pt idx="3199">
                  <c:v>#N/A</c:v>
                </c:pt>
                <c:pt idx="3200">
                  <c:v>0.26595744680851063</c:v>
                </c:pt>
                <c:pt idx="3201">
                  <c:v>0.2</c:v>
                </c:pt>
                <c:pt idx="3202">
                  <c:v>0.35869565217391303</c:v>
                </c:pt>
                <c:pt idx="3203">
                  <c:v>0.35582648142897649</c:v>
                </c:pt>
                <c:pt idx="3204">
                  <c:v>0.4464285714285714</c:v>
                </c:pt>
                <c:pt idx="3205">
                  <c:v>0.13695090439276486</c:v>
                </c:pt>
                <c:pt idx="3206">
                  <c:v>0.25</c:v>
                </c:pt>
                <c:pt idx="3207">
                  <c:v>#N/A</c:v>
                </c:pt>
                <c:pt idx="3208">
                  <c:v>0.23936170212765956</c:v>
                </c:pt>
                <c:pt idx="3209">
                  <c:v>0.2</c:v>
                </c:pt>
                <c:pt idx="3210">
                  <c:v>0.35869565217391303</c:v>
                </c:pt>
                <c:pt idx="3211">
                  <c:v>0.37425574142330592</c:v>
                </c:pt>
                <c:pt idx="3212">
                  <c:v>0.38690476190476186</c:v>
                </c:pt>
                <c:pt idx="3213">
                  <c:v>0.13695090439276486</c:v>
                </c:pt>
                <c:pt idx="3214">
                  <c:v>0.16666666666666666</c:v>
                </c:pt>
                <c:pt idx="3215">
                  <c:v>#N/A</c:v>
                </c:pt>
                <c:pt idx="3216">
                  <c:v>0.3457446808510638</c:v>
                </c:pt>
                <c:pt idx="3217">
                  <c:v>0.2</c:v>
                </c:pt>
                <c:pt idx="3218">
                  <c:v>0.28260869565217389</c:v>
                </c:pt>
                <c:pt idx="3219">
                  <c:v>0.377658066345336</c:v>
                </c:pt>
                <c:pt idx="3220">
                  <c:v>0.38690476190476186</c:v>
                </c:pt>
                <c:pt idx="3221">
                  <c:v>0.13695090439276486</c:v>
                </c:pt>
                <c:pt idx="3222">
                  <c:v>0.41666666666666669</c:v>
                </c:pt>
                <c:pt idx="3223">
                  <c:v>#N/A</c:v>
                </c:pt>
                <c:pt idx="3224">
                  <c:v>0.29255319148936171</c:v>
                </c:pt>
                <c:pt idx="3225">
                  <c:v>0.2</c:v>
                </c:pt>
                <c:pt idx="3226">
                  <c:v>0.30434782608695654</c:v>
                </c:pt>
                <c:pt idx="3227">
                  <c:v>0.43578111709668271</c:v>
                </c:pt>
                <c:pt idx="3228">
                  <c:v>0.45833333333333326</c:v>
                </c:pt>
                <c:pt idx="3229">
                  <c:v>0.16020671834625322</c:v>
                </c:pt>
                <c:pt idx="3230">
                  <c:v>0.5</c:v>
                </c:pt>
                <c:pt idx="3231">
                  <c:v>#N/A</c:v>
                </c:pt>
                <c:pt idx="3232">
                  <c:v>0.21276595744680851</c:v>
                </c:pt>
                <c:pt idx="3233">
                  <c:v>0.6</c:v>
                </c:pt>
                <c:pt idx="3234">
                  <c:v>0.42934782608695654</c:v>
                </c:pt>
                <c:pt idx="3235">
                  <c:v>0.43294584632832434</c:v>
                </c:pt>
                <c:pt idx="3236">
                  <c:v>0.33333333333333331</c:v>
                </c:pt>
                <c:pt idx="3237">
                  <c:v>0.2454780361757106</c:v>
                </c:pt>
                <c:pt idx="3238">
                  <c:v>0.66666666666666663</c:v>
                </c:pt>
                <c:pt idx="3239">
                  <c:v>#N/A</c:v>
                </c:pt>
                <c:pt idx="3240">
                  <c:v>0.5771276595744681</c:v>
                </c:pt>
                <c:pt idx="3241">
                  <c:v>0.6</c:v>
                </c:pt>
                <c:pt idx="3242">
                  <c:v>0.16304347826086957</c:v>
                </c:pt>
                <c:pt idx="3243">
                  <c:v>0.43861638786504109</c:v>
                </c:pt>
                <c:pt idx="3244">
                  <c:v>0.69047619047619058</c:v>
                </c:pt>
                <c:pt idx="3245">
                  <c:v>0.19896640826873385</c:v>
                </c:pt>
                <c:pt idx="3246">
                  <c:v>0.91666666666666663</c:v>
                </c:pt>
                <c:pt idx="3247">
                  <c:v>#N/A</c:v>
                </c:pt>
              </c:numCache>
            </c:numRef>
          </c:yVal>
          <c:smooth val="0"/>
          <c:extLst>
            <c:ext xmlns:c16="http://schemas.microsoft.com/office/drawing/2014/chart" uri="{C3380CC4-5D6E-409C-BE32-E72D297353CC}">
              <c16:uniqueId val="{00000000-9C4A-454F-80F2-A0623A2C98CB}"/>
            </c:ext>
          </c:extLst>
        </c:ser>
        <c:ser>
          <c:idx val="1"/>
          <c:order val="1"/>
          <c:tx>
            <c:strRef>
              <c:f>example!$Y$20</c:f>
              <c:strCache>
                <c:ptCount val="1"/>
                <c:pt idx="0">
                  <c:v>1. economy (mpg)</c:v>
                </c:pt>
              </c:strCache>
            </c:strRef>
          </c:tx>
          <c:spPr>
            <a:ln w="19050" cap="rnd">
              <a:noFill/>
              <a:round/>
            </a:ln>
            <a:effectLst/>
          </c:spPr>
          <c:marker>
            <c:symbol val="dash"/>
            <c:size val="5"/>
            <c:spPr>
              <a:solidFill>
                <a:schemeClr val="tx1"/>
              </a:solidFill>
              <a:ln w="9525">
                <a:noFill/>
              </a:ln>
              <a:effectLst/>
            </c:spPr>
          </c:marker>
          <c:dLbls>
            <c:dLbl>
              <c:idx val="0"/>
              <c:tx>
                <c:rich>
                  <a:bodyPr/>
                  <a:lstStyle/>
                  <a:p>
                    <a:fld id="{1E63364C-D448-4E19-8E6A-F9C4DF30A2F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708-489C-BB11-9E2FCB83C25E}"/>
                </c:ext>
              </c:extLst>
            </c:dLbl>
            <c:dLbl>
              <c:idx val="1"/>
              <c:tx>
                <c:rich>
                  <a:bodyPr/>
                  <a:lstStyle/>
                  <a:p>
                    <a:fld id="{BF60CCAD-F971-46C5-8260-7F6BCEAA3EF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708-489C-BB11-9E2FCB83C25E}"/>
                </c:ext>
              </c:extLst>
            </c:dLbl>
            <c:dLbl>
              <c:idx val="2"/>
              <c:tx>
                <c:rich>
                  <a:bodyPr/>
                  <a:lstStyle/>
                  <a:p>
                    <a:fld id="{678414BA-5054-48FE-91C5-7586B50FDF4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708-489C-BB11-9E2FCB83C25E}"/>
                </c:ext>
              </c:extLst>
            </c:dLbl>
            <c:dLbl>
              <c:idx val="3"/>
              <c:tx>
                <c:rich>
                  <a:bodyPr/>
                  <a:lstStyle/>
                  <a:p>
                    <a:fld id="{19023836-3D82-4A90-B663-80D1DE69483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708-489C-BB11-9E2FCB83C25E}"/>
                </c:ext>
              </c:extLst>
            </c:dLbl>
            <c:dLbl>
              <c:idx val="4"/>
              <c:tx>
                <c:rich>
                  <a:bodyPr/>
                  <a:lstStyle/>
                  <a:p>
                    <a:fld id="{7876D843-4A17-491F-BB23-524D1CDD2E4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708-489C-BB11-9E2FCB83C25E}"/>
                </c:ext>
              </c:extLst>
            </c:dLbl>
            <c:dLbl>
              <c:idx val="5"/>
              <c:tx>
                <c:rich>
                  <a:bodyPr/>
                  <a:lstStyle/>
                  <a:p>
                    <a:fld id="{FE2445C2-EEDB-472F-AA26-0FF9C75E6EB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708-489C-BB11-9E2FCB83C25E}"/>
                </c:ext>
              </c:extLst>
            </c:dLbl>
            <c:dLbl>
              <c:idx val="6"/>
              <c:tx>
                <c:rich>
                  <a:bodyPr/>
                  <a:lstStyle/>
                  <a:p>
                    <a:fld id="{71A56D8F-610B-4DCA-A849-166FAEEFE99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708-489C-BB11-9E2FCB83C25E}"/>
                </c:ext>
              </c:extLst>
            </c:dLbl>
            <c:dLbl>
              <c:idx val="7"/>
              <c:tx>
                <c:rich>
                  <a:bodyPr/>
                  <a:lstStyle/>
                  <a:p>
                    <a:fld id="{9E8864C4-4E7C-45E9-A409-235ACA817B4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708-489C-BB11-9E2FCB83C25E}"/>
                </c:ext>
              </c:extLst>
            </c:dLbl>
            <c:dLbl>
              <c:idx val="8"/>
              <c:tx>
                <c:rich>
                  <a:bodyPr/>
                  <a:lstStyle/>
                  <a:p>
                    <a:fld id="{2D337CC2-2348-4B8F-92E7-3F21C549639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708-489C-BB11-9E2FCB83C25E}"/>
                </c:ext>
              </c:extLst>
            </c:dLbl>
            <c:dLbl>
              <c:idx val="9"/>
              <c:tx>
                <c:rich>
                  <a:bodyPr/>
                  <a:lstStyle/>
                  <a:p>
                    <a:fld id="{F9DC55C6-0FBA-4EFA-ACAF-DEB6962F88D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708-489C-BB11-9E2FCB83C25E}"/>
                </c:ext>
              </c:extLst>
            </c:dLbl>
            <c:dLbl>
              <c:idx val="10"/>
              <c:tx>
                <c:rich>
                  <a:bodyPr/>
                  <a:lstStyle/>
                  <a:p>
                    <a:fld id="{1F6A8A6D-52F1-4E44-83AE-4A2773E22D9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example!$Y$23:$Y$33</c:f>
              <c:numCache>
                <c:formatCode>General</c:formatCode>
                <c:ptCount val="11"/>
                <c:pt idx="0">
                  <c:v>1</c:v>
                </c:pt>
                <c:pt idx="1">
                  <c:v>1</c:v>
                </c:pt>
                <c:pt idx="2">
                  <c:v>1</c:v>
                </c:pt>
                <c:pt idx="3">
                  <c:v>1</c:v>
                </c:pt>
                <c:pt idx="4">
                  <c:v>1</c:v>
                </c:pt>
                <c:pt idx="5">
                  <c:v>1</c:v>
                </c:pt>
                <c:pt idx="6">
                  <c:v>1</c:v>
                </c:pt>
                <c:pt idx="7">
                  <c:v>1</c:v>
                </c:pt>
                <c:pt idx="8">
                  <c:v>1</c:v>
                </c:pt>
                <c:pt idx="9">
                  <c:v>1</c:v>
                </c:pt>
                <c:pt idx="10">
                  <c:v>1</c:v>
                </c:pt>
              </c:numCache>
            </c:numRef>
          </c:xVal>
          <c:yVal>
            <c:numRef>
              <c:f>example!$AB$23:$AB$33</c:f>
              <c:numCache>
                <c:formatCode>General</c:formatCode>
                <c:ptCount val="11"/>
                <c:pt idx="0">
                  <c:v>0</c:v>
                </c:pt>
                <c:pt idx="1">
                  <c:v>9.9999999999999992E-2</c:v>
                </c:pt>
                <c:pt idx="2">
                  <c:v>0.19999999999999998</c:v>
                </c:pt>
                <c:pt idx="3">
                  <c:v>0.30000000000000004</c:v>
                </c:pt>
                <c:pt idx="4">
                  <c:v>0.40000000000000008</c:v>
                </c:pt>
                <c:pt idx="5">
                  <c:v>0.50000000000000011</c:v>
                </c:pt>
                <c:pt idx="6">
                  <c:v>0.60000000000000009</c:v>
                </c:pt>
                <c:pt idx="7">
                  <c:v>0.70000000000000018</c:v>
                </c:pt>
                <c:pt idx="8">
                  <c:v>0.80000000000000016</c:v>
                </c:pt>
                <c:pt idx="9">
                  <c:v>0.9</c:v>
                </c:pt>
                <c:pt idx="10">
                  <c:v>1</c:v>
                </c:pt>
              </c:numCache>
            </c:numRef>
          </c:yVal>
          <c:smooth val="0"/>
          <c:extLst>
            <c:ext xmlns:c15="http://schemas.microsoft.com/office/drawing/2012/chart" uri="{02D57815-91ED-43cb-92C2-25804820EDAC}">
              <c15:datalabelsRange>
                <c15:f>example!$AC$23:$AC$33</c15:f>
                <c15:dlblRangeCache>
                  <c:ptCount val="11"/>
                  <c:pt idx="0">
                    <c:v>9.0</c:v>
                  </c:pt>
                  <c:pt idx="1">
                    <c:v>12.8</c:v>
                  </c:pt>
                  <c:pt idx="2">
                    <c:v>16.5</c:v>
                  </c:pt>
                  <c:pt idx="3">
                    <c:v>20.3</c:v>
                  </c:pt>
                  <c:pt idx="4">
                    <c:v>24.0</c:v>
                  </c:pt>
                  <c:pt idx="5">
                    <c:v>27.8</c:v>
                  </c:pt>
                  <c:pt idx="6">
                    <c:v>31.6</c:v>
                  </c:pt>
                  <c:pt idx="7">
                    <c:v>35.3</c:v>
                  </c:pt>
                  <c:pt idx="8">
                    <c:v>39.1</c:v>
                  </c:pt>
                  <c:pt idx="9">
                    <c:v>42.8</c:v>
                  </c:pt>
                  <c:pt idx="10">
                    <c:v>46.6</c:v>
                  </c:pt>
                </c15:dlblRangeCache>
              </c15:datalabelsRange>
            </c:ext>
            <c:ext xmlns:c16="http://schemas.microsoft.com/office/drawing/2014/chart" uri="{C3380CC4-5D6E-409C-BE32-E72D297353CC}">
              <c16:uniqueId val="{00000000-3708-489C-BB11-9E2FCB83C25E}"/>
            </c:ext>
          </c:extLst>
        </c:ser>
        <c:ser>
          <c:idx val="2"/>
          <c:order val="2"/>
          <c:tx>
            <c:strRef>
              <c:f>example!$Y$36</c:f>
              <c:strCache>
                <c:ptCount val="1"/>
                <c:pt idx="0">
                  <c:v>2. cylinders</c:v>
                </c:pt>
              </c:strCache>
            </c:strRef>
          </c:tx>
          <c:spPr>
            <a:ln w="19050" cap="rnd">
              <a:noFill/>
              <a:round/>
            </a:ln>
            <a:effectLst/>
          </c:spPr>
          <c:marker>
            <c:symbol val="dash"/>
            <c:size val="5"/>
            <c:spPr>
              <a:solidFill>
                <a:schemeClr val="tx1"/>
              </a:solidFill>
              <a:ln w="9525">
                <a:noFill/>
              </a:ln>
              <a:effectLst/>
            </c:spPr>
          </c:marker>
          <c:dLbls>
            <c:dLbl>
              <c:idx val="0"/>
              <c:tx>
                <c:rich>
                  <a:bodyPr/>
                  <a:lstStyle/>
                  <a:p>
                    <a:fld id="{9915066E-B3D5-4888-AB85-A3F777A5962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3708-489C-BB11-9E2FCB83C25E}"/>
                </c:ext>
              </c:extLst>
            </c:dLbl>
            <c:dLbl>
              <c:idx val="1"/>
              <c:tx>
                <c:rich>
                  <a:bodyPr/>
                  <a:lstStyle/>
                  <a:p>
                    <a:fld id="{489F99D6-F383-42F4-88CD-C687F16C1E3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3708-489C-BB11-9E2FCB83C25E}"/>
                </c:ext>
              </c:extLst>
            </c:dLbl>
            <c:dLbl>
              <c:idx val="2"/>
              <c:tx>
                <c:rich>
                  <a:bodyPr/>
                  <a:lstStyle/>
                  <a:p>
                    <a:fld id="{3465EE43-A4C7-4CEA-B250-F5C9EF07544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3708-489C-BB11-9E2FCB83C25E}"/>
                </c:ext>
              </c:extLst>
            </c:dLbl>
            <c:dLbl>
              <c:idx val="3"/>
              <c:tx>
                <c:rich>
                  <a:bodyPr/>
                  <a:lstStyle/>
                  <a:p>
                    <a:fld id="{04A7D0D9-FC1E-434C-A7B0-D2F92552B18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3708-489C-BB11-9E2FCB83C25E}"/>
                </c:ext>
              </c:extLst>
            </c:dLbl>
            <c:dLbl>
              <c:idx val="4"/>
              <c:tx>
                <c:rich>
                  <a:bodyPr/>
                  <a:lstStyle/>
                  <a:p>
                    <a:fld id="{F46274FD-EF50-4428-A59E-C06B12F9694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3708-489C-BB11-9E2FCB83C25E}"/>
                </c:ext>
              </c:extLst>
            </c:dLbl>
            <c:dLbl>
              <c:idx val="5"/>
              <c:tx>
                <c:rich>
                  <a:bodyPr/>
                  <a:lstStyle/>
                  <a:p>
                    <a:fld id="{9CA5E1CB-7FDB-437A-AF4F-47B154601D9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3708-489C-BB11-9E2FCB83C25E}"/>
                </c:ext>
              </c:extLst>
            </c:dLbl>
            <c:dLbl>
              <c:idx val="6"/>
              <c:tx>
                <c:rich>
                  <a:bodyPr/>
                  <a:lstStyle/>
                  <a:p>
                    <a:fld id="{DF7F7919-D7F7-4ADE-9E43-F0B67417587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3708-489C-BB11-9E2FCB83C25E}"/>
                </c:ext>
              </c:extLst>
            </c:dLbl>
            <c:dLbl>
              <c:idx val="7"/>
              <c:tx>
                <c:rich>
                  <a:bodyPr/>
                  <a:lstStyle/>
                  <a:p>
                    <a:fld id="{9A2EF2B4-E794-43ED-9468-2F858C721FE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3708-489C-BB11-9E2FCB83C25E}"/>
                </c:ext>
              </c:extLst>
            </c:dLbl>
            <c:dLbl>
              <c:idx val="8"/>
              <c:tx>
                <c:rich>
                  <a:bodyPr/>
                  <a:lstStyle/>
                  <a:p>
                    <a:fld id="{DC610327-F182-4F05-AC80-7C3B265F4C3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3708-489C-BB11-9E2FCB83C25E}"/>
                </c:ext>
              </c:extLst>
            </c:dLbl>
            <c:dLbl>
              <c:idx val="9"/>
              <c:tx>
                <c:rich>
                  <a:bodyPr/>
                  <a:lstStyle/>
                  <a:p>
                    <a:fld id="{E899B26F-B5FE-4907-9ABF-1E71944CE9E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3708-489C-BB11-9E2FCB83C25E}"/>
                </c:ext>
              </c:extLst>
            </c:dLbl>
            <c:dLbl>
              <c:idx val="10"/>
              <c:tx>
                <c:rich>
                  <a:bodyPr/>
                  <a:lstStyle/>
                  <a:p>
                    <a:fld id="{CDA7E80D-3489-409A-B3CE-4AE383FD14B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example!$Y$39:$Y$49</c:f>
              <c:numCache>
                <c:formatCode>General</c:formatCode>
                <c:ptCount val="11"/>
                <c:pt idx="0">
                  <c:v>2</c:v>
                </c:pt>
                <c:pt idx="1">
                  <c:v>2</c:v>
                </c:pt>
                <c:pt idx="2">
                  <c:v>2</c:v>
                </c:pt>
                <c:pt idx="3">
                  <c:v>2</c:v>
                </c:pt>
                <c:pt idx="4">
                  <c:v>2</c:v>
                </c:pt>
                <c:pt idx="5">
                  <c:v>2</c:v>
                </c:pt>
                <c:pt idx="6">
                  <c:v>2</c:v>
                </c:pt>
                <c:pt idx="7">
                  <c:v>2</c:v>
                </c:pt>
                <c:pt idx="8">
                  <c:v>2</c:v>
                </c:pt>
                <c:pt idx="9">
                  <c:v>2</c:v>
                </c:pt>
                <c:pt idx="10">
                  <c:v>2</c:v>
                </c:pt>
              </c:numCache>
            </c:numRef>
          </c:xVal>
          <c:yVal>
            <c:numRef>
              <c:f>example!$AB$39:$AB$49</c:f>
              <c:numCache>
                <c:formatCode>General</c:formatCode>
                <c:ptCount val="11"/>
                <c:pt idx="0">
                  <c:v>0</c:v>
                </c:pt>
                <c:pt idx="1">
                  <c:v>0.1</c:v>
                </c:pt>
                <c:pt idx="2">
                  <c:v>0.2</c:v>
                </c:pt>
                <c:pt idx="3">
                  <c:v>0.3</c:v>
                </c:pt>
                <c:pt idx="4">
                  <c:v>0.4</c:v>
                </c:pt>
                <c:pt idx="5">
                  <c:v>0.5</c:v>
                </c:pt>
                <c:pt idx="6">
                  <c:v>0.6</c:v>
                </c:pt>
                <c:pt idx="7">
                  <c:v>0.7</c:v>
                </c:pt>
                <c:pt idx="8">
                  <c:v>0.8</c:v>
                </c:pt>
                <c:pt idx="9">
                  <c:v>0.9</c:v>
                </c:pt>
                <c:pt idx="10">
                  <c:v>1</c:v>
                </c:pt>
              </c:numCache>
            </c:numRef>
          </c:yVal>
          <c:smooth val="0"/>
          <c:extLst>
            <c:ext xmlns:c15="http://schemas.microsoft.com/office/drawing/2012/chart" uri="{02D57815-91ED-43cb-92C2-25804820EDAC}">
              <c15:datalabelsRange>
                <c15:f>example!$AC$39:$AC$49</c15:f>
                <c15:dlblRangeCache>
                  <c:ptCount val="11"/>
                  <c:pt idx="0">
                    <c:v>3.0</c:v>
                  </c:pt>
                  <c:pt idx="1">
                    <c:v>3.5</c:v>
                  </c:pt>
                  <c:pt idx="2">
                    <c:v>4.0</c:v>
                  </c:pt>
                  <c:pt idx="3">
                    <c:v>4.5</c:v>
                  </c:pt>
                  <c:pt idx="4">
                    <c:v>5.0</c:v>
                  </c:pt>
                  <c:pt idx="5">
                    <c:v>5.5</c:v>
                  </c:pt>
                  <c:pt idx="6">
                    <c:v>6.0</c:v>
                  </c:pt>
                  <c:pt idx="7">
                    <c:v>6.5</c:v>
                  </c:pt>
                  <c:pt idx="8">
                    <c:v>7.0</c:v>
                  </c:pt>
                  <c:pt idx="9">
                    <c:v>7.5</c:v>
                  </c:pt>
                  <c:pt idx="10">
                    <c:v>8.0</c:v>
                  </c:pt>
                </c15:dlblRangeCache>
              </c15:datalabelsRange>
            </c:ext>
            <c:ext xmlns:c16="http://schemas.microsoft.com/office/drawing/2014/chart" uri="{C3380CC4-5D6E-409C-BE32-E72D297353CC}">
              <c16:uniqueId val="{0000000C-3708-489C-BB11-9E2FCB83C25E}"/>
            </c:ext>
          </c:extLst>
        </c:ser>
        <c:ser>
          <c:idx val="3"/>
          <c:order val="3"/>
          <c:tx>
            <c:strRef>
              <c:f>example!$Y$52</c:f>
              <c:strCache>
                <c:ptCount val="1"/>
                <c:pt idx="0">
                  <c:v>3. power (hp)</c:v>
                </c:pt>
              </c:strCache>
            </c:strRef>
          </c:tx>
          <c:spPr>
            <a:ln w="19050" cap="rnd">
              <a:noFill/>
              <a:round/>
            </a:ln>
            <a:effectLst/>
          </c:spPr>
          <c:marker>
            <c:symbol val="dash"/>
            <c:size val="5"/>
            <c:spPr>
              <a:solidFill>
                <a:schemeClr val="tx1"/>
              </a:solidFill>
              <a:ln w="9525">
                <a:noFill/>
              </a:ln>
              <a:effectLst/>
            </c:spPr>
          </c:marker>
          <c:dLbls>
            <c:dLbl>
              <c:idx val="0"/>
              <c:tx>
                <c:rich>
                  <a:bodyPr/>
                  <a:lstStyle/>
                  <a:p>
                    <a:fld id="{98E6F990-CAA7-421C-876E-C337AA1B807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3708-489C-BB11-9E2FCB83C25E}"/>
                </c:ext>
              </c:extLst>
            </c:dLbl>
            <c:dLbl>
              <c:idx val="1"/>
              <c:tx>
                <c:rich>
                  <a:bodyPr/>
                  <a:lstStyle/>
                  <a:p>
                    <a:fld id="{AC9812B8-6C71-47DE-83DA-6FCCDC3310E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3708-489C-BB11-9E2FCB83C25E}"/>
                </c:ext>
              </c:extLst>
            </c:dLbl>
            <c:dLbl>
              <c:idx val="2"/>
              <c:tx>
                <c:rich>
                  <a:bodyPr/>
                  <a:lstStyle/>
                  <a:p>
                    <a:fld id="{3335AB31-7062-4504-B943-85DB036EFBB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3708-489C-BB11-9E2FCB83C25E}"/>
                </c:ext>
              </c:extLst>
            </c:dLbl>
            <c:dLbl>
              <c:idx val="3"/>
              <c:tx>
                <c:rich>
                  <a:bodyPr/>
                  <a:lstStyle/>
                  <a:p>
                    <a:fld id="{0EA6A424-E40F-4A73-8701-FCEB5520CA3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3708-489C-BB11-9E2FCB83C25E}"/>
                </c:ext>
              </c:extLst>
            </c:dLbl>
            <c:dLbl>
              <c:idx val="4"/>
              <c:tx>
                <c:rich>
                  <a:bodyPr/>
                  <a:lstStyle/>
                  <a:p>
                    <a:fld id="{DF6598BF-4248-40CD-8B3D-35B06BE500A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3708-489C-BB11-9E2FCB83C25E}"/>
                </c:ext>
              </c:extLst>
            </c:dLbl>
            <c:dLbl>
              <c:idx val="5"/>
              <c:tx>
                <c:rich>
                  <a:bodyPr/>
                  <a:lstStyle/>
                  <a:p>
                    <a:fld id="{66531104-6777-44AF-8865-C0B4FA8FCD3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3708-489C-BB11-9E2FCB83C25E}"/>
                </c:ext>
              </c:extLst>
            </c:dLbl>
            <c:dLbl>
              <c:idx val="6"/>
              <c:tx>
                <c:rich>
                  <a:bodyPr/>
                  <a:lstStyle/>
                  <a:p>
                    <a:fld id="{CB53CBA0-212F-4FE0-85EF-F804D23BA2E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3708-489C-BB11-9E2FCB83C25E}"/>
                </c:ext>
              </c:extLst>
            </c:dLbl>
            <c:dLbl>
              <c:idx val="7"/>
              <c:tx>
                <c:rich>
                  <a:bodyPr/>
                  <a:lstStyle/>
                  <a:p>
                    <a:fld id="{F685B791-BAE1-4615-B3D9-FD8C6B9FB0C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3708-489C-BB11-9E2FCB83C25E}"/>
                </c:ext>
              </c:extLst>
            </c:dLbl>
            <c:dLbl>
              <c:idx val="8"/>
              <c:tx>
                <c:rich>
                  <a:bodyPr/>
                  <a:lstStyle/>
                  <a:p>
                    <a:fld id="{640117E3-D05B-4593-A15D-CA42F1996F2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3708-489C-BB11-9E2FCB83C25E}"/>
                </c:ext>
              </c:extLst>
            </c:dLbl>
            <c:dLbl>
              <c:idx val="9"/>
              <c:tx>
                <c:rich>
                  <a:bodyPr/>
                  <a:lstStyle/>
                  <a:p>
                    <a:fld id="{10820485-65B5-49B3-B09D-488BF9A45C3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3708-489C-BB11-9E2FCB83C25E}"/>
                </c:ext>
              </c:extLst>
            </c:dLbl>
            <c:dLbl>
              <c:idx val="10"/>
              <c:tx>
                <c:rich>
                  <a:bodyPr/>
                  <a:lstStyle/>
                  <a:p>
                    <a:fld id="{8165A1A8-71F6-434A-9FE0-7ECE34A3418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example!$Y$55:$Y$65</c:f>
              <c:numCache>
                <c:formatCode>General</c:formatCode>
                <c:ptCount val="11"/>
                <c:pt idx="0">
                  <c:v>3</c:v>
                </c:pt>
                <c:pt idx="1">
                  <c:v>3</c:v>
                </c:pt>
                <c:pt idx="2">
                  <c:v>3</c:v>
                </c:pt>
                <c:pt idx="3">
                  <c:v>3</c:v>
                </c:pt>
                <c:pt idx="4">
                  <c:v>3</c:v>
                </c:pt>
                <c:pt idx="5">
                  <c:v>3</c:v>
                </c:pt>
                <c:pt idx="6">
                  <c:v>3</c:v>
                </c:pt>
                <c:pt idx="7">
                  <c:v>3</c:v>
                </c:pt>
                <c:pt idx="8">
                  <c:v>3</c:v>
                </c:pt>
                <c:pt idx="9">
                  <c:v>3</c:v>
                </c:pt>
                <c:pt idx="10">
                  <c:v>3</c:v>
                </c:pt>
              </c:numCache>
            </c:numRef>
          </c:xVal>
          <c:yVal>
            <c:numRef>
              <c:f>example!$AB$55:$AB$65</c:f>
              <c:numCache>
                <c:formatCode>General</c:formatCode>
                <c:ptCount val="11"/>
                <c:pt idx="0">
                  <c:v>0</c:v>
                </c:pt>
                <c:pt idx="1">
                  <c:v>0.10000000000000003</c:v>
                </c:pt>
                <c:pt idx="2">
                  <c:v>0.20000000000000007</c:v>
                </c:pt>
                <c:pt idx="3">
                  <c:v>0.3000000000000001</c:v>
                </c:pt>
                <c:pt idx="4">
                  <c:v>0.40000000000000013</c:v>
                </c:pt>
                <c:pt idx="5">
                  <c:v>0.50000000000000011</c:v>
                </c:pt>
                <c:pt idx="6">
                  <c:v>0.6000000000000002</c:v>
                </c:pt>
                <c:pt idx="7">
                  <c:v>0.70000000000000018</c:v>
                </c:pt>
                <c:pt idx="8">
                  <c:v>0.80000000000000027</c:v>
                </c:pt>
                <c:pt idx="9">
                  <c:v>0.90000000000000024</c:v>
                </c:pt>
                <c:pt idx="10">
                  <c:v>1</c:v>
                </c:pt>
              </c:numCache>
            </c:numRef>
          </c:yVal>
          <c:smooth val="0"/>
          <c:extLst>
            <c:ext xmlns:c15="http://schemas.microsoft.com/office/drawing/2012/chart" uri="{02D57815-91ED-43cb-92C2-25804820EDAC}">
              <c15:datalabelsRange>
                <c15:f>example!$AC$55:$AC$65</c15:f>
                <c15:dlblRangeCache>
                  <c:ptCount val="11"/>
                  <c:pt idx="0">
                    <c:v>46.0</c:v>
                  </c:pt>
                  <c:pt idx="1">
                    <c:v>64.4</c:v>
                  </c:pt>
                  <c:pt idx="2">
                    <c:v>82.8</c:v>
                  </c:pt>
                  <c:pt idx="3">
                    <c:v>101.2</c:v>
                  </c:pt>
                  <c:pt idx="4">
                    <c:v>119.6</c:v>
                  </c:pt>
                  <c:pt idx="5">
                    <c:v>138.0</c:v>
                  </c:pt>
                  <c:pt idx="6">
                    <c:v>156.4</c:v>
                  </c:pt>
                  <c:pt idx="7">
                    <c:v>174.8</c:v>
                  </c:pt>
                  <c:pt idx="8">
                    <c:v>193.2</c:v>
                  </c:pt>
                  <c:pt idx="9">
                    <c:v>211.6</c:v>
                  </c:pt>
                  <c:pt idx="10">
                    <c:v>230.0</c:v>
                  </c:pt>
                </c15:dlblRangeCache>
              </c15:datalabelsRange>
            </c:ext>
            <c:ext xmlns:c16="http://schemas.microsoft.com/office/drawing/2014/chart" uri="{C3380CC4-5D6E-409C-BE32-E72D297353CC}">
              <c16:uniqueId val="{00000018-3708-489C-BB11-9E2FCB83C25E}"/>
            </c:ext>
          </c:extLst>
        </c:ser>
        <c:ser>
          <c:idx val="4"/>
          <c:order val="4"/>
          <c:tx>
            <c:strRef>
              <c:f>example!$Y$68</c:f>
              <c:strCache>
                <c:ptCount val="1"/>
                <c:pt idx="0">
                  <c:v>4. weight (lb)</c:v>
                </c:pt>
              </c:strCache>
            </c:strRef>
          </c:tx>
          <c:spPr>
            <a:ln w="19050" cap="rnd">
              <a:noFill/>
              <a:round/>
            </a:ln>
            <a:effectLst/>
          </c:spPr>
          <c:marker>
            <c:symbol val="dash"/>
            <c:size val="5"/>
            <c:spPr>
              <a:solidFill>
                <a:schemeClr val="tx1"/>
              </a:solidFill>
              <a:ln w="9525">
                <a:noFill/>
              </a:ln>
              <a:effectLst/>
            </c:spPr>
          </c:marker>
          <c:dLbls>
            <c:dLbl>
              <c:idx val="0"/>
              <c:tx>
                <c:rich>
                  <a:bodyPr/>
                  <a:lstStyle/>
                  <a:p>
                    <a:fld id="{2C2A24CD-2171-4B61-B24F-F35BAB1B018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3708-489C-BB11-9E2FCB83C25E}"/>
                </c:ext>
              </c:extLst>
            </c:dLbl>
            <c:dLbl>
              <c:idx val="1"/>
              <c:tx>
                <c:rich>
                  <a:bodyPr/>
                  <a:lstStyle/>
                  <a:p>
                    <a:fld id="{06C02428-CE93-4B89-A228-F0666765597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3708-489C-BB11-9E2FCB83C25E}"/>
                </c:ext>
              </c:extLst>
            </c:dLbl>
            <c:dLbl>
              <c:idx val="2"/>
              <c:tx>
                <c:rich>
                  <a:bodyPr/>
                  <a:lstStyle/>
                  <a:p>
                    <a:fld id="{EC851F4B-8B70-49BC-AB4F-ED35D600584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3708-489C-BB11-9E2FCB83C25E}"/>
                </c:ext>
              </c:extLst>
            </c:dLbl>
            <c:dLbl>
              <c:idx val="3"/>
              <c:tx>
                <c:rich>
                  <a:bodyPr/>
                  <a:lstStyle/>
                  <a:p>
                    <a:fld id="{6837F780-4AF3-4905-BE64-95DF1857BDA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3708-489C-BB11-9E2FCB83C25E}"/>
                </c:ext>
              </c:extLst>
            </c:dLbl>
            <c:dLbl>
              <c:idx val="4"/>
              <c:tx>
                <c:rich>
                  <a:bodyPr/>
                  <a:lstStyle/>
                  <a:p>
                    <a:fld id="{DDC187C4-9313-488B-ADBE-4CA27577A87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3708-489C-BB11-9E2FCB83C25E}"/>
                </c:ext>
              </c:extLst>
            </c:dLbl>
            <c:dLbl>
              <c:idx val="5"/>
              <c:tx>
                <c:rich>
                  <a:bodyPr/>
                  <a:lstStyle/>
                  <a:p>
                    <a:fld id="{930DC477-181B-406E-90C4-BD9640C45F3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3708-489C-BB11-9E2FCB83C25E}"/>
                </c:ext>
              </c:extLst>
            </c:dLbl>
            <c:dLbl>
              <c:idx val="6"/>
              <c:tx>
                <c:rich>
                  <a:bodyPr/>
                  <a:lstStyle/>
                  <a:p>
                    <a:fld id="{0C68E2CE-8DC9-406A-A896-50665995036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3708-489C-BB11-9E2FCB83C25E}"/>
                </c:ext>
              </c:extLst>
            </c:dLbl>
            <c:dLbl>
              <c:idx val="7"/>
              <c:tx>
                <c:rich>
                  <a:bodyPr/>
                  <a:lstStyle/>
                  <a:p>
                    <a:fld id="{C8365B3E-B091-4220-A326-D0E1D6F4D78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3708-489C-BB11-9E2FCB83C25E}"/>
                </c:ext>
              </c:extLst>
            </c:dLbl>
            <c:dLbl>
              <c:idx val="8"/>
              <c:tx>
                <c:rich>
                  <a:bodyPr/>
                  <a:lstStyle/>
                  <a:p>
                    <a:fld id="{CF5A8FA0-1D5C-4000-BDBD-5EA16BCAA1D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3708-489C-BB11-9E2FCB83C25E}"/>
                </c:ext>
              </c:extLst>
            </c:dLbl>
            <c:dLbl>
              <c:idx val="9"/>
              <c:tx>
                <c:rich>
                  <a:bodyPr/>
                  <a:lstStyle/>
                  <a:p>
                    <a:fld id="{743E2D3B-2AC0-4831-9679-853424858EE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3708-489C-BB11-9E2FCB83C25E}"/>
                </c:ext>
              </c:extLst>
            </c:dLbl>
            <c:dLbl>
              <c:idx val="10"/>
              <c:tx>
                <c:rich>
                  <a:bodyPr/>
                  <a:lstStyle/>
                  <a:p>
                    <a:fld id="{BFCA1BA2-7B59-40F6-8C3A-5CB66579638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example!$Y$71:$Y$81</c:f>
              <c:numCache>
                <c:formatCode>General</c:formatCode>
                <c:ptCount val="11"/>
                <c:pt idx="0">
                  <c:v>4</c:v>
                </c:pt>
                <c:pt idx="1">
                  <c:v>4</c:v>
                </c:pt>
                <c:pt idx="2">
                  <c:v>4</c:v>
                </c:pt>
                <c:pt idx="3">
                  <c:v>4</c:v>
                </c:pt>
                <c:pt idx="4">
                  <c:v>4</c:v>
                </c:pt>
                <c:pt idx="5">
                  <c:v>4</c:v>
                </c:pt>
                <c:pt idx="6">
                  <c:v>4</c:v>
                </c:pt>
                <c:pt idx="7">
                  <c:v>4</c:v>
                </c:pt>
                <c:pt idx="8">
                  <c:v>4</c:v>
                </c:pt>
                <c:pt idx="9">
                  <c:v>4</c:v>
                </c:pt>
                <c:pt idx="10">
                  <c:v>4</c:v>
                </c:pt>
              </c:numCache>
            </c:numRef>
          </c:xVal>
          <c:yVal>
            <c:numRef>
              <c:f>example!$AB$71:$AB$81</c:f>
              <c:numCache>
                <c:formatCode>General</c:formatCode>
                <c:ptCount val="11"/>
                <c:pt idx="0">
                  <c:v>0</c:v>
                </c:pt>
                <c:pt idx="1">
                  <c:v>0.10000000000000002</c:v>
                </c:pt>
                <c:pt idx="2">
                  <c:v>0.20000000000000004</c:v>
                </c:pt>
                <c:pt idx="3">
                  <c:v>0.3</c:v>
                </c:pt>
                <c:pt idx="4">
                  <c:v>0.39999999999999991</c:v>
                </c:pt>
                <c:pt idx="5">
                  <c:v>0.49999999999999989</c:v>
                </c:pt>
                <c:pt idx="6">
                  <c:v>0.59999999999999987</c:v>
                </c:pt>
                <c:pt idx="7">
                  <c:v>0.69999999999999973</c:v>
                </c:pt>
                <c:pt idx="8">
                  <c:v>0.79999999999999982</c:v>
                </c:pt>
                <c:pt idx="9">
                  <c:v>0.8999999999999998</c:v>
                </c:pt>
                <c:pt idx="10">
                  <c:v>1</c:v>
                </c:pt>
              </c:numCache>
            </c:numRef>
          </c:yVal>
          <c:smooth val="0"/>
          <c:extLst>
            <c:ext xmlns:c15="http://schemas.microsoft.com/office/drawing/2012/chart" uri="{02D57815-91ED-43cb-92C2-25804820EDAC}">
              <c15:datalabelsRange>
                <c15:f>example!$AC$71:$AC$81</c15:f>
                <c15:dlblRangeCache>
                  <c:ptCount val="11"/>
                  <c:pt idx="0">
                    <c:v>1613</c:v>
                  </c:pt>
                  <c:pt idx="1">
                    <c:v>1966</c:v>
                  </c:pt>
                  <c:pt idx="2">
                    <c:v>2318</c:v>
                  </c:pt>
                  <c:pt idx="3">
                    <c:v>2671</c:v>
                  </c:pt>
                  <c:pt idx="4">
                    <c:v>3024</c:v>
                  </c:pt>
                  <c:pt idx="5">
                    <c:v>3377</c:v>
                  </c:pt>
                  <c:pt idx="6">
                    <c:v>3729</c:v>
                  </c:pt>
                  <c:pt idx="7">
                    <c:v>4082</c:v>
                  </c:pt>
                  <c:pt idx="8">
                    <c:v>4435</c:v>
                  </c:pt>
                  <c:pt idx="9">
                    <c:v>4787</c:v>
                  </c:pt>
                  <c:pt idx="10">
                    <c:v>5140</c:v>
                  </c:pt>
                </c15:dlblRangeCache>
              </c15:datalabelsRange>
            </c:ext>
            <c:ext xmlns:c16="http://schemas.microsoft.com/office/drawing/2014/chart" uri="{C3380CC4-5D6E-409C-BE32-E72D297353CC}">
              <c16:uniqueId val="{00000024-3708-489C-BB11-9E2FCB83C25E}"/>
            </c:ext>
          </c:extLst>
        </c:ser>
        <c:ser>
          <c:idx val="5"/>
          <c:order val="5"/>
          <c:tx>
            <c:strRef>
              <c:f>example!$Y$84</c:f>
              <c:strCache>
                <c:ptCount val="1"/>
                <c:pt idx="0">
                  <c:v>5. 0-60 mph (s)</c:v>
                </c:pt>
              </c:strCache>
            </c:strRef>
          </c:tx>
          <c:spPr>
            <a:ln w="19050" cap="rnd">
              <a:noFill/>
              <a:round/>
            </a:ln>
            <a:effectLst/>
          </c:spPr>
          <c:marker>
            <c:symbol val="dash"/>
            <c:size val="5"/>
            <c:spPr>
              <a:solidFill>
                <a:schemeClr val="tx1"/>
              </a:solidFill>
              <a:ln w="9525">
                <a:noFill/>
              </a:ln>
              <a:effectLst/>
            </c:spPr>
          </c:marker>
          <c:dLbls>
            <c:dLbl>
              <c:idx val="0"/>
              <c:tx>
                <c:rich>
                  <a:bodyPr/>
                  <a:lstStyle/>
                  <a:p>
                    <a:fld id="{34AF278B-AE41-4EB5-81FF-D685644BA9B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3708-489C-BB11-9E2FCB83C25E}"/>
                </c:ext>
              </c:extLst>
            </c:dLbl>
            <c:dLbl>
              <c:idx val="1"/>
              <c:tx>
                <c:rich>
                  <a:bodyPr/>
                  <a:lstStyle/>
                  <a:p>
                    <a:fld id="{5B2E8E77-AC02-4EA4-9260-0C12EEDC942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3708-489C-BB11-9E2FCB83C25E}"/>
                </c:ext>
              </c:extLst>
            </c:dLbl>
            <c:dLbl>
              <c:idx val="2"/>
              <c:tx>
                <c:rich>
                  <a:bodyPr/>
                  <a:lstStyle/>
                  <a:p>
                    <a:fld id="{DE9BB922-2866-4106-8BA4-04459FEA35B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3708-489C-BB11-9E2FCB83C25E}"/>
                </c:ext>
              </c:extLst>
            </c:dLbl>
            <c:dLbl>
              <c:idx val="3"/>
              <c:tx>
                <c:rich>
                  <a:bodyPr/>
                  <a:lstStyle/>
                  <a:p>
                    <a:fld id="{45A55BF8-C6C9-47D5-9DD9-CA6E335AA13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3708-489C-BB11-9E2FCB83C25E}"/>
                </c:ext>
              </c:extLst>
            </c:dLbl>
            <c:dLbl>
              <c:idx val="4"/>
              <c:tx>
                <c:rich>
                  <a:bodyPr/>
                  <a:lstStyle/>
                  <a:p>
                    <a:fld id="{26AAEA7A-F74C-474E-8E41-086474DC459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3708-489C-BB11-9E2FCB83C25E}"/>
                </c:ext>
              </c:extLst>
            </c:dLbl>
            <c:dLbl>
              <c:idx val="5"/>
              <c:tx>
                <c:rich>
                  <a:bodyPr/>
                  <a:lstStyle/>
                  <a:p>
                    <a:fld id="{BE8FA206-70D0-4867-98F2-E2E87121D67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3708-489C-BB11-9E2FCB83C25E}"/>
                </c:ext>
              </c:extLst>
            </c:dLbl>
            <c:dLbl>
              <c:idx val="6"/>
              <c:tx>
                <c:rich>
                  <a:bodyPr/>
                  <a:lstStyle/>
                  <a:p>
                    <a:fld id="{95C842C7-A84C-462E-95BC-3D2670D6924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3708-489C-BB11-9E2FCB83C25E}"/>
                </c:ext>
              </c:extLst>
            </c:dLbl>
            <c:dLbl>
              <c:idx val="7"/>
              <c:tx>
                <c:rich>
                  <a:bodyPr/>
                  <a:lstStyle/>
                  <a:p>
                    <a:fld id="{F8E2AD92-D586-45B5-856A-3894168D875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3708-489C-BB11-9E2FCB83C25E}"/>
                </c:ext>
              </c:extLst>
            </c:dLbl>
            <c:dLbl>
              <c:idx val="8"/>
              <c:tx>
                <c:rich>
                  <a:bodyPr/>
                  <a:lstStyle/>
                  <a:p>
                    <a:fld id="{E626E679-1F48-42D0-8CAF-0467DCCAAB0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3708-489C-BB11-9E2FCB83C25E}"/>
                </c:ext>
              </c:extLst>
            </c:dLbl>
            <c:dLbl>
              <c:idx val="9"/>
              <c:tx>
                <c:rich>
                  <a:bodyPr/>
                  <a:lstStyle/>
                  <a:p>
                    <a:fld id="{0ED27B23-F2B7-4FCE-9B98-58A195B263B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3708-489C-BB11-9E2FCB83C25E}"/>
                </c:ext>
              </c:extLst>
            </c:dLbl>
            <c:dLbl>
              <c:idx val="10"/>
              <c:tx>
                <c:rich>
                  <a:bodyPr/>
                  <a:lstStyle/>
                  <a:p>
                    <a:fld id="{54BA08E2-8905-443B-A826-4F9A03E0A71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example!$Y$87:$Y$97</c:f>
              <c:numCache>
                <c:formatCode>General</c:formatCode>
                <c:ptCount val="11"/>
                <c:pt idx="0">
                  <c:v>5</c:v>
                </c:pt>
                <c:pt idx="1">
                  <c:v>5</c:v>
                </c:pt>
                <c:pt idx="2">
                  <c:v>5</c:v>
                </c:pt>
                <c:pt idx="3">
                  <c:v>5</c:v>
                </c:pt>
                <c:pt idx="4">
                  <c:v>5</c:v>
                </c:pt>
                <c:pt idx="5">
                  <c:v>5</c:v>
                </c:pt>
                <c:pt idx="6">
                  <c:v>5</c:v>
                </c:pt>
                <c:pt idx="7">
                  <c:v>5</c:v>
                </c:pt>
                <c:pt idx="8">
                  <c:v>5</c:v>
                </c:pt>
                <c:pt idx="9">
                  <c:v>5</c:v>
                </c:pt>
                <c:pt idx="10">
                  <c:v>5</c:v>
                </c:pt>
              </c:numCache>
            </c:numRef>
          </c:xVal>
          <c:yVal>
            <c:numRef>
              <c:f>example!$AB$87:$AB$97</c:f>
              <c:numCache>
                <c:formatCode>General</c:formatCode>
                <c:ptCount val="11"/>
                <c:pt idx="0">
                  <c:v>0</c:v>
                </c:pt>
                <c:pt idx="1">
                  <c:v>9.9999999999999978E-2</c:v>
                </c:pt>
                <c:pt idx="2">
                  <c:v>0.19999999999999996</c:v>
                </c:pt>
                <c:pt idx="3">
                  <c:v>0.29999999999999993</c:v>
                </c:pt>
                <c:pt idx="4">
                  <c:v>0.39999999999999991</c:v>
                </c:pt>
                <c:pt idx="5">
                  <c:v>0.49999999999999989</c:v>
                </c:pt>
                <c:pt idx="6">
                  <c:v>0.59999999999999987</c:v>
                </c:pt>
                <c:pt idx="7">
                  <c:v>0.69999999999999984</c:v>
                </c:pt>
                <c:pt idx="8">
                  <c:v>0.79999999999999982</c:v>
                </c:pt>
                <c:pt idx="9">
                  <c:v>0.8999999999999998</c:v>
                </c:pt>
                <c:pt idx="10">
                  <c:v>1</c:v>
                </c:pt>
              </c:numCache>
            </c:numRef>
          </c:yVal>
          <c:smooth val="0"/>
          <c:extLst>
            <c:ext xmlns:c15="http://schemas.microsoft.com/office/drawing/2012/chart" uri="{02D57815-91ED-43cb-92C2-25804820EDAC}">
              <c15:datalabelsRange>
                <c15:f>example!$AC$87:$AC$97</c15:f>
                <c15:dlblRangeCache>
                  <c:ptCount val="11"/>
                  <c:pt idx="0">
                    <c:v>8.0</c:v>
                  </c:pt>
                  <c:pt idx="1">
                    <c:v>9.7</c:v>
                  </c:pt>
                  <c:pt idx="2">
                    <c:v>11.4</c:v>
                  </c:pt>
                  <c:pt idx="3">
                    <c:v>13.0</c:v>
                  </c:pt>
                  <c:pt idx="4">
                    <c:v>14.7</c:v>
                  </c:pt>
                  <c:pt idx="5">
                    <c:v>16.4</c:v>
                  </c:pt>
                  <c:pt idx="6">
                    <c:v>18.1</c:v>
                  </c:pt>
                  <c:pt idx="7">
                    <c:v>19.8</c:v>
                  </c:pt>
                  <c:pt idx="8">
                    <c:v>21.4</c:v>
                  </c:pt>
                  <c:pt idx="9">
                    <c:v>23.1</c:v>
                  </c:pt>
                  <c:pt idx="10">
                    <c:v>24.8</c:v>
                  </c:pt>
                </c15:dlblRangeCache>
              </c15:datalabelsRange>
            </c:ext>
            <c:ext xmlns:c16="http://schemas.microsoft.com/office/drawing/2014/chart" uri="{C3380CC4-5D6E-409C-BE32-E72D297353CC}">
              <c16:uniqueId val="{00000025-3708-489C-BB11-9E2FCB83C25E}"/>
            </c:ext>
          </c:extLst>
        </c:ser>
        <c:ser>
          <c:idx val="6"/>
          <c:order val="6"/>
          <c:tx>
            <c:strRef>
              <c:f>example!$Y$100</c:f>
              <c:strCache>
                <c:ptCount val="1"/>
                <c:pt idx="0">
                  <c:v>6. displacement (cc)</c:v>
                </c:pt>
              </c:strCache>
            </c:strRef>
          </c:tx>
          <c:spPr>
            <a:ln w="19050" cap="rnd">
              <a:noFill/>
              <a:round/>
            </a:ln>
            <a:effectLst/>
          </c:spPr>
          <c:marker>
            <c:symbol val="dash"/>
            <c:size val="5"/>
            <c:spPr>
              <a:solidFill>
                <a:schemeClr val="tx1"/>
              </a:solidFill>
              <a:ln w="9525">
                <a:noFill/>
              </a:ln>
              <a:effectLst/>
            </c:spPr>
          </c:marker>
          <c:dLbls>
            <c:dLbl>
              <c:idx val="0"/>
              <c:tx>
                <c:rich>
                  <a:bodyPr/>
                  <a:lstStyle/>
                  <a:p>
                    <a:fld id="{152EAA60-3BF2-45EC-958F-C29FD710718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3708-489C-BB11-9E2FCB83C25E}"/>
                </c:ext>
              </c:extLst>
            </c:dLbl>
            <c:dLbl>
              <c:idx val="1"/>
              <c:tx>
                <c:rich>
                  <a:bodyPr/>
                  <a:lstStyle/>
                  <a:p>
                    <a:fld id="{3858D1C3-0649-4EFC-B64C-1D47F75F742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3708-489C-BB11-9E2FCB83C25E}"/>
                </c:ext>
              </c:extLst>
            </c:dLbl>
            <c:dLbl>
              <c:idx val="2"/>
              <c:tx>
                <c:rich>
                  <a:bodyPr/>
                  <a:lstStyle/>
                  <a:p>
                    <a:fld id="{06399144-901C-4970-A070-D9463E3B4D8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3708-489C-BB11-9E2FCB83C25E}"/>
                </c:ext>
              </c:extLst>
            </c:dLbl>
            <c:dLbl>
              <c:idx val="3"/>
              <c:tx>
                <c:rich>
                  <a:bodyPr/>
                  <a:lstStyle/>
                  <a:p>
                    <a:fld id="{A52132AE-D605-40E4-A9DC-C2F56E0DAFF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3708-489C-BB11-9E2FCB83C25E}"/>
                </c:ext>
              </c:extLst>
            </c:dLbl>
            <c:dLbl>
              <c:idx val="4"/>
              <c:tx>
                <c:rich>
                  <a:bodyPr/>
                  <a:lstStyle/>
                  <a:p>
                    <a:fld id="{F361AF14-E7AC-4A5C-A7C2-46B003FD5B5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3708-489C-BB11-9E2FCB83C25E}"/>
                </c:ext>
              </c:extLst>
            </c:dLbl>
            <c:dLbl>
              <c:idx val="5"/>
              <c:tx>
                <c:rich>
                  <a:bodyPr/>
                  <a:lstStyle/>
                  <a:p>
                    <a:fld id="{E67BD0A2-3461-41D3-9615-14CB3DC8225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3708-489C-BB11-9E2FCB83C25E}"/>
                </c:ext>
              </c:extLst>
            </c:dLbl>
            <c:dLbl>
              <c:idx val="6"/>
              <c:tx>
                <c:rich>
                  <a:bodyPr/>
                  <a:lstStyle/>
                  <a:p>
                    <a:fld id="{6BB235D8-7211-46BF-9A8A-6B36B9EF65E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3708-489C-BB11-9E2FCB83C25E}"/>
                </c:ext>
              </c:extLst>
            </c:dLbl>
            <c:dLbl>
              <c:idx val="7"/>
              <c:tx>
                <c:rich>
                  <a:bodyPr/>
                  <a:lstStyle/>
                  <a:p>
                    <a:fld id="{5B740CA4-AA6B-4675-8125-50441D28100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3708-489C-BB11-9E2FCB83C25E}"/>
                </c:ext>
              </c:extLst>
            </c:dLbl>
            <c:dLbl>
              <c:idx val="8"/>
              <c:tx>
                <c:rich>
                  <a:bodyPr/>
                  <a:lstStyle/>
                  <a:p>
                    <a:fld id="{EFDCDDC7-3B5E-492C-8E32-A69A1B4D63F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3708-489C-BB11-9E2FCB83C25E}"/>
                </c:ext>
              </c:extLst>
            </c:dLbl>
            <c:dLbl>
              <c:idx val="9"/>
              <c:tx>
                <c:rich>
                  <a:bodyPr/>
                  <a:lstStyle/>
                  <a:p>
                    <a:fld id="{440AF6B0-D74C-4F3C-A382-6AA79D047C0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3708-489C-BB11-9E2FCB83C25E}"/>
                </c:ext>
              </c:extLst>
            </c:dLbl>
            <c:dLbl>
              <c:idx val="10"/>
              <c:tx>
                <c:rich>
                  <a:bodyPr/>
                  <a:lstStyle/>
                  <a:p>
                    <a:fld id="{6B197915-6219-4D79-8E44-DE0155514E0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example!$Y$103:$Y$113</c:f>
              <c:numCache>
                <c:formatCode>General</c:formatCode>
                <c:ptCount val="11"/>
                <c:pt idx="0">
                  <c:v>6</c:v>
                </c:pt>
                <c:pt idx="1">
                  <c:v>6</c:v>
                </c:pt>
                <c:pt idx="2">
                  <c:v>6</c:v>
                </c:pt>
                <c:pt idx="3">
                  <c:v>6</c:v>
                </c:pt>
                <c:pt idx="4">
                  <c:v>6</c:v>
                </c:pt>
                <c:pt idx="5">
                  <c:v>6</c:v>
                </c:pt>
                <c:pt idx="6">
                  <c:v>6</c:v>
                </c:pt>
                <c:pt idx="7">
                  <c:v>6</c:v>
                </c:pt>
                <c:pt idx="8">
                  <c:v>6</c:v>
                </c:pt>
                <c:pt idx="9">
                  <c:v>6</c:v>
                </c:pt>
                <c:pt idx="10">
                  <c:v>6</c:v>
                </c:pt>
              </c:numCache>
            </c:numRef>
          </c:xVal>
          <c:yVal>
            <c:numRef>
              <c:f>example!$AB$103:$AB$113</c:f>
              <c:numCache>
                <c:formatCode>General</c:formatCode>
                <c:ptCount val="11"/>
                <c:pt idx="0">
                  <c:v>0</c:v>
                </c:pt>
                <c:pt idx="1">
                  <c:v>0.1</c:v>
                </c:pt>
                <c:pt idx="2">
                  <c:v>0.2</c:v>
                </c:pt>
                <c:pt idx="3">
                  <c:v>0.30000000000000004</c:v>
                </c:pt>
                <c:pt idx="4">
                  <c:v>0.4</c:v>
                </c:pt>
                <c:pt idx="5">
                  <c:v>0.5</c:v>
                </c:pt>
                <c:pt idx="6">
                  <c:v>0.6</c:v>
                </c:pt>
                <c:pt idx="7">
                  <c:v>0.7</c:v>
                </c:pt>
                <c:pt idx="8">
                  <c:v>0.79999999999999993</c:v>
                </c:pt>
                <c:pt idx="9">
                  <c:v>0.89999999999999991</c:v>
                </c:pt>
                <c:pt idx="10">
                  <c:v>1</c:v>
                </c:pt>
              </c:numCache>
            </c:numRef>
          </c:yVal>
          <c:smooth val="0"/>
          <c:extLst>
            <c:ext xmlns:c15="http://schemas.microsoft.com/office/drawing/2012/chart" uri="{02D57815-91ED-43cb-92C2-25804820EDAC}">
              <c15:datalabelsRange>
                <c15:f>example!$AC$103:$AC$113</c15:f>
                <c15:dlblRangeCache>
                  <c:ptCount val="11"/>
                  <c:pt idx="0">
                    <c:v>68.0</c:v>
                  </c:pt>
                  <c:pt idx="1">
                    <c:v>106.7</c:v>
                  </c:pt>
                  <c:pt idx="2">
                    <c:v>145.4</c:v>
                  </c:pt>
                  <c:pt idx="3">
                    <c:v>184.1</c:v>
                  </c:pt>
                  <c:pt idx="4">
                    <c:v>222.8</c:v>
                  </c:pt>
                  <c:pt idx="5">
                    <c:v>261.5</c:v>
                  </c:pt>
                  <c:pt idx="6">
                    <c:v>300.2</c:v>
                  </c:pt>
                  <c:pt idx="7">
                    <c:v>338.9</c:v>
                  </c:pt>
                  <c:pt idx="8">
                    <c:v>377.6</c:v>
                  </c:pt>
                  <c:pt idx="9">
                    <c:v>416.3</c:v>
                  </c:pt>
                  <c:pt idx="10">
                    <c:v>455.0</c:v>
                  </c:pt>
                </c15:dlblRangeCache>
              </c15:datalabelsRange>
            </c:ext>
            <c:ext xmlns:c16="http://schemas.microsoft.com/office/drawing/2014/chart" uri="{C3380CC4-5D6E-409C-BE32-E72D297353CC}">
              <c16:uniqueId val="{0000003C-3708-489C-BB11-9E2FCB83C25E}"/>
            </c:ext>
          </c:extLst>
        </c:ser>
        <c:ser>
          <c:idx val="7"/>
          <c:order val="7"/>
          <c:tx>
            <c:strRef>
              <c:f>example!$Y$116</c:f>
              <c:strCache>
                <c:ptCount val="1"/>
                <c:pt idx="0">
                  <c:v>7. year</c:v>
                </c:pt>
              </c:strCache>
            </c:strRef>
          </c:tx>
          <c:spPr>
            <a:ln w="19050" cap="rnd">
              <a:noFill/>
              <a:round/>
            </a:ln>
            <a:effectLst/>
          </c:spPr>
          <c:marker>
            <c:symbol val="dash"/>
            <c:size val="5"/>
            <c:spPr>
              <a:solidFill>
                <a:schemeClr val="tx1"/>
              </a:solidFill>
              <a:ln w="9525">
                <a:noFill/>
              </a:ln>
              <a:effectLst/>
            </c:spPr>
          </c:marker>
          <c:dLbls>
            <c:dLbl>
              <c:idx val="0"/>
              <c:tx>
                <c:rich>
                  <a:bodyPr/>
                  <a:lstStyle/>
                  <a:p>
                    <a:fld id="{B45ACAA8-1AF3-4C15-9193-0C031E2FA9D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3708-489C-BB11-9E2FCB83C25E}"/>
                </c:ext>
              </c:extLst>
            </c:dLbl>
            <c:dLbl>
              <c:idx val="1"/>
              <c:tx>
                <c:rich>
                  <a:bodyPr/>
                  <a:lstStyle/>
                  <a:p>
                    <a:fld id="{05361F58-A69B-472B-991D-2F7721510B7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3708-489C-BB11-9E2FCB83C25E}"/>
                </c:ext>
              </c:extLst>
            </c:dLbl>
            <c:dLbl>
              <c:idx val="2"/>
              <c:tx>
                <c:rich>
                  <a:bodyPr/>
                  <a:lstStyle/>
                  <a:p>
                    <a:fld id="{4FA98426-BEB0-44EB-B107-614CDFFCC9F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3708-489C-BB11-9E2FCB83C25E}"/>
                </c:ext>
              </c:extLst>
            </c:dLbl>
            <c:dLbl>
              <c:idx val="3"/>
              <c:tx>
                <c:rich>
                  <a:bodyPr/>
                  <a:lstStyle/>
                  <a:p>
                    <a:fld id="{1F0E03A3-A91F-4F96-A3D8-5DA97272E88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3708-489C-BB11-9E2FCB83C25E}"/>
                </c:ext>
              </c:extLst>
            </c:dLbl>
            <c:dLbl>
              <c:idx val="4"/>
              <c:tx>
                <c:rich>
                  <a:bodyPr/>
                  <a:lstStyle/>
                  <a:p>
                    <a:fld id="{20803266-1709-4E78-AAFE-7D0F903ECAD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3708-489C-BB11-9E2FCB83C25E}"/>
                </c:ext>
              </c:extLst>
            </c:dLbl>
            <c:dLbl>
              <c:idx val="5"/>
              <c:tx>
                <c:rich>
                  <a:bodyPr/>
                  <a:lstStyle/>
                  <a:p>
                    <a:fld id="{3960FF94-2537-4400-ACC3-BB08379D1CC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3708-489C-BB11-9E2FCB83C25E}"/>
                </c:ext>
              </c:extLst>
            </c:dLbl>
            <c:dLbl>
              <c:idx val="6"/>
              <c:tx>
                <c:rich>
                  <a:bodyPr/>
                  <a:lstStyle/>
                  <a:p>
                    <a:fld id="{1F53EB59-DBF0-474F-9E03-EC1233E4B2C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3708-489C-BB11-9E2FCB83C25E}"/>
                </c:ext>
              </c:extLst>
            </c:dLbl>
            <c:dLbl>
              <c:idx val="7"/>
              <c:tx>
                <c:rich>
                  <a:bodyPr/>
                  <a:lstStyle/>
                  <a:p>
                    <a:fld id="{DE61138A-BF5E-443B-88AD-AA467E2C0D9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3708-489C-BB11-9E2FCB83C25E}"/>
                </c:ext>
              </c:extLst>
            </c:dLbl>
            <c:dLbl>
              <c:idx val="8"/>
              <c:tx>
                <c:rich>
                  <a:bodyPr/>
                  <a:lstStyle/>
                  <a:p>
                    <a:fld id="{CE6E2534-C896-4E49-97B9-04444ED7DD0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3708-489C-BB11-9E2FCB83C25E}"/>
                </c:ext>
              </c:extLst>
            </c:dLbl>
            <c:dLbl>
              <c:idx val="9"/>
              <c:tx>
                <c:rich>
                  <a:bodyPr/>
                  <a:lstStyle/>
                  <a:p>
                    <a:fld id="{7A73D50D-1413-4838-8312-D9799E4C099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3708-489C-BB11-9E2FCB83C25E}"/>
                </c:ext>
              </c:extLst>
            </c:dLbl>
            <c:dLbl>
              <c:idx val="10"/>
              <c:tx>
                <c:rich>
                  <a:bodyPr/>
                  <a:lstStyle/>
                  <a:p>
                    <a:fld id="{93BFC744-73E7-4E4A-BA5E-51D5EA0E895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3708-489C-BB11-9E2FCB83C25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example!$Y$119:$Y$129</c:f>
              <c:numCache>
                <c:formatCode>General</c:formatCode>
                <c:ptCount val="11"/>
                <c:pt idx="0">
                  <c:v>7</c:v>
                </c:pt>
                <c:pt idx="1">
                  <c:v>7</c:v>
                </c:pt>
                <c:pt idx="2">
                  <c:v>7</c:v>
                </c:pt>
                <c:pt idx="3">
                  <c:v>7</c:v>
                </c:pt>
                <c:pt idx="4">
                  <c:v>7</c:v>
                </c:pt>
                <c:pt idx="5">
                  <c:v>7</c:v>
                </c:pt>
                <c:pt idx="6">
                  <c:v>7</c:v>
                </c:pt>
                <c:pt idx="7">
                  <c:v>7</c:v>
                </c:pt>
                <c:pt idx="8">
                  <c:v>7</c:v>
                </c:pt>
                <c:pt idx="9">
                  <c:v>7</c:v>
                </c:pt>
                <c:pt idx="10">
                  <c:v>7</c:v>
                </c:pt>
              </c:numCache>
            </c:numRef>
          </c:xVal>
          <c:yVal>
            <c:numRef>
              <c:f>example!$AB$119:$AB$129</c:f>
              <c:numCache>
                <c:formatCode>General</c:formatCode>
                <c:ptCount val="11"/>
                <c:pt idx="0">
                  <c:v>0</c:v>
                </c:pt>
                <c:pt idx="1">
                  <c:v>0.10000000000000024</c:v>
                </c:pt>
                <c:pt idx="2">
                  <c:v>0.20000000000000048</c:v>
                </c:pt>
                <c:pt idx="3">
                  <c:v>0.30000000000000071</c:v>
                </c:pt>
                <c:pt idx="4">
                  <c:v>0.40000000000000097</c:v>
                </c:pt>
                <c:pt idx="5">
                  <c:v>0.50000000000000122</c:v>
                </c:pt>
                <c:pt idx="6">
                  <c:v>0.60000000000000142</c:v>
                </c:pt>
                <c:pt idx="7">
                  <c:v>0.70000000000000162</c:v>
                </c:pt>
                <c:pt idx="8">
                  <c:v>0.80000000000000193</c:v>
                </c:pt>
                <c:pt idx="9">
                  <c:v>0.90000000000000213</c:v>
                </c:pt>
                <c:pt idx="10">
                  <c:v>1</c:v>
                </c:pt>
              </c:numCache>
            </c:numRef>
          </c:yVal>
          <c:smooth val="0"/>
          <c:extLst>
            <c:ext xmlns:c15="http://schemas.microsoft.com/office/drawing/2012/chart" uri="{02D57815-91ED-43cb-92C2-25804820EDAC}">
              <c15:datalabelsRange>
                <c15:f>example!$AC$119:$AC$129</c15:f>
                <c15:dlblRangeCache>
                  <c:ptCount val="11"/>
                  <c:pt idx="0">
                    <c:v>70</c:v>
                  </c:pt>
                  <c:pt idx="1">
                    <c:v>71</c:v>
                  </c:pt>
                  <c:pt idx="2">
                    <c:v>72</c:v>
                  </c:pt>
                  <c:pt idx="3">
                    <c:v>74</c:v>
                  </c:pt>
                  <c:pt idx="4">
                    <c:v>75</c:v>
                  </c:pt>
                  <c:pt idx="5">
                    <c:v>76</c:v>
                  </c:pt>
                  <c:pt idx="6">
                    <c:v>77</c:v>
                  </c:pt>
                  <c:pt idx="7">
                    <c:v>78</c:v>
                  </c:pt>
                  <c:pt idx="8">
                    <c:v>80</c:v>
                  </c:pt>
                  <c:pt idx="9">
                    <c:v>81</c:v>
                  </c:pt>
                  <c:pt idx="10">
                    <c:v>82</c:v>
                  </c:pt>
                </c15:dlblRangeCache>
              </c15:datalabelsRange>
            </c:ext>
            <c:ext xmlns:c16="http://schemas.microsoft.com/office/drawing/2014/chart" uri="{C3380CC4-5D6E-409C-BE32-E72D297353CC}">
              <c16:uniqueId val="{00000048-3708-489C-BB11-9E2FCB83C25E}"/>
            </c:ext>
          </c:extLst>
        </c:ser>
        <c:ser>
          <c:idx val="8"/>
          <c:order val="8"/>
          <c:tx>
            <c:v>x_axis</c:v>
          </c:tx>
          <c:spPr>
            <a:ln w="19050" cap="rnd">
              <a:noFill/>
              <a:round/>
            </a:ln>
            <a:effectLst/>
          </c:spPr>
          <c:marker>
            <c:symbol val="none"/>
          </c:marker>
          <c:dLbls>
            <c:dLbl>
              <c:idx val="0"/>
              <c:tx>
                <c:rich>
                  <a:bodyPr/>
                  <a:lstStyle/>
                  <a:p>
                    <a:fld id="{8307EB24-470D-45B9-85E8-7778C4C5DD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3708-489C-BB11-9E2FCB83C25E}"/>
                </c:ext>
              </c:extLst>
            </c:dLbl>
            <c:dLbl>
              <c:idx val="1"/>
              <c:tx>
                <c:rich>
                  <a:bodyPr/>
                  <a:lstStyle/>
                  <a:p>
                    <a:fld id="{B28AD7A6-1603-46D8-BB36-3243D70376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3708-489C-BB11-9E2FCB83C25E}"/>
                </c:ext>
              </c:extLst>
            </c:dLbl>
            <c:dLbl>
              <c:idx val="2"/>
              <c:tx>
                <c:rich>
                  <a:bodyPr/>
                  <a:lstStyle/>
                  <a:p>
                    <a:fld id="{1B9DF6F0-0667-4323-8D0D-C98C65537C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3708-489C-BB11-9E2FCB83C25E}"/>
                </c:ext>
              </c:extLst>
            </c:dLbl>
            <c:dLbl>
              <c:idx val="3"/>
              <c:tx>
                <c:rich>
                  <a:bodyPr/>
                  <a:lstStyle/>
                  <a:p>
                    <a:fld id="{FAA3F63B-3BC4-4287-99D3-4862FC8F96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3708-489C-BB11-9E2FCB83C25E}"/>
                </c:ext>
              </c:extLst>
            </c:dLbl>
            <c:dLbl>
              <c:idx val="4"/>
              <c:tx>
                <c:rich>
                  <a:bodyPr/>
                  <a:lstStyle/>
                  <a:p>
                    <a:fld id="{89CE91BB-86DE-401A-887A-BACFD5BDD47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3708-489C-BB11-9E2FCB83C25E}"/>
                </c:ext>
              </c:extLst>
            </c:dLbl>
            <c:dLbl>
              <c:idx val="5"/>
              <c:tx>
                <c:rich>
                  <a:bodyPr/>
                  <a:lstStyle/>
                  <a:p>
                    <a:fld id="{BFC2AF81-25CC-4124-B7DF-814E12BB98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3708-489C-BB11-9E2FCB83C25E}"/>
                </c:ext>
              </c:extLst>
            </c:dLbl>
            <c:dLbl>
              <c:idx val="6"/>
              <c:tx>
                <c:rich>
                  <a:bodyPr/>
                  <a:lstStyle/>
                  <a:p>
                    <a:fld id="{EECF7F21-5788-4DA6-8823-209F13639C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3708-489C-BB11-9E2FCB83C2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[0]!_06_axis_pos_x</c:f>
              <c:numCache>
                <c:formatCode>General</c:formatCode>
                <c:ptCount val="7"/>
                <c:pt idx="0">
                  <c:v>1</c:v>
                </c:pt>
                <c:pt idx="1">
                  <c:v>2</c:v>
                </c:pt>
                <c:pt idx="2">
                  <c:v>3</c:v>
                </c:pt>
                <c:pt idx="3">
                  <c:v>4</c:v>
                </c:pt>
                <c:pt idx="4">
                  <c:v>5</c:v>
                </c:pt>
                <c:pt idx="5">
                  <c:v>6</c:v>
                </c:pt>
                <c:pt idx="6">
                  <c:v>7</c:v>
                </c:pt>
              </c:numCache>
            </c:numRef>
          </c:xVal>
          <c:yVal>
            <c:numRef>
              <c:f>[0]!_07_axis_pos_y</c:f>
              <c:numCache>
                <c:formatCode>General</c:formatCode>
                <c:ptCount val="7"/>
                <c:pt idx="0">
                  <c:v>1</c:v>
                </c:pt>
                <c:pt idx="1">
                  <c:v>1</c:v>
                </c:pt>
                <c:pt idx="2">
                  <c:v>1</c:v>
                </c:pt>
                <c:pt idx="3">
                  <c:v>1</c:v>
                </c:pt>
                <c:pt idx="4">
                  <c:v>1</c:v>
                </c:pt>
                <c:pt idx="5">
                  <c:v>1</c:v>
                </c:pt>
                <c:pt idx="6">
                  <c:v>1</c:v>
                </c:pt>
              </c:numCache>
            </c:numRef>
          </c:yVal>
          <c:smooth val="0"/>
          <c:extLst>
            <c:ext xmlns:c15="http://schemas.microsoft.com/office/drawing/2012/chart" uri="{02D57815-91ED-43cb-92C2-25804820EDAC}">
              <c15:datalabelsRange>
                <c15:f>[0]!_08_axis_label</c15:f>
                <c15:dlblRangeCache>
                  <c:ptCount val="7"/>
                  <c:pt idx="0">
                    <c:v>economy (mpg)</c:v>
                  </c:pt>
                  <c:pt idx="1">
                    <c:v>cylinders</c:v>
                  </c:pt>
                  <c:pt idx="2">
                    <c:v>power (hp)</c:v>
                  </c:pt>
                  <c:pt idx="3">
                    <c:v>weight (lb)</c:v>
                  </c:pt>
                  <c:pt idx="4">
                    <c:v>0-60 mph (s)</c:v>
                  </c:pt>
                  <c:pt idx="5">
                    <c:v>displacement (cc)</c:v>
                  </c:pt>
                  <c:pt idx="6">
                    <c:v>year</c:v>
                  </c:pt>
                </c15:dlblRangeCache>
              </c15:datalabelsRange>
            </c:ext>
            <c:ext xmlns:c16="http://schemas.microsoft.com/office/drawing/2014/chart" uri="{C3380CC4-5D6E-409C-BE32-E72D297353CC}">
              <c16:uniqueId val="{00000054-3708-489C-BB11-9E2FCB83C25E}"/>
            </c:ext>
          </c:extLst>
        </c:ser>
        <c:ser>
          <c:idx val="9"/>
          <c:order val="9"/>
          <c:tx>
            <c:strRef>
              <c:f>example!$AC$11</c:f>
              <c:strCache>
                <c:ptCount val="1"/>
                <c:pt idx="0">
                  <c:v>gridlines</c:v>
                </c:pt>
              </c:strCache>
            </c:strRef>
          </c:tx>
          <c:spPr>
            <a:ln w="19050" cap="rnd">
              <a:noFill/>
              <a:round/>
            </a:ln>
            <a:effectLst/>
          </c:spPr>
          <c:marker>
            <c:symbol val="none"/>
          </c:marker>
          <c:errBars>
            <c:errDir val="y"/>
            <c:errBarType val="both"/>
            <c:errValType val="percentage"/>
            <c:noEndCap val="1"/>
            <c:val val="100"/>
            <c:spPr>
              <a:noFill/>
              <a:ln w="9525" cap="flat" cmpd="sng" algn="ctr">
                <a:solidFill>
                  <a:schemeClr val="tx1">
                    <a:lumMod val="65000"/>
                    <a:lumOff val="35000"/>
                  </a:schemeClr>
                </a:solidFill>
                <a:round/>
              </a:ln>
              <a:effectLst/>
            </c:spPr>
          </c:errBars>
          <c:xVal>
            <c:numRef>
              <c:f>[0]!_06_axis_pos_x</c:f>
              <c:numCache>
                <c:formatCode>General</c:formatCode>
                <c:ptCount val="7"/>
                <c:pt idx="0">
                  <c:v>1</c:v>
                </c:pt>
                <c:pt idx="1">
                  <c:v>2</c:v>
                </c:pt>
                <c:pt idx="2">
                  <c:v>3</c:v>
                </c:pt>
                <c:pt idx="3">
                  <c:v>4</c:v>
                </c:pt>
                <c:pt idx="4">
                  <c:v>5</c:v>
                </c:pt>
                <c:pt idx="5">
                  <c:v>6</c:v>
                </c:pt>
                <c:pt idx="6">
                  <c:v>7</c:v>
                </c:pt>
              </c:numCache>
            </c:numRef>
          </c:xVal>
          <c:yVal>
            <c:numRef>
              <c:f>[0]!_09_gridlines_y_pos</c:f>
              <c:numCache>
                <c:formatCode>General</c:formatCode>
                <c:ptCount val="7"/>
                <c:pt idx="0">
                  <c:v>0.5</c:v>
                </c:pt>
                <c:pt idx="1">
                  <c:v>0.5</c:v>
                </c:pt>
                <c:pt idx="2">
                  <c:v>0.5</c:v>
                </c:pt>
                <c:pt idx="3">
                  <c:v>0.5</c:v>
                </c:pt>
                <c:pt idx="4">
                  <c:v>0.5</c:v>
                </c:pt>
                <c:pt idx="5">
                  <c:v>0.5</c:v>
                </c:pt>
                <c:pt idx="6">
                  <c:v>0.5</c:v>
                </c:pt>
              </c:numCache>
            </c:numRef>
          </c:yVal>
          <c:smooth val="0"/>
          <c:extLst>
            <c:ext xmlns:c16="http://schemas.microsoft.com/office/drawing/2014/chart" uri="{C3380CC4-5D6E-409C-BE32-E72D297353CC}">
              <c16:uniqueId val="{00000000-8FA7-4495-92F0-C81A85DB1080}"/>
            </c:ext>
          </c:extLst>
        </c:ser>
        <c:ser>
          <c:idx val="10"/>
          <c:order val="10"/>
          <c:tx>
            <c:v>highlighted_lines</c:v>
          </c:tx>
          <c:spPr>
            <a:ln w="19050" cap="rnd">
              <a:solidFill>
                <a:schemeClr val="tx1"/>
              </a:solidFill>
              <a:round/>
            </a:ln>
            <a:effectLst/>
          </c:spPr>
          <c:marker>
            <c:symbol val="none"/>
          </c:marker>
          <c:xVal>
            <c:numRef>
              <c:f>[0]!_13_highlighted_x_values</c:f>
              <c:numCache>
                <c:formatCode>General</c:formatCode>
                <c:ptCount val="8"/>
                <c:pt idx="0">
                  <c:v>1</c:v>
                </c:pt>
                <c:pt idx="1">
                  <c:v>2</c:v>
                </c:pt>
                <c:pt idx="2">
                  <c:v>3</c:v>
                </c:pt>
                <c:pt idx="3">
                  <c:v>4</c:v>
                </c:pt>
                <c:pt idx="4">
                  <c:v>5</c:v>
                </c:pt>
                <c:pt idx="5">
                  <c:v>6</c:v>
                </c:pt>
                <c:pt idx="6">
                  <c:v>7</c:v>
                </c:pt>
                <c:pt idx="7">
                  <c:v>#N/A</c:v>
                </c:pt>
              </c:numCache>
            </c:numRef>
          </c:xVal>
          <c:yVal>
            <c:numRef>
              <c:f>[0]!_12_highlighted_y_values</c:f>
              <c:numCache>
                <c:formatCode>General</c:formatCode>
                <c:ptCount val="8"/>
                <c:pt idx="0">
                  <c:v>#N/A</c:v>
                </c:pt>
                <c:pt idx="1">
                  <c:v>#N/A</c:v>
                </c:pt>
                <c:pt idx="2">
                  <c:v>#N/A</c:v>
                </c:pt>
                <c:pt idx="3">
                  <c:v>#N/A</c:v>
                </c:pt>
                <c:pt idx="4">
                  <c:v>#N/A</c:v>
                </c:pt>
                <c:pt idx="5">
                  <c:v>#N/A</c:v>
                </c:pt>
                <c:pt idx="6">
                  <c:v>#N/A</c:v>
                </c:pt>
                <c:pt idx="7">
                  <c:v>#N/A</c:v>
                </c:pt>
              </c:numCache>
            </c:numRef>
          </c:yVal>
          <c:smooth val="0"/>
          <c:extLst>
            <c:ext xmlns:c16="http://schemas.microsoft.com/office/drawing/2014/chart" uri="{C3380CC4-5D6E-409C-BE32-E72D297353CC}">
              <c16:uniqueId val="{00000000-04D0-4376-87C7-FFB67FF2A7E9}"/>
            </c:ext>
          </c:extLst>
        </c:ser>
        <c:dLbls>
          <c:showLegendKey val="0"/>
          <c:showVal val="0"/>
          <c:showCatName val="0"/>
          <c:showSerName val="0"/>
          <c:showPercent val="0"/>
          <c:showBubbleSize val="0"/>
        </c:dLbls>
        <c:axId val="982805952"/>
        <c:axId val="982801376"/>
      </c:scatterChart>
      <c:valAx>
        <c:axId val="982805952"/>
        <c:scaling>
          <c:orientation val="minMax"/>
        </c:scaling>
        <c:delete val="0"/>
        <c:axPos val="b"/>
        <c:numFmt formatCode="General" sourceLinked="1"/>
        <c:majorTickMark val="none"/>
        <c:minorTickMark val="none"/>
        <c:tickLblPos val="high"/>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82801376"/>
        <c:crosses val="autoZero"/>
        <c:crossBetween val="midCat"/>
        <c:majorUnit val="1"/>
      </c:valAx>
      <c:valAx>
        <c:axId val="982801376"/>
        <c:scaling>
          <c:orientation val="minMax"/>
          <c:max val="1"/>
          <c:min val="0"/>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82805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J74" fmlaRange="_11_highlight_manufacturer"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5718</xdr:rowOff>
    </xdr:from>
    <xdr:to>
      <xdr:col>16</xdr:col>
      <xdr:colOff>419100</xdr:colOff>
      <xdr:row>38</xdr:row>
      <xdr:rowOff>7620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90500" y="394338"/>
          <a:ext cx="7802880" cy="45358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11</xdr:col>
      <xdr:colOff>1005840</xdr:colOff>
      <xdr:row>4</xdr:row>
      <xdr:rowOff>27940</xdr:rowOff>
    </xdr:from>
    <xdr:to>
      <xdr:col>11</xdr:col>
      <xdr:colOff>1112520</xdr:colOff>
      <xdr:row>10</xdr:row>
      <xdr:rowOff>106679</xdr:rowOff>
    </xdr:to>
    <xdr:sp macro="" textlink="">
      <xdr:nvSpPr>
        <xdr:cNvPr id="14" name="Arrow: Down 13">
          <a:extLst>
            <a:ext uri="{FF2B5EF4-FFF2-40B4-BE49-F238E27FC236}">
              <a16:creationId xmlns:a16="http://schemas.microsoft.com/office/drawing/2014/main" id="{00000000-0008-0000-0100-00000E000000}"/>
            </a:ext>
          </a:extLst>
        </xdr:cNvPr>
        <xdr:cNvSpPr/>
      </xdr:nvSpPr>
      <xdr:spPr>
        <a:xfrm>
          <a:off x="7848600" y="546100"/>
          <a:ext cx="106680" cy="855979"/>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3</xdr:col>
      <xdr:colOff>345333</xdr:colOff>
      <xdr:row>3</xdr:row>
      <xdr:rowOff>119380</xdr:rowOff>
    </xdr:from>
    <xdr:to>
      <xdr:col>5</xdr:col>
      <xdr:colOff>647701</xdr:colOff>
      <xdr:row>7</xdr:row>
      <xdr:rowOff>106487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044593" y="50800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64346</xdr:colOff>
      <xdr:row>7</xdr:row>
      <xdr:rowOff>59488</xdr:rowOff>
    </xdr:from>
    <xdr:to>
      <xdr:col>6</xdr:col>
      <xdr:colOff>1386839</xdr:colOff>
      <xdr:row>9</xdr:row>
      <xdr:rowOff>71544</xdr:rowOff>
    </xdr:to>
    <xdr:sp macro="" textlink="">
      <xdr:nvSpPr>
        <xdr:cNvPr id="3" name="Left Brace 2">
          <a:extLst>
            <a:ext uri="{FF2B5EF4-FFF2-40B4-BE49-F238E27FC236}">
              <a16:creationId xmlns:a16="http://schemas.microsoft.com/office/drawing/2014/main" id="{00000000-0008-0000-0100-000003000000}"/>
            </a:ext>
          </a:extLst>
        </xdr:cNvPr>
        <xdr:cNvSpPr/>
      </xdr:nvSpPr>
      <xdr:spPr>
        <a:xfrm rot="5400000">
          <a:off x="2559795" y="-1308201"/>
          <a:ext cx="271136" cy="482007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2</xdr:col>
      <xdr:colOff>982980</xdr:colOff>
      <xdr:row>1</xdr:row>
      <xdr:rowOff>15240</xdr:rowOff>
    </xdr:from>
    <xdr:to>
      <xdr:col>3</xdr:col>
      <xdr:colOff>714271</xdr:colOff>
      <xdr:row>4</xdr:row>
      <xdr:rowOff>13906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70660" y="14478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4</xdr:col>
      <xdr:colOff>36831</xdr:colOff>
      <xdr:row>1</xdr:row>
      <xdr:rowOff>15240</xdr:rowOff>
    </xdr:from>
    <xdr:to>
      <xdr:col>4</xdr:col>
      <xdr:colOff>441749</xdr:colOff>
      <xdr:row>4</xdr:row>
      <xdr:rowOff>80010</xdr:rowOff>
    </xdr:to>
    <xdr:sp macro="" textlink="">
      <xdr:nvSpPr>
        <xdr:cNvPr id="5" name="Oval 7">
          <a:extLst>
            <a:ext uri="{FF2B5EF4-FFF2-40B4-BE49-F238E27FC236}">
              <a16:creationId xmlns:a16="http://schemas.microsoft.com/office/drawing/2014/main" id="{00000000-0008-0000-0100-000005000000}"/>
            </a:ext>
          </a:extLst>
        </xdr:cNvPr>
        <xdr:cNvSpPr/>
      </xdr:nvSpPr>
      <xdr:spPr>
        <a:xfrm>
          <a:off x="2475231" y="14478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10</xdr:col>
      <xdr:colOff>163406</xdr:colOff>
      <xdr:row>4</xdr:row>
      <xdr:rowOff>30480</xdr:rowOff>
    </xdr:from>
    <xdr:to>
      <xdr:col>11</xdr:col>
      <xdr:colOff>363854</xdr:colOff>
      <xdr:row>7</xdr:row>
      <xdr:rowOff>101600</xdr:rowOff>
    </xdr:to>
    <xdr:sp macro="" textlink="">
      <xdr:nvSpPr>
        <xdr:cNvPr id="6" name="Oval 5">
          <a:extLst>
            <a:ext uri="{FF2B5EF4-FFF2-40B4-BE49-F238E27FC236}">
              <a16:creationId xmlns:a16="http://schemas.microsoft.com/office/drawing/2014/main" id="{00000000-0008-0000-0100-000006000000}"/>
            </a:ext>
          </a:extLst>
        </xdr:cNvPr>
        <xdr:cNvSpPr/>
      </xdr:nvSpPr>
      <xdr:spPr>
        <a:xfrm>
          <a:off x="6808046" y="54864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7</xdr:col>
      <xdr:colOff>215477</xdr:colOff>
      <xdr:row>66</xdr:row>
      <xdr:rowOff>0</xdr:rowOff>
    </xdr:from>
    <xdr:to>
      <xdr:col>8</xdr:col>
      <xdr:colOff>263526</xdr:colOff>
      <xdr:row>69</xdr:row>
      <xdr:rowOff>71120</xdr:rowOff>
    </xdr:to>
    <xdr:sp macro="" textlink="">
      <xdr:nvSpPr>
        <xdr:cNvPr id="9" name="Oval 8">
          <a:extLst>
            <a:ext uri="{FF2B5EF4-FFF2-40B4-BE49-F238E27FC236}">
              <a16:creationId xmlns:a16="http://schemas.microsoft.com/office/drawing/2014/main" id="{00000000-0008-0000-0100-000009000000}"/>
            </a:ext>
          </a:extLst>
        </xdr:cNvPr>
        <xdr:cNvSpPr/>
      </xdr:nvSpPr>
      <xdr:spPr>
        <a:xfrm>
          <a:off x="5351357" y="854964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44</xdr:col>
      <xdr:colOff>350520</xdr:colOff>
      <xdr:row>42</xdr:row>
      <xdr:rowOff>53340</xdr:rowOff>
    </xdr:from>
    <xdr:to>
      <xdr:col>45</xdr:col>
      <xdr:colOff>262466</xdr:colOff>
      <xdr:row>45</xdr:row>
      <xdr:rowOff>124460</xdr:rowOff>
    </xdr:to>
    <xdr:sp macro="" textlink="">
      <xdr:nvSpPr>
        <xdr:cNvPr id="10" name="Oval 9">
          <a:extLst>
            <a:ext uri="{FF2B5EF4-FFF2-40B4-BE49-F238E27FC236}">
              <a16:creationId xmlns:a16="http://schemas.microsoft.com/office/drawing/2014/main" id="{00000000-0008-0000-0100-00000A000000}"/>
            </a:ext>
          </a:extLst>
        </xdr:cNvPr>
        <xdr:cNvSpPr/>
      </xdr:nvSpPr>
      <xdr:spPr>
        <a:xfrm>
          <a:off x="23111460" y="549402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16</xdr:col>
      <xdr:colOff>572769</xdr:colOff>
      <xdr:row>1</xdr:row>
      <xdr:rowOff>30480</xdr:rowOff>
    </xdr:from>
    <xdr:to>
      <xdr:col>16</xdr:col>
      <xdr:colOff>972396</xdr:colOff>
      <xdr:row>4</xdr:row>
      <xdr:rowOff>95250</xdr:rowOff>
    </xdr:to>
    <xdr:sp macro="" textlink="">
      <xdr:nvSpPr>
        <xdr:cNvPr id="11" name="Oval 10">
          <a:extLst>
            <a:ext uri="{FF2B5EF4-FFF2-40B4-BE49-F238E27FC236}">
              <a16:creationId xmlns:a16="http://schemas.microsoft.com/office/drawing/2014/main" id="{00000000-0008-0000-0100-00000B000000}"/>
            </a:ext>
          </a:extLst>
        </xdr:cNvPr>
        <xdr:cNvSpPr/>
      </xdr:nvSpPr>
      <xdr:spPr>
        <a:xfrm>
          <a:off x="10166349" y="16002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25</xdr:col>
      <xdr:colOff>223095</xdr:colOff>
      <xdr:row>3</xdr:row>
      <xdr:rowOff>91440</xdr:rowOff>
    </xdr:from>
    <xdr:to>
      <xdr:col>26</xdr:col>
      <xdr:colOff>264581</xdr:colOff>
      <xdr:row>7</xdr:row>
      <xdr:rowOff>33020</xdr:rowOff>
    </xdr:to>
    <xdr:sp macro="" textlink="">
      <xdr:nvSpPr>
        <xdr:cNvPr id="12" name="Oval 11">
          <a:extLst>
            <a:ext uri="{FF2B5EF4-FFF2-40B4-BE49-F238E27FC236}">
              <a16:creationId xmlns:a16="http://schemas.microsoft.com/office/drawing/2014/main" id="{00000000-0008-0000-0100-00000C000000}"/>
            </a:ext>
          </a:extLst>
        </xdr:cNvPr>
        <xdr:cNvSpPr/>
      </xdr:nvSpPr>
      <xdr:spPr>
        <a:xfrm>
          <a:off x="13634295" y="48006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7</xdr:col>
      <xdr:colOff>270507</xdr:colOff>
      <xdr:row>72</xdr:row>
      <xdr:rowOff>91440</xdr:rowOff>
    </xdr:from>
    <xdr:to>
      <xdr:col>8</xdr:col>
      <xdr:colOff>319613</xdr:colOff>
      <xdr:row>76</xdr:row>
      <xdr:rowOff>33020</xdr:rowOff>
    </xdr:to>
    <xdr:sp macro="" textlink="">
      <xdr:nvSpPr>
        <xdr:cNvPr id="13" name="Oval 12">
          <a:extLst>
            <a:ext uri="{FF2B5EF4-FFF2-40B4-BE49-F238E27FC236}">
              <a16:creationId xmlns:a16="http://schemas.microsoft.com/office/drawing/2014/main" id="{00000000-0008-0000-0100-00000D000000}"/>
            </a:ext>
          </a:extLst>
        </xdr:cNvPr>
        <xdr:cNvSpPr/>
      </xdr:nvSpPr>
      <xdr:spPr>
        <a:xfrm>
          <a:off x="5406387" y="941832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absolute">
    <xdr:from>
      <xdr:col>11</xdr:col>
      <xdr:colOff>514774</xdr:colOff>
      <xdr:row>2</xdr:row>
      <xdr:rowOff>22860</xdr:rowOff>
    </xdr:from>
    <xdr:to>
      <xdr:col>14</xdr:col>
      <xdr:colOff>27221</xdr:colOff>
      <xdr:row>4</xdr:row>
      <xdr:rowOff>12631</xdr:rowOff>
    </xdr:to>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7357534" y="281940"/>
          <a:ext cx="128028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formulas"</a:t>
          </a:r>
          <a:endParaRPr lang="es-419" sz="1000" i="1">
            <a:solidFill>
              <a:schemeClr val="accent2"/>
            </a:solidFill>
          </a:endParaRPr>
        </a:p>
      </xdr:txBody>
    </xdr:sp>
    <xdr:clientData/>
  </xdr:twoCellAnchor>
  <xdr:twoCellAnchor editAs="absolute">
    <xdr:from>
      <xdr:col>8</xdr:col>
      <xdr:colOff>289560</xdr:colOff>
      <xdr:row>8</xdr:row>
      <xdr:rowOff>45725</xdr:rowOff>
    </xdr:from>
    <xdr:to>
      <xdr:col>12</xdr:col>
      <xdr:colOff>7622</xdr:colOff>
      <xdr:row>10</xdr:row>
      <xdr:rowOff>38103</xdr:rowOff>
    </xdr:to>
    <xdr:sp macro="" textlink="">
      <xdr:nvSpPr>
        <xdr:cNvPr id="16" name="Left Brace 15">
          <a:extLst>
            <a:ext uri="{FF2B5EF4-FFF2-40B4-BE49-F238E27FC236}">
              <a16:creationId xmlns:a16="http://schemas.microsoft.com/office/drawing/2014/main" id="{00000000-0008-0000-0100-000010000000}"/>
            </a:ext>
          </a:extLst>
        </xdr:cNvPr>
        <xdr:cNvSpPr/>
      </xdr:nvSpPr>
      <xdr:spPr>
        <a:xfrm rot="5400000">
          <a:off x="6880862" y="-22857"/>
          <a:ext cx="251458" cy="246126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41</xdr:col>
      <xdr:colOff>213360</xdr:colOff>
      <xdr:row>38</xdr:row>
      <xdr:rowOff>0</xdr:rowOff>
    </xdr:from>
    <xdr:to>
      <xdr:col>54</xdr:col>
      <xdr:colOff>22860</xdr:colOff>
      <xdr:row>42</xdr:row>
      <xdr:rowOff>0</xdr:rowOff>
    </xdr:to>
    <mc:AlternateContent xmlns:mc="http://schemas.openxmlformats.org/markup-compatibility/2006" xmlns:a14="http://schemas.microsoft.com/office/drawing/2010/main">
      <mc:Choice Requires="a14">
        <xdr:graphicFrame macro="">
          <xdr:nvGraphicFramePr>
            <xdr:cNvPr id="17" name="attribute">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microsoft.com/office/drawing/2010/slicer">
              <sle:slicer xmlns:sle="http://schemas.microsoft.com/office/drawing/2010/slicer" name="attribute"/>
            </a:graphicData>
          </a:graphic>
        </xdr:graphicFrame>
      </mc:Choice>
      <mc:Fallback xmlns="">
        <xdr:sp macro="" textlink="">
          <xdr:nvSpPr>
            <xdr:cNvPr id="0" name=""/>
            <xdr:cNvSpPr>
              <a:spLocks noTextEdit="1"/>
            </xdr:cNvSpPr>
          </xdr:nvSpPr>
          <xdr:spPr>
            <a:xfrm>
              <a:off x="12519660" y="4922520"/>
              <a:ext cx="7802880" cy="518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0</xdr:colOff>
      <xdr:row>4</xdr:row>
      <xdr:rowOff>45720</xdr:rowOff>
    </xdr:from>
    <xdr:to>
      <xdr:col>56</xdr:col>
      <xdr:colOff>0</xdr:colOff>
      <xdr:row>38</xdr:row>
      <xdr:rowOff>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205740</xdr:colOff>
      <xdr:row>41</xdr:row>
      <xdr:rowOff>114300</xdr:rowOff>
    </xdr:from>
    <xdr:to>
      <xdr:col>44</xdr:col>
      <xdr:colOff>304800</xdr:colOff>
      <xdr:row>45</xdr:row>
      <xdr:rowOff>114300</xdr:rowOff>
    </xdr:to>
    <mc:AlternateContent xmlns:mc="http://schemas.openxmlformats.org/markup-compatibility/2006" xmlns:a14="http://schemas.microsoft.com/office/drawing/2010/main">
      <mc:Choice Requires="a14">
        <xdr:graphicFrame macro="">
          <xdr:nvGraphicFramePr>
            <xdr:cNvPr id="19" name="Show Axis Labels">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microsoft.com/office/drawing/2010/slicer">
              <sle:slicer xmlns:sle="http://schemas.microsoft.com/office/drawing/2010/slicer" name="Show Axis Labels"/>
            </a:graphicData>
          </a:graphic>
        </xdr:graphicFrame>
      </mc:Choice>
      <mc:Fallback xmlns="">
        <xdr:sp macro="" textlink="">
          <xdr:nvSpPr>
            <xdr:cNvPr id="0" name=""/>
            <xdr:cNvSpPr>
              <a:spLocks noTextEdit="1"/>
            </xdr:cNvSpPr>
          </xdr:nvSpPr>
          <xdr:spPr>
            <a:xfrm>
              <a:off x="19370040" y="5425440"/>
              <a:ext cx="1562100" cy="518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57</xdr:col>
          <xdr:colOff>548640</xdr:colOff>
          <xdr:row>5</xdr:row>
          <xdr:rowOff>7620</xdr:rowOff>
        </xdr:from>
        <xdr:to>
          <xdr:col>59</xdr:col>
          <xdr:colOff>243840</xdr:colOff>
          <xdr:row>37</xdr:row>
          <xdr:rowOff>114300</xdr:rowOff>
        </xdr:to>
        <xdr:sp macro="" textlink="">
          <xdr:nvSpPr>
            <xdr:cNvPr id="2049" name="List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54</xdr:col>
      <xdr:colOff>480060</xdr:colOff>
      <xdr:row>3</xdr:row>
      <xdr:rowOff>7620</xdr:rowOff>
    </xdr:from>
    <xdr:to>
      <xdr:col>57</xdr:col>
      <xdr:colOff>495300</xdr:colOff>
      <xdr:row>47</xdr:row>
      <xdr:rowOff>91440</xdr:rowOff>
    </xdr:to>
    <mc:AlternateContent xmlns:mc="http://schemas.openxmlformats.org/markup-compatibility/2006" xmlns:a14="http://schemas.microsoft.com/office/drawing/2010/main">
      <mc:Choice Requires="a14">
        <xdr:graphicFrame macro="">
          <xdr:nvGraphicFramePr>
            <xdr:cNvPr id="18" name="manufacturer">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25984200" y="396240"/>
              <a:ext cx="1158240" cy="578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40</xdr:col>
      <xdr:colOff>411480</xdr:colOff>
      <xdr:row>1</xdr:row>
      <xdr:rowOff>0</xdr:rowOff>
    </xdr:from>
    <xdr:ext cx="6770828" cy="446212"/>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19651980" y="129540"/>
          <a:ext cx="6770828"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ysClr val="windowText" lastClr="000000"/>
              </a:solidFill>
              <a:latin typeface="Arial" panose="020B0604020202020204" pitchFamily="34" charset="0"/>
              <a:cs typeface="Arial" panose="020B0604020202020204" pitchFamily="34" charset="0"/>
            </a:rPr>
            <a:t>Parallel</a:t>
          </a:r>
          <a:r>
            <a:rPr lang="en-US" sz="2400" b="1" baseline="0">
              <a:solidFill>
                <a:sysClr val="windowText" lastClr="000000"/>
              </a:solidFill>
              <a:latin typeface="Arial" panose="020B0604020202020204" pitchFamily="34" charset="0"/>
              <a:cs typeface="Arial" panose="020B0604020202020204" pitchFamily="34" charset="0"/>
            </a:rPr>
            <a:t> Coordinates for multivariate analysis</a:t>
          </a:r>
          <a:endParaRPr lang="en-US" sz="2400" b="1">
            <a:solidFill>
              <a:sysClr val="windowText" lastClr="000000"/>
            </a:solidFill>
            <a:latin typeface="Arial" panose="020B0604020202020204" pitchFamily="34" charset="0"/>
            <a:cs typeface="Arial" panose="020B0604020202020204" pitchFamily="34" charset="0"/>
          </a:endParaRPr>
        </a:p>
      </xdr:txBody>
    </xdr:sp>
    <xdr:clientData/>
  </xdr:oneCellAnchor>
  <xdr:oneCellAnchor>
    <xdr:from>
      <xdr:col>57</xdr:col>
      <xdr:colOff>426720</xdr:colOff>
      <xdr:row>1</xdr:row>
      <xdr:rowOff>99060</xdr:rowOff>
    </xdr:from>
    <xdr:ext cx="1127760" cy="434340"/>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27073860" y="228600"/>
          <a:ext cx="112776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000" b="1">
              <a:solidFill>
                <a:sysClr val="windowText" lastClr="000000"/>
              </a:solidFill>
              <a:latin typeface="Arial" panose="020B0604020202020204" pitchFamily="34" charset="0"/>
              <a:cs typeface="Arial" panose="020B0604020202020204" pitchFamily="34" charset="0"/>
            </a:rPr>
            <a:t>Highlight</a:t>
          </a:r>
        </a:p>
        <a:p>
          <a:pPr algn="ctr"/>
          <a:r>
            <a:rPr lang="en-US" sz="1000" b="1">
              <a:solidFill>
                <a:sysClr val="windowText" lastClr="000000"/>
              </a:solidFill>
              <a:latin typeface="Arial" panose="020B0604020202020204" pitchFamily="34" charset="0"/>
              <a:cs typeface="Arial" panose="020B0604020202020204" pitchFamily="34" charset="0"/>
            </a:rPr>
            <a:t>manufacturer</a:t>
          </a:r>
        </a:p>
      </xdr:txBody>
    </xdr:sp>
    <xdr:clientData/>
  </xdr:oneCellAnchor>
  <xdr:oneCellAnchor>
    <xdr:from>
      <xdr:col>54</xdr:col>
      <xdr:colOff>457200</xdr:colOff>
      <xdr:row>1</xdr:row>
      <xdr:rowOff>60960</xdr:rowOff>
    </xdr:from>
    <xdr:ext cx="868680" cy="30480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25961340" y="190500"/>
          <a:ext cx="86868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900" b="1">
              <a:solidFill>
                <a:schemeClr val="tx1">
                  <a:lumMod val="65000"/>
                  <a:lumOff val="35000"/>
                </a:schemeClr>
              </a:solidFill>
              <a:latin typeface="Arial" panose="020B0604020202020204" pitchFamily="34" charset="0"/>
              <a:cs typeface="Arial" panose="020B0604020202020204" pitchFamily="34" charset="0"/>
            </a:rPr>
            <a:t>For  filtering</a:t>
          </a:r>
        </a:p>
      </xdr:txBody>
    </xdr:sp>
    <xdr:clientData/>
  </xdr:oneCellAnchor>
  <xdr:twoCellAnchor editAs="absolute">
    <xdr:from>
      <xdr:col>13</xdr:col>
      <xdr:colOff>160020</xdr:colOff>
      <xdr:row>7</xdr:row>
      <xdr:rowOff>121925</xdr:rowOff>
    </xdr:from>
    <xdr:to>
      <xdr:col>19</xdr:col>
      <xdr:colOff>441960</xdr:colOff>
      <xdr:row>9</xdr:row>
      <xdr:rowOff>114303</xdr:rowOff>
    </xdr:to>
    <xdr:sp macro="" textlink="">
      <xdr:nvSpPr>
        <xdr:cNvPr id="23" name="Left Brace 22">
          <a:extLst>
            <a:ext uri="{FF2B5EF4-FFF2-40B4-BE49-F238E27FC236}">
              <a16:creationId xmlns:a16="http://schemas.microsoft.com/office/drawing/2014/main" id="{00000000-0008-0000-0100-000017000000}"/>
            </a:ext>
          </a:extLst>
        </xdr:cNvPr>
        <xdr:cNvSpPr/>
      </xdr:nvSpPr>
      <xdr:spPr>
        <a:xfrm rot="5400000">
          <a:off x="10214611" y="-605786"/>
          <a:ext cx="251458" cy="352044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40</xdr:col>
      <xdr:colOff>154939</xdr:colOff>
      <xdr:row>5</xdr:row>
      <xdr:rowOff>0</xdr:rowOff>
    </xdr:from>
    <xdr:to>
      <xdr:col>41</xdr:col>
      <xdr:colOff>62652</xdr:colOff>
      <xdr:row>8</xdr:row>
      <xdr:rowOff>60960</xdr:rowOff>
    </xdr:to>
    <xdr:sp macro="" textlink="">
      <xdr:nvSpPr>
        <xdr:cNvPr id="8" name="Oval 7">
          <a:extLst>
            <a:ext uri="{FF2B5EF4-FFF2-40B4-BE49-F238E27FC236}">
              <a16:creationId xmlns:a16="http://schemas.microsoft.com/office/drawing/2014/main" id="{00000000-0008-0000-0100-000008000000}"/>
            </a:ext>
          </a:extLst>
        </xdr:cNvPr>
        <xdr:cNvSpPr/>
      </xdr:nvSpPr>
      <xdr:spPr>
        <a:xfrm>
          <a:off x="20965159" y="64770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22</xdr:col>
      <xdr:colOff>0</xdr:colOff>
      <xdr:row>7</xdr:row>
      <xdr:rowOff>99065</xdr:rowOff>
    </xdr:from>
    <xdr:to>
      <xdr:col>30</xdr:col>
      <xdr:colOff>68580</xdr:colOff>
      <xdr:row>9</xdr:row>
      <xdr:rowOff>91443</xdr:rowOff>
    </xdr:to>
    <xdr:sp macro="" textlink="">
      <xdr:nvSpPr>
        <xdr:cNvPr id="25" name="Left Brace 24">
          <a:extLst>
            <a:ext uri="{FF2B5EF4-FFF2-40B4-BE49-F238E27FC236}">
              <a16:creationId xmlns:a16="http://schemas.microsoft.com/office/drawing/2014/main" id="{00000000-0008-0000-0100-000019000000}"/>
            </a:ext>
          </a:extLst>
        </xdr:cNvPr>
        <xdr:cNvSpPr/>
      </xdr:nvSpPr>
      <xdr:spPr>
        <a:xfrm rot="5400000">
          <a:off x="17118331" y="-156206"/>
          <a:ext cx="251458" cy="25755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32</xdr:col>
      <xdr:colOff>0</xdr:colOff>
      <xdr:row>7</xdr:row>
      <xdr:rowOff>99065</xdr:rowOff>
    </xdr:from>
    <xdr:to>
      <xdr:col>39</xdr:col>
      <xdr:colOff>53340</xdr:colOff>
      <xdr:row>9</xdr:row>
      <xdr:rowOff>91443</xdr:rowOff>
    </xdr:to>
    <xdr:sp macro="" textlink="">
      <xdr:nvSpPr>
        <xdr:cNvPr id="26" name="Left Brace 25">
          <a:extLst>
            <a:ext uri="{FF2B5EF4-FFF2-40B4-BE49-F238E27FC236}">
              <a16:creationId xmlns:a16="http://schemas.microsoft.com/office/drawing/2014/main" id="{00000000-0008-0000-0100-00001A000000}"/>
            </a:ext>
          </a:extLst>
        </xdr:cNvPr>
        <xdr:cNvSpPr/>
      </xdr:nvSpPr>
      <xdr:spPr>
        <a:xfrm rot="5400000">
          <a:off x="20501611" y="-803906"/>
          <a:ext cx="251458" cy="38709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58</xdr:col>
      <xdr:colOff>186687</xdr:colOff>
      <xdr:row>38</xdr:row>
      <xdr:rowOff>121920</xdr:rowOff>
    </xdr:from>
    <xdr:to>
      <xdr:col>58</xdr:col>
      <xdr:colOff>586313</xdr:colOff>
      <xdr:row>42</xdr:row>
      <xdr:rowOff>63500</xdr:rowOff>
    </xdr:to>
    <xdr:sp macro="" textlink="">
      <xdr:nvSpPr>
        <xdr:cNvPr id="27" name="Oval 26">
          <a:extLst>
            <a:ext uri="{FF2B5EF4-FFF2-40B4-BE49-F238E27FC236}">
              <a16:creationId xmlns:a16="http://schemas.microsoft.com/office/drawing/2014/main" id="{00000000-0008-0000-0100-00001B000000}"/>
            </a:ext>
          </a:extLst>
        </xdr:cNvPr>
        <xdr:cNvSpPr/>
      </xdr:nvSpPr>
      <xdr:spPr>
        <a:xfrm>
          <a:off x="29615127" y="504444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58</xdr:col>
      <xdr:colOff>144780</xdr:colOff>
      <xdr:row>39</xdr:row>
      <xdr:rowOff>30480</xdr:rowOff>
    </xdr:from>
    <xdr:to>
      <xdr:col>58</xdr:col>
      <xdr:colOff>614780</xdr:colOff>
      <xdr:row>42</xdr:row>
      <xdr:rowOff>29146</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27439620" y="5082540"/>
          <a:ext cx="470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10</a:t>
          </a:r>
        </a:p>
      </xdr:txBody>
    </xdr:sp>
    <xdr:clientData/>
  </xdr:twoCellAnchor>
  <xdr:twoCellAnchor>
    <xdr:from>
      <xdr:col>35</xdr:col>
      <xdr:colOff>148587</xdr:colOff>
      <xdr:row>1</xdr:row>
      <xdr:rowOff>45720</xdr:rowOff>
    </xdr:from>
    <xdr:to>
      <xdr:col>35</xdr:col>
      <xdr:colOff>548213</xdr:colOff>
      <xdr:row>4</xdr:row>
      <xdr:rowOff>116840</xdr:rowOff>
    </xdr:to>
    <xdr:sp macro="" textlink="">
      <xdr:nvSpPr>
        <xdr:cNvPr id="29" name="Oval 28">
          <a:extLst>
            <a:ext uri="{FF2B5EF4-FFF2-40B4-BE49-F238E27FC236}">
              <a16:creationId xmlns:a16="http://schemas.microsoft.com/office/drawing/2014/main" id="{00000000-0008-0000-0100-00001D000000}"/>
            </a:ext>
          </a:extLst>
        </xdr:cNvPr>
        <xdr:cNvSpPr/>
      </xdr:nvSpPr>
      <xdr:spPr>
        <a:xfrm>
          <a:off x="17019267" y="17526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35</xdr:col>
      <xdr:colOff>121920</xdr:colOff>
      <xdr:row>1</xdr:row>
      <xdr:rowOff>91440</xdr:rowOff>
    </xdr:from>
    <xdr:to>
      <xdr:col>36</xdr:col>
      <xdr:colOff>35660</xdr:colOff>
      <xdr:row>4</xdr:row>
      <xdr:rowOff>90106</xdr:rowOff>
    </xdr:to>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16992600" y="220980"/>
          <a:ext cx="470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11</a:t>
          </a:r>
        </a:p>
      </xdr:txBody>
    </xdr:sp>
    <xdr:clientData/>
  </xdr:twoCellAnchor>
  <xdr:twoCellAnchor>
    <xdr:from>
      <xdr:col>54</xdr:col>
      <xdr:colOff>40216</xdr:colOff>
      <xdr:row>40</xdr:row>
      <xdr:rowOff>0</xdr:rowOff>
    </xdr:from>
    <xdr:to>
      <xdr:col>54</xdr:col>
      <xdr:colOff>438784</xdr:colOff>
      <xdr:row>43</xdr:row>
      <xdr:rowOff>64770</xdr:rowOff>
    </xdr:to>
    <xdr:sp macro="" textlink="">
      <xdr:nvSpPr>
        <xdr:cNvPr id="7" name="Oval 6">
          <a:extLst>
            <a:ext uri="{FF2B5EF4-FFF2-40B4-BE49-F238E27FC236}">
              <a16:creationId xmlns:a16="http://schemas.microsoft.com/office/drawing/2014/main" id="{00000000-0008-0000-0100-000007000000}"/>
            </a:ext>
          </a:extLst>
        </xdr:cNvPr>
        <xdr:cNvSpPr/>
      </xdr:nvSpPr>
      <xdr:spPr>
        <a:xfrm>
          <a:off x="26108236" y="518160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12</xdr:col>
      <xdr:colOff>89391</xdr:colOff>
      <xdr:row>3</xdr:row>
      <xdr:rowOff>92524</xdr:rowOff>
    </xdr:from>
    <xdr:to>
      <xdr:col>13</xdr:col>
      <xdr:colOff>10899</xdr:colOff>
      <xdr:row>12</xdr:row>
      <xdr:rowOff>29323</xdr:rowOff>
    </xdr:to>
    <xdr:sp macro="" textlink="">
      <xdr:nvSpPr>
        <xdr:cNvPr id="31" name="Arrow: Down 30">
          <a:extLst>
            <a:ext uri="{FF2B5EF4-FFF2-40B4-BE49-F238E27FC236}">
              <a16:creationId xmlns:a16="http://schemas.microsoft.com/office/drawing/2014/main" id="{00000000-0008-0000-0100-00001F000000}"/>
            </a:ext>
          </a:extLst>
        </xdr:cNvPr>
        <xdr:cNvSpPr/>
      </xdr:nvSpPr>
      <xdr:spPr>
        <a:xfrm rot="19940277">
          <a:off x="8318991" y="481144"/>
          <a:ext cx="112008" cy="1102659"/>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21</xdr:col>
      <xdr:colOff>182880</xdr:colOff>
      <xdr:row>9</xdr:row>
      <xdr:rowOff>106680</xdr:rowOff>
    </xdr:from>
    <xdr:to>
      <xdr:col>21</xdr:col>
      <xdr:colOff>182880</xdr:colOff>
      <xdr:row>129</xdr:row>
      <xdr:rowOff>76200</xdr:rowOff>
    </xdr:to>
    <xdr:cxnSp macro="">
      <xdr:nvCxnSpPr>
        <xdr:cNvPr id="33" name="Straight Connector 32">
          <a:extLst>
            <a:ext uri="{FF2B5EF4-FFF2-40B4-BE49-F238E27FC236}">
              <a16:creationId xmlns:a16="http://schemas.microsoft.com/office/drawing/2014/main" id="{00000000-0008-0000-0100-000021000000}"/>
            </a:ext>
          </a:extLst>
        </xdr:cNvPr>
        <xdr:cNvCxnSpPr/>
      </xdr:nvCxnSpPr>
      <xdr:spPr>
        <a:xfrm>
          <a:off x="15948660" y="1272540"/>
          <a:ext cx="0" cy="15514320"/>
        </a:xfrm>
        <a:prstGeom prst="line">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68580</xdr:colOff>
      <xdr:row>9</xdr:row>
      <xdr:rowOff>91440</xdr:rowOff>
    </xdr:from>
    <xdr:to>
      <xdr:col>30</xdr:col>
      <xdr:colOff>68580</xdr:colOff>
      <xdr:row>129</xdr:row>
      <xdr:rowOff>60960</xdr:rowOff>
    </xdr:to>
    <xdr:cxnSp macro="">
      <xdr:nvCxnSpPr>
        <xdr:cNvPr id="37" name="Straight Connector 36">
          <a:extLst>
            <a:ext uri="{FF2B5EF4-FFF2-40B4-BE49-F238E27FC236}">
              <a16:creationId xmlns:a16="http://schemas.microsoft.com/office/drawing/2014/main" id="{00000000-0008-0000-0100-000025000000}"/>
            </a:ext>
          </a:extLst>
        </xdr:cNvPr>
        <xdr:cNvCxnSpPr/>
      </xdr:nvCxnSpPr>
      <xdr:spPr>
        <a:xfrm>
          <a:off x="18531840" y="1257300"/>
          <a:ext cx="0" cy="15514320"/>
        </a:xfrm>
        <a:prstGeom prst="line">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14</xdr:col>
      <xdr:colOff>170072</xdr:colOff>
      <xdr:row>4</xdr:row>
      <xdr:rowOff>27940</xdr:rowOff>
    </xdr:from>
    <xdr:to>
      <xdr:col>19</xdr:col>
      <xdr:colOff>480060</xdr:colOff>
      <xdr:row>8</xdr:row>
      <xdr:rowOff>15047</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8780672" y="546100"/>
          <a:ext cx="335798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twoCellAnchor>
    <xdr:from>
      <xdr:col>32</xdr:col>
      <xdr:colOff>352952</xdr:colOff>
      <xdr:row>4</xdr:row>
      <xdr:rowOff>12700</xdr:rowOff>
    </xdr:from>
    <xdr:to>
      <xdr:col>38</xdr:col>
      <xdr:colOff>449580</xdr:colOff>
      <xdr:row>7</xdr:row>
      <xdr:rowOff>129347</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5631052" y="530860"/>
          <a:ext cx="335798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2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2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2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2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2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2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2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2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2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2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2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2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3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3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3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3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3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3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3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6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6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6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4.957394097219" missingItemsLimit="0" createdVersion="8" refreshedVersion="8" minRefreshableVersion="3" recordCount="2828" xr:uid="{73804AF1-CC58-42CE-B0CC-9804E99B3EF7}">
  <cacheSource type="worksheet">
    <worksheetSource name="_01_data"/>
  </cacheSource>
  <cacheFields count="6">
    <cacheField name="ID" numFmtId="0">
      <sharedItems containsSemiMixedTypes="0" containsString="0" containsNumber="1" containsInteger="1" minValue="1" maxValue="406"/>
    </cacheField>
    <cacheField name="model" numFmtId="0">
      <sharedItems/>
    </cacheField>
    <cacheField name="attribute" numFmtId="0">
      <sharedItems count="7">
        <s v="1. economy (mpg)"/>
        <s v="2. cylinders"/>
        <s v="6. displacement (cc)"/>
        <s v="3. power (hp)"/>
        <s v="4. weight (lb)"/>
        <s v="5. 0-60 mph (s)"/>
        <s v="7. year"/>
      </sharedItems>
    </cacheField>
    <cacheField name="value" numFmtId="0">
      <sharedItems containsSemiMixedTypes="0" containsString="0" containsNumber="1" minValue="3" maxValue="5140"/>
    </cacheField>
    <cacheField name="manufacturer" numFmtId="0">
      <sharedItems count="31">
        <s v="AMC"/>
        <s v="Audi"/>
        <s v="BMW"/>
        <s v="Buick"/>
        <s v="Cadillac"/>
        <s v="Chevrolet"/>
        <s v="Chevy"/>
        <s v="Chrysler"/>
        <s v="Citroen"/>
        <s v="Datsun"/>
        <s v="Dodge"/>
        <s v="Fiat"/>
        <s v="Ford"/>
        <s v="Hi"/>
        <s v="Honda"/>
        <s v="Mazda"/>
        <s v="Mercedes-Benz"/>
        <s v="Mercury"/>
        <s v="Nissan"/>
        <s v="Oldsmobile"/>
        <s v="Opel"/>
        <s v="Peugeot"/>
        <s v="Plymouth"/>
        <s v="Pontiac"/>
        <s v="Renault"/>
        <s v="Saab"/>
        <s v="Subaru"/>
        <s v="Toyota"/>
        <s v="Triumph"/>
        <s v="Volkswagen"/>
        <s v="Volvo"/>
      </sharedItems>
    </cacheField>
    <cacheField name="item" numFmtId="0">
      <sharedItems/>
    </cacheField>
  </cacheFields>
  <extLst>
    <ext xmlns:x14="http://schemas.microsoft.com/office/spreadsheetml/2009/9/main" uri="{725AE2AE-9491-48be-B2B4-4EB974FC3084}">
      <x14:pivotCacheDefinition pivotCacheId="12372937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5.011421296294" createdVersion="8" refreshedVersion="8" minRefreshableVersion="3" recordCount="2" xr:uid="{D1B35EA3-CBC9-474C-989D-AE57C2B2CEFB}">
  <cacheSource type="worksheet">
    <worksheetSource ref="J68:J70" sheet="example"/>
  </cacheSource>
  <cacheFields count="1">
    <cacheField name="Show Axis Labels" numFmtId="0">
      <sharedItems count="2">
        <s v="No"/>
        <s v="Yes"/>
      </sharedItems>
    </cacheField>
  </cacheFields>
  <extLst>
    <ext xmlns:x14="http://schemas.microsoft.com/office/spreadsheetml/2009/9/main" uri="{725AE2AE-9491-48be-B2B4-4EB974FC3084}">
      <x14:pivotCacheDefinition pivotCacheId="56680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8">
  <r>
    <n v="1"/>
    <s v="AMC Ambassador Brougham"/>
    <x v="0"/>
    <n v="13"/>
    <x v="0"/>
    <s v="AMC Ambassador Brougham - 1"/>
  </r>
  <r>
    <n v="1"/>
    <s v="AMC Ambassador Brougham"/>
    <x v="1"/>
    <n v="8"/>
    <x v="0"/>
    <s v="AMC Ambassador Brougham - 1"/>
  </r>
  <r>
    <n v="1"/>
    <s v="AMC Ambassador Brougham"/>
    <x v="2"/>
    <n v="360"/>
    <x v="0"/>
    <s v="AMC Ambassador Brougham - 1"/>
  </r>
  <r>
    <n v="1"/>
    <s v="AMC Ambassador Brougham"/>
    <x v="3"/>
    <n v="175"/>
    <x v="0"/>
    <s v="AMC Ambassador Brougham - 1"/>
  </r>
  <r>
    <n v="1"/>
    <s v="AMC Ambassador Brougham"/>
    <x v="4"/>
    <n v="3821"/>
    <x v="0"/>
    <s v="AMC Ambassador Brougham - 1"/>
  </r>
  <r>
    <n v="1"/>
    <s v="AMC Ambassador Brougham"/>
    <x v="5"/>
    <n v="11"/>
    <x v="0"/>
    <s v="AMC Ambassador Brougham - 1"/>
  </r>
  <r>
    <n v="1"/>
    <s v="AMC Ambassador Brougham"/>
    <x v="6"/>
    <n v="73"/>
    <x v="0"/>
    <s v="AMC Ambassador Brougham - 1"/>
  </r>
  <r>
    <n v="2"/>
    <s v="AMC Ambassador DPL"/>
    <x v="0"/>
    <n v="15"/>
    <x v="0"/>
    <s v="AMC Ambassador DPL - 2"/>
  </r>
  <r>
    <n v="2"/>
    <s v="AMC Ambassador DPL"/>
    <x v="1"/>
    <n v="8"/>
    <x v="0"/>
    <s v="AMC Ambassador DPL - 2"/>
  </r>
  <r>
    <n v="2"/>
    <s v="AMC Ambassador DPL"/>
    <x v="2"/>
    <n v="390"/>
    <x v="0"/>
    <s v="AMC Ambassador DPL - 2"/>
  </r>
  <r>
    <n v="2"/>
    <s v="AMC Ambassador DPL"/>
    <x v="3"/>
    <n v="190"/>
    <x v="0"/>
    <s v="AMC Ambassador DPL - 2"/>
  </r>
  <r>
    <n v="2"/>
    <s v="AMC Ambassador DPL"/>
    <x v="4"/>
    <n v="3850"/>
    <x v="0"/>
    <s v="AMC Ambassador DPL - 2"/>
  </r>
  <r>
    <n v="2"/>
    <s v="AMC Ambassador DPL"/>
    <x v="5"/>
    <n v="8.5"/>
    <x v="0"/>
    <s v="AMC Ambassador DPL - 2"/>
  </r>
  <r>
    <n v="2"/>
    <s v="AMC Ambassador DPL"/>
    <x v="6"/>
    <n v="70"/>
    <x v="0"/>
    <s v="AMC Ambassador DPL - 2"/>
  </r>
  <r>
    <n v="3"/>
    <s v="AMC Ambassador SST"/>
    <x v="0"/>
    <n v="17"/>
    <x v="0"/>
    <s v="AMC Ambassador SST - 3"/>
  </r>
  <r>
    <n v="3"/>
    <s v="AMC Ambassador SST"/>
    <x v="1"/>
    <n v="8"/>
    <x v="0"/>
    <s v="AMC Ambassador SST - 3"/>
  </r>
  <r>
    <n v="3"/>
    <s v="AMC Ambassador SST"/>
    <x v="2"/>
    <n v="304"/>
    <x v="0"/>
    <s v="AMC Ambassador SST - 3"/>
  </r>
  <r>
    <n v="3"/>
    <s v="AMC Ambassador SST"/>
    <x v="3"/>
    <n v="150"/>
    <x v="0"/>
    <s v="AMC Ambassador SST - 3"/>
  </r>
  <r>
    <n v="3"/>
    <s v="AMC Ambassador SST"/>
    <x v="4"/>
    <n v="3672"/>
    <x v="0"/>
    <s v="AMC Ambassador SST - 3"/>
  </r>
  <r>
    <n v="3"/>
    <s v="AMC Ambassador SST"/>
    <x v="5"/>
    <n v="11.5"/>
    <x v="0"/>
    <s v="AMC Ambassador SST - 3"/>
  </r>
  <r>
    <n v="3"/>
    <s v="AMC Ambassador SST"/>
    <x v="6"/>
    <n v="72"/>
    <x v="0"/>
    <s v="AMC Ambassador SST - 3"/>
  </r>
  <r>
    <n v="4"/>
    <s v="AMC Concord"/>
    <x v="0"/>
    <n v="19.399999999999999"/>
    <x v="0"/>
    <s v="AMC Concord - 4"/>
  </r>
  <r>
    <n v="4"/>
    <s v="AMC Concord"/>
    <x v="1"/>
    <n v="6"/>
    <x v="0"/>
    <s v="AMC Concord - 4"/>
  </r>
  <r>
    <n v="4"/>
    <s v="AMC Concord"/>
    <x v="2"/>
    <n v="232"/>
    <x v="0"/>
    <s v="AMC Concord - 4"/>
  </r>
  <r>
    <n v="4"/>
    <s v="AMC Concord"/>
    <x v="3"/>
    <n v="90"/>
    <x v="0"/>
    <s v="AMC Concord - 4"/>
  </r>
  <r>
    <n v="4"/>
    <s v="AMC Concord"/>
    <x v="4"/>
    <n v="3210"/>
    <x v="0"/>
    <s v="AMC Concord - 4"/>
  </r>
  <r>
    <n v="4"/>
    <s v="AMC Concord"/>
    <x v="5"/>
    <n v="17.2"/>
    <x v="0"/>
    <s v="AMC Concord - 4"/>
  </r>
  <r>
    <n v="4"/>
    <s v="AMC Concord"/>
    <x v="6"/>
    <n v="78"/>
    <x v="0"/>
    <s v="AMC Concord - 4"/>
  </r>
  <r>
    <n v="5"/>
    <s v="AMC Concord"/>
    <x v="0"/>
    <n v="24.3"/>
    <x v="0"/>
    <s v="AMC Concord - 5"/>
  </r>
  <r>
    <n v="5"/>
    <s v="AMC Concord"/>
    <x v="1"/>
    <n v="4"/>
    <x v="0"/>
    <s v="AMC Concord - 5"/>
  </r>
  <r>
    <n v="5"/>
    <s v="AMC Concord"/>
    <x v="2"/>
    <n v="151"/>
    <x v="0"/>
    <s v="AMC Concord - 5"/>
  </r>
  <r>
    <n v="5"/>
    <s v="AMC Concord"/>
    <x v="3"/>
    <n v="90"/>
    <x v="0"/>
    <s v="AMC Concord - 5"/>
  </r>
  <r>
    <n v="5"/>
    <s v="AMC Concord"/>
    <x v="4"/>
    <n v="3003"/>
    <x v="0"/>
    <s v="AMC Concord - 5"/>
  </r>
  <r>
    <n v="5"/>
    <s v="AMC Concord"/>
    <x v="5"/>
    <n v="20.100000000000001"/>
    <x v="0"/>
    <s v="AMC Concord - 5"/>
  </r>
  <r>
    <n v="5"/>
    <s v="AMC Concord"/>
    <x v="6"/>
    <n v="80"/>
    <x v="0"/>
    <s v="AMC Concord - 5"/>
  </r>
  <r>
    <n v="6"/>
    <s v="AMC Concord DL"/>
    <x v="0"/>
    <n v="18.100000000000001"/>
    <x v="0"/>
    <s v="AMC Concord DL - 6"/>
  </r>
  <r>
    <n v="6"/>
    <s v="AMC Concord DL"/>
    <x v="1"/>
    <n v="6"/>
    <x v="0"/>
    <s v="AMC Concord DL - 6"/>
  </r>
  <r>
    <n v="6"/>
    <s v="AMC Concord DL"/>
    <x v="2"/>
    <n v="258"/>
    <x v="0"/>
    <s v="AMC Concord DL - 6"/>
  </r>
  <r>
    <n v="6"/>
    <s v="AMC Concord DL"/>
    <x v="3"/>
    <n v="120"/>
    <x v="0"/>
    <s v="AMC Concord DL - 6"/>
  </r>
  <r>
    <n v="6"/>
    <s v="AMC Concord DL"/>
    <x v="4"/>
    <n v="3410"/>
    <x v="0"/>
    <s v="AMC Concord DL - 6"/>
  </r>
  <r>
    <n v="6"/>
    <s v="AMC Concord DL"/>
    <x v="5"/>
    <n v="15.1"/>
    <x v="0"/>
    <s v="AMC Concord DL - 6"/>
  </r>
  <r>
    <n v="6"/>
    <s v="AMC Concord DL"/>
    <x v="6"/>
    <n v="78"/>
    <x v="0"/>
    <s v="AMC Concord DL - 6"/>
  </r>
  <r>
    <n v="7"/>
    <s v="AMC Concord DL"/>
    <x v="0"/>
    <n v="23"/>
    <x v="0"/>
    <s v="AMC Concord DL - 7"/>
  </r>
  <r>
    <n v="7"/>
    <s v="AMC Concord DL"/>
    <x v="1"/>
    <n v="4"/>
    <x v="0"/>
    <s v="AMC Concord DL - 7"/>
  </r>
  <r>
    <n v="7"/>
    <s v="AMC Concord DL"/>
    <x v="2"/>
    <n v="151"/>
    <x v="0"/>
    <s v="AMC Concord DL - 7"/>
  </r>
  <r>
    <n v="7"/>
    <s v="AMC Concord DL"/>
    <x v="4"/>
    <n v="3035"/>
    <x v="0"/>
    <s v="AMC Concord DL - 7"/>
  </r>
  <r>
    <n v="7"/>
    <s v="AMC Concord DL"/>
    <x v="5"/>
    <n v="20.5"/>
    <x v="0"/>
    <s v="AMC Concord DL - 7"/>
  </r>
  <r>
    <n v="7"/>
    <s v="AMC Concord DL"/>
    <x v="6"/>
    <n v="82"/>
    <x v="0"/>
    <s v="AMC Concord DL - 7"/>
  </r>
  <r>
    <n v="8"/>
    <s v="AMC Concord DL 6"/>
    <x v="0"/>
    <n v="20.2"/>
    <x v="0"/>
    <s v="AMC Concord DL 6 - 8"/>
  </r>
  <r>
    <n v="8"/>
    <s v="AMC Concord DL 6"/>
    <x v="1"/>
    <n v="6"/>
    <x v="0"/>
    <s v="AMC Concord DL 6 - 8"/>
  </r>
  <r>
    <n v="8"/>
    <s v="AMC Concord DL 6"/>
    <x v="2"/>
    <n v="232"/>
    <x v="0"/>
    <s v="AMC Concord DL 6 - 8"/>
  </r>
  <r>
    <n v="8"/>
    <s v="AMC Concord DL 6"/>
    <x v="3"/>
    <n v="90"/>
    <x v="0"/>
    <s v="AMC Concord DL 6 - 8"/>
  </r>
  <r>
    <n v="8"/>
    <s v="AMC Concord DL 6"/>
    <x v="4"/>
    <n v="3265"/>
    <x v="0"/>
    <s v="AMC Concord DL 6 - 8"/>
  </r>
  <r>
    <n v="8"/>
    <s v="AMC Concord DL 6"/>
    <x v="5"/>
    <n v="18.2"/>
    <x v="0"/>
    <s v="AMC Concord DL 6 - 8"/>
  </r>
  <r>
    <n v="8"/>
    <s v="AMC Concord DL 6"/>
    <x v="6"/>
    <n v="79"/>
    <x v="0"/>
    <s v="AMC Concord DL 6 - 8"/>
  </r>
  <r>
    <n v="9"/>
    <s v="AMC Gremlin"/>
    <x v="0"/>
    <n v="20"/>
    <x v="0"/>
    <s v="AMC Gremlin - 9"/>
  </r>
  <r>
    <n v="9"/>
    <s v="AMC Gremlin"/>
    <x v="1"/>
    <n v="6"/>
    <x v="0"/>
    <s v="AMC Gremlin - 9"/>
  </r>
  <r>
    <n v="9"/>
    <s v="AMC Gremlin"/>
    <x v="2"/>
    <n v="232"/>
    <x v="0"/>
    <s v="AMC Gremlin - 9"/>
  </r>
  <r>
    <n v="9"/>
    <s v="AMC Gremlin"/>
    <x v="3"/>
    <n v="100"/>
    <x v="0"/>
    <s v="AMC Gremlin - 9"/>
  </r>
  <r>
    <n v="9"/>
    <s v="AMC Gremlin"/>
    <x v="4"/>
    <n v="2914"/>
    <x v="0"/>
    <s v="AMC Gremlin - 9"/>
  </r>
  <r>
    <n v="9"/>
    <s v="AMC Gremlin"/>
    <x v="5"/>
    <n v="16"/>
    <x v="0"/>
    <s v="AMC Gremlin - 9"/>
  </r>
  <r>
    <n v="9"/>
    <s v="AMC Gremlin"/>
    <x v="6"/>
    <n v="75"/>
    <x v="0"/>
    <s v="AMC Gremlin - 9"/>
  </r>
  <r>
    <n v="10"/>
    <s v="AMC Gremlin"/>
    <x v="0"/>
    <n v="21"/>
    <x v="0"/>
    <s v="AMC Gremlin - 10"/>
  </r>
  <r>
    <n v="10"/>
    <s v="AMC Gremlin"/>
    <x v="1"/>
    <n v="6"/>
    <x v="0"/>
    <s v="AMC Gremlin - 10"/>
  </r>
  <r>
    <n v="10"/>
    <s v="AMC Gremlin"/>
    <x v="2"/>
    <n v="199"/>
    <x v="0"/>
    <s v="AMC Gremlin - 10"/>
  </r>
  <r>
    <n v="10"/>
    <s v="AMC Gremlin"/>
    <x v="3"/>
    <n v="90"/>
    <x v="0"/>
    <s v="AMC Gremlin - 10"/>
  </r>
  <r>
    <n v="10"/>
    <s v="AMC Gremlin"/>
    <x v="4"/>
    <n v="2648"/>
    <x v="0"/>
    <s v="AMC Gremlin - 10"/>
  </r>
  <r>
    <n v="10"/>
    <s v="AMC Gremlin"/>
    <x v="5"/>
    <n v="15"/>
    <x v="0"/>
    <s v="AMC Gremlin - 10"/>
  </r>
  <r>
    <n v="10"/>
    <s v="AMC Gremlin"/>
    <x v="6"/>
    <n v="70"/>
    <x v="0"/>
    <s v="AMC Gremlin - 10"/>
  </r>
  <r>
    <n v="11"/>
    <s v="AMC Gremlin"/>
    <x v="0"/>
    <n v="18"/>
    <x v="0"/>
    <s v="AMC Gremlin - 11"/>
  </r>
  <r>
    <n v="11"/>
    <s v="AMC Gremlin"/>
    <x v="1"/>
    <n v="6"/>
    <x v="0"/>
    <s v="AMC Gremlin - 11"/>
  </r>
  <r>
    <n v="11"/>
    <s v="AMC Gremlin"/>
    <x v="2"/>
    <n v="232"/>
    <x v="0"/>
    <s v="AMC Gremlin - 11"/>
  </r>
  <r>
    <n v="11"/>
    <s v="AMC Gremlin"/>
    <x v="3"/>
    <n v="100"/>
    <x v="0"/>
    <s v="AMC Gremlin - 11"/>
  </r>
  <r>
    <n v="11"/>
    <s v="AMC Gremlin"/>
    <x v="4"/>
    <n v="2789"/>
    <x v="0"/>
    <s v="AMC Gremlin - 11"/>
  </r>
  <r>
    <n v="11"/>
    <s v="AMC Gremlin"/>
    <x v="5"/>
    <n v="15"/>
    <x v="0"/>
    <s v="AMC Gremlin - 11"/>
  </r>
  <r>
    <n v="11"/>
    <s v="AMC Gremlin"/>
    <x v="6"/>
    <n v="73"/>
    <x v="0"/>
    <s v="AMC Gremlin - 11"/>
  </r>
  <r>
    <n v="12"/>
    <s v="AMC Gremlin"/>
    <x v="0"/>
    <n v="19"/>
    <x v="0"/>
    <s v="AMC Gremlin - 12"/>
  </r>
  <r>
    <n v="12"/>
    <s v="AMC Gremlin"/>
    <x v="1"/>
    <n v="6"/>
    <x v="0"/>
    <s v="AMC Gremlin - 12"/>
  </r>
  <r>
    <n v="12"/>
    <s v="AMC Gremlin"/>
    <x v="2"/>
    <n v="232"/>
    <x v="0"/>
    <s v="AMC Gremlin - 12"/>
  </r>
  <r>
    <n v="12"/>
    <s v="AMC Gremlin"/>
    <x v="3"/>
    <n v="100"/>
    <x v="0"/>
    <s v="AMC Gremlin - 12"/>
  </r>
  <r>
    <n v="12"/>
    <s v="AMC Gremlin"/>
    <x v="4"/>
    <n v="2634"/>
    <x v="0"/>
    <s v="AMC Gremlin - 12"/>
  </r>
  <r>
    <n v="12"/>
    <s v="AMC Gremlin"/>
    <x v="5"/>
    <n v="13"/>
    <x v="0"/>
    <s v="AMC Gremlin - 12"/>
  </r>
  <r>
    <n v="12"/>
    <s v="AMC Gremlin"/>
    <x v="6"/>
    <n v="71"/>
    <x v="0"/>
    <s v="AMC Gremlin - 12"/>
  </r>
  <r>
    <n v="13"/>
    <s v="AMC Hornet"/>
    <x v="0"/>
    <n v="18"/>
    <x v="0"/>
    <s v="AMC Hornet - 13"/>
  </r>
  <r>
    <n v="13"/>
    <s v="AMC Hornet"/>
    <x v="1"/>
    <n v="6"/>
    <x v="0"/>
    <s v="AMC Hornet - 13"/>
  </r>
  <r>
    <n v="13"/>
    <s v="AMC Hornet"/>
    <x v="2"/>
    <n v="232"/>
    <x v="0"/>
    <s v="AMC Hornet - 13"/>
  </r>
  <r>
    <n v="13"/>
    <s v="AMC Hornet"/>
    <x v="3"/>
    <n v="100"/>
    <x v="0"/>
    <s v="AMC Hornet - 13"/>
  </r>
  <r>
    <n v="13"/>
    <s v="AMC Hornet"/>
    <x v="4"/>
    <n v="2945"/>
    <x v="0"/>
    <s v="AMC Hornet - 13"/>
  </r>
  <r>
    <n v="13"/>
    <s v="AMC Hornet"/>
    <x v="5"/>
    <n v="16"/>
    <x v="0"/>
    <s v="AMC Hornet - 13"/>
  </r>
  <r>
    <n v="13"/>
    <s v="AMC Hornet"/>
    <x v="6"/>
    <n v="73"/>
    <x v="0"/>
    <s v="AMC Hornet - 13"/>
  </r>
  <r>
    <n v="14"/>
    <s v="AMC Hornet"/>
    <x v="0"/>
    <n v="19"/>
    <x v="0"/>
    <s v="AMC Hornet - 14"/>
  </r>
  <r>
    <n v="14"/>
    <s v="AMC Hornet"/>
    <x v="1"/>
    <n v="6"/>
    <x v="0"/>
    <s v="AMC Hornet - 14"/>
  </r>
  <r>
    <n v="14"/>
    <s v="AMC Hornet"/>
    <x v="2"/>
    <n v="232"/>
    <x v="0"/>
    <s v="AMC Hornet - 14"/>
  </r>
  <r>
    <n v="14"/>
    <s v="AMC Hornet"/>
    <x v="3"/>
    <n v="100"/>
    <x v="0"/>
    <s v="AMC Hornet - 14"/>
  </r>
  <r>
    <n v="14"/>
    <s v="AMC Hornet"/>
    <x v="4"/>
    <n v="2901"/>
    <x v="0"/>
    <s v="AMC Hornet - 14"/>
  </r>
  <r>
    <n v="14"/>
    <s v="AMC Hornet"/>
    <x v="5"/>
    <n v="16"/>
    <x v="0"/>
    <s v="AMC Hornet - 14"/>
  </r>
  <r>
    <n v="14"/>
    <s v="AMC Hornet"/>
    <x v="6"/>
    <n v="74"/>
    <x v="0"/>
    <s v="AMC Hornet - 14"/>
  </r>
  <r>
    <n v="15"/>
    <s v="AMC Hornet"/>
    <x v="0"/>
    <n v="22.5"/>
    <x v="0"/>
    <s v="AMC Hornet - 15"/>
  </r>
  <r>
    <n v="15"/>
    <s v="AMC Hornet"/>
    <x v="1"/>
    <n v="6"/>
    <x v="0"/>
    <s v="AMC Hornet - 15"/>
  </r>
  <r>
    <n v="15"/>
    <s v="AMC Hornet"/>
    <x v="2"/>
    <n v="232"/>
    <x v="0"/>
    <s v="AMC Hornet - 15"/>
  </r>
  <r>
    <n v="15"/>
    <s v="AMC Hornet"/>
    <x v="3"/>
    <n v="90"/>
    <x v="0"/>
    <s v="AMC Hornet - 15"/>
  </r>
  <r>
    <n v="15"/>
    <s v="AMC Hornet"/>
    <x v="4"/>
    <n v="3085"/>
    <x v="0"/>
    <s v="AMC Hornet - 15"/>
  </r>
  <r>
    <n v="15"/>
    <s v="AMC Hornet"/>
    <x v="5"/>
    <n v="17.600000000000001"/>
    <x v="0"/>
    <s v="AMC Hornet - 15"/>
  </r>
  <r>
    <n v="15"/>
    <s v="AMC Hornet"/>
    <x v="6"/>
    <n v="76"/>
    <x v="0"/>
    <s v="AMC Hornet - 15"/>
  </r>
  <r>
    <n v="16"/>
    <s v="AMC Hornet"/>
    <x v="0"/>
    <n v="18"/>
    <x v="0"/>
    <s v="AMC Hornet - 16"/>
  </r>
  <r>
    <n v="16"/>
    <s v="AMC Hornet"/>
    <x v="1"/>
    <n v="6"/>
    <x v="0"/>
    <s v="AMC Hornet - 16"/>
  </r>
  <r>
    <n v="16"/>
    <s v="AMC Hornet"/>
    <x v="2"/>
    <n v="199"/>
    <x v="0"/>
    <s v="AMC Hornet - 16"/>
  </r>
  <r>
    <n v="16"/>
    <s v="AMC Hornet"/>
    <x v="3"/>
    <n v="97"/>
    <x v="0"/>
    <s v="AMC Hornet - 16"/>
  </r>
  <r>
    <n v="16"/>
    <s v="AMC Hornet"/>
    <x v="4"/>
    <n v="2774"/>
    <x v="0"/>
    <s v="AMC Hornet - 16"/>
  </r>
  <r>
    <n v="16"/>
    <s v="AMC Hornet"/>
    <x v="5"/>
    <n v="15.5"/>
    <x v="0"/>
    <s v="AMC Hornet - 16"/>
  </r>
  <r>
    <n v="16"/>
    <s v="AMC Hornet"/>
    <x v="6"/>
    <n v="70"/>
    <x v="0"/>
    <s v="AMC Hornet - 16"/>
  </r>
  <r>
    <n v="17"/>
    <s v="AMC Hornet Sportabout (Wagon)"/>
    <x v="0"/>
    <n v="18"/>
    <x v="0"/>
    <s v="AMC Hornet Sportabout (Wagon) - 17"/>
  </r>
  <r>
    <n v="17"/>
    <s v="AMC Hornet Sportabout (Wagon)"/>
    <x v="1"/>
    <n v="6"/>
    <x v="0"/>
    <s v="AMC Hornet Sportabout (Wagon) - 17"/>
  </r>
  <r>
    <n v="17"/>
    <s v="AMC Hornet Sportabout (Wagon)"/>
    <x v="2"/>
    <n v="258"/>
    <x v="0"/>
    <s v="AMC Hornet Sportabout (Wagon) - 17"/>
  </r>
  <r>
    <n v="17"/>
    <s v="AMC Hornet Sportabout (Wagon)"/>
    <x v="3"/>
    <n v="110"/>
    <x v="0"/>
    <s v="AMC Hornet Sportabout (Wagon) - 17"/>
  </r>
  <r>
    <n v="17"/>
    <s v="AMC Hornet Sportabout (Wagon)"/>
    <x v="4"/>
    <n v="2962"/>
    <x v="0"/>
    <s v="AMC Hornet Sportabout (Wagon) - 17"/>
  </r>
  <r>
    <n v="17"/>
    <s v="AMC Hornet Sportabout (Wagon)"/>
    <x v="5"/>
    <n v="13.5"/>
    <x v="0"/>
    <s v="AMC Hornet Sportabout (Wagon) - 17"/>
  </r>
  <r>
    <n v="17"/>
    <s v="AMC Hornet Sportabout (Wagon)"/>
    <x v="6"/>
    <n v="71"/>
    <x v="0"/>
    <s v="AMC Hornet Sportabout (Wagon) - 17"/>
  </r>
  <r>
    <n v="18"/>
    <s v="AMC Matador"/>
    <x v="0"/>
    <n v="15.5"/>
    <x v="0"/>
    <s v="AMC Matador - 18"/>
  </r>
  <r>
    <n v="18"/>
    <s v="AMC Matador"/>
    <x v="1"/>
    <n v="8"/>
    <x v="0"/>
    <s v="AMC Matador - 18"/>
  </r>
  <r>
    <n v="18"/>
    <s v="AMC Matador"/>
    <x v="2"/>
    <n v="304"/>
    <x v="0"/>
    <s v="AMC Matador - 18"/>
  </r>
  <r>
    <n v="18"/>
    <s v="AMC Matador"/>
    <x v="3"/>
    <n v="120"/>
    <x v="0"/>
    <s v="AMC Matador - 18"/>
  </r>
  <r>
    <n v="18"/>
    <s v="AMC Matador"/>
    <x v="4"/>
    <n v="3962"/>
    <x v="0"/>
    <s v="AMC Matador - 18"/>
  </r>
  <r>
    <n v="18"/>
    <s v="AMC Matador"/>
    <x v="5"/>
    <n v="13.9"/>
    <x v="0"/>
    <s v="AMC Matador - 18"/>
  </r>
  <r>
    <n v="18"/>
    <s v="AMC Matador"/>
    <x v="6"/>
    <n v="76"/>
    <x v="0"/>
    <s v="AMC Matador - 18"/>
  </r>
  <r>
    <n v="19"/>
    <s v="AMC Matador"/>
    <x v="0"/>
    <n v="16"/>
    <x v="0"/>
    <s v="AMC Matador - 19"/>
  </r>
  <r>
    <n v="19"/>
    <s v="AMC Matador"/>
    <x v="1"/>
    <n v="6"/>
    <x v="0"/>
    <s v="AMC Matador - 19"/>
  </r>
  <r>
    <n v="19"/>
    <s v="AMC Matador"/>
    <x v="2"/>
    <n v="258"/>
    <x v="0"/>
    <s v="AMC Matador - 19"/>
  </r>
  <r>
    <n v="19"/>
    <s v="AMC Matador"/>
    <x v="3"/>
    <n v="110"/>
    <x v="0"/>
    <s v="AMC Matador - 19"/>
  </r>
  <r>
    <n v="19"/>
    <s v="AMC Matador"/>
    <x v="4"/>
    <n v="3632"/>
    <x v="0"/>
    <s v="AMC Matador - 19"/>
  </r>
  <r>
    <n v="19"/>
    <s v="AMC Matador"/>
    <x v="5"/>
    <n v="18"/>
    <x v="0"/>
    <s v="AMC Matador - 19"/>
  </r>
  <r>
    <n v="19"/>
    <s v="AMC Matador"/>
    <x v="6"/>
    <n v="74"/>
    <x v="0"/>
    <s v="AMC Matador - 19"/>
  </r>
  <r>
    <n v="20"/>
    <s v="AMC Matador"/>
    <x v="0"/>
    <n v="18"/>
    <x v="0"/>
    <s v="AMC Matador - 20"/>
  </r>
  <r>
    <n v="20"/>
    <s v="AMC Matador"/>
    <x v="1"/>
    <n v="6"/>
    <x v="0"/>
    <s v="AMC Matador - 20"/>
  </r>
  <r>
    <n v="20"/>
    <s v="AMC Matador"/>
    <x v="2"/>
    <n v="232"/>
    <x v="0"/>
    <s v="AMC Matador - 20"/>
  </r>
  <r>
    <n v="20"/>
    <s v="AMC Matador"/>
    <x v="3"/>
    <n v="100"/>
    <x v="0"/>
    <s v="AMC Matador - 20"/>
  </r>
  <r>
    <n v="20"/>
    <s v="AMC Matador"/>
    <x v="4"/>
    <n v="3288"/>
    <x v="0"/>
    <s v="AMC Matador - 20"/>
  </r>
  <r>
    <n v="20"/>
    <s v="AMC Matador"/>
    <x v="5"/>
    <n v="15.5"/>
    <x v="0"/>
    <s v="AMC Matador - 20"/>
  </r>
  <r>
    <n v="20"/>
    <s v="AMC Matador"/>
    <x v="6"/>
    <n v="71"/>
    <x v="0"/>
    <s v="AMC Matador - 20"/>
  </r>
  <r>
    <n v="21"/>
    <s v="AMC Matador"/>
    <x v="0"/>
    <n v="15"/>
    <x v="0"/>
    <s v="AMC Matador - 21"/>
  </r>
  <r>
    <n v="21"/>
    <s v="AMC Matador"/>
    <x v="1"/>
    <n v="6"/>
    <x v="0"/>
    <s v="AMC Matador - 21"/>
  </r>
  <r>
    <n v="21"/>
    <s v="AMC Matador"/>
    <x v="2"/>
    <n v="258"/>
    <x v="0"/>
    <s v="AMC Matador - 21"/>
  </r>
  <r>
    <n v="21"/>
    <s v="AMC Matador"/>
    <x v="3"/>
    <n v="110"/>
    <x v="0"/>
    <s v="AMC Matador - 21"/>
  </r>
  <r>
    <n v="21"/>
    <s v="AMC Matador"/>
    <x v="4"/>
    <n v="3730"/>
    <x v="0"/>
    <s v="AMC Matador - 21"/>
  </r>
  <r>
    <n v="21"/>
    <s v="AMC Matador"/>
    <x v="5"/>
    <n v="19"/>
    <x v="0"/>
    <s v="AMC Matador - 21"/>
  </r>
  <r>
    <n v="21"/>
    <s v="AMC Matador"/>
    <x v="6"/>
    <n v="75"/>
    <x v="0"/>
    <s v="AMC Matador - 21"/>
  </r>
  <r>
    <n v="22"/>
    <s v="AMC Matador"/>
    <x v="0"/>
    <n v="14"/>
    <x v="0"/>
    <s v="AMC Matador - 22"/>
  </r>
  <r>
    <n v="22"/>
    <s v="AMC Matador"/>
    <x v="1"/>
    <n v="8"/>
    <x v="0"/>
    <s v="AMC Matador - 22"/>
  </r>
  <r>
    <n v="22"/>
    <s v="AMC Matador"/>
    <x v="2"/>
    <n v="304"/>
    <x v="0"/>
    <s v="AMC Matador - 22"/>
  </r>
  <r>
    <n v="22"/>
    <s v="AMC Matador"/>
    <x v="3"/>
    <n v="150"/>
    <x v="0"/>
    <s v="AMC Matador - 22"/>
  </r>
  <r>
    <n v="22"/>
    <s v="AMC Matador"/>
    <x v="4"/>
    <n v="3672"/>
    <x v="0"/>
    <s v="AMC Matador - 22"/>
  </r>
  <r>
    <n v="22"/>
    <s v="AMC Matador"/>
    <x v="5"/>
    <n v="11.5"/>
    <x v="0"/>
    <s v="AMC Matador - 22"/>
  </r>
  <r>
    <n v="22"/>
    <s v="AMC Matador"/>
    <x v="6"/>
    <n v="73"/>
    <x v="0"/>
    <s v="AMC Matador - 22"/>
  </r>
  <r>
    <n v="23"/>
    <s v="AMC Matador (Wagon)"/>
    <x v="0"/>
    <n v="14"/>
    <x v="0"/>
    <s v="AMC Matador (Wagon) - 23"/>
  </r>
  <r>
    <n v="23"/>
    <s v="AMC Matador (Wagon)"/>
    <x v="1"/>
    <n v="8"/>
    <x v="0"/>
    <s v="AMC Matador (Wagon) - 23"/>
  </r>
  <r>
    <n v="23"/>
    <s v="AMC Matador (Wagon)"/>
    <x v="2"/>
    <n v="304"/>
    <x v="0"/>
    <s v="AMC Matador (Wagon) - 23"/>
  </r>
  <r>
    <n v="23"/>
    <s v="AMC Matador (Wagon)"/>
    <x v="3"/>
    <n v="150"/>
    <x v="0"/>
    <s v="AMC Matador (Wagon) - 23"/>
  </r>
  <r>
    <n v="23"/>
    <s v="AMC Matador (Wagon)"/>
    <x v="4"/>
    <n v="4257"/>
    <x v="0"/>
    <s v="AMC Matador (Wagon) - 23"/>
  </r>
  <r>
    <n v="23"/>
    <s v="AMC Matador (Wagon)"/>
    <x v="5"/>
    <n v="15.5"/>
    <x v="0"/>
    <s v="AMC Matador (Wagon) - 23"/>
  </r>
  <r>
    <n v="23"/>
    <s v="AMC Matador (Wagon)"/>
    <x v="6"/>
    <n v="74"/>
    <x v="0"/>
    <s v="AMC Matador (Wagon) - 23"/>
  </r>
  <r>
    <n v="24"/>
    <s v="AMC Matador (Wagon)"/>
    <x v="0"/>
    <n v="15"/>
    <x v="0"/>
    <s v="AMC Matador (Wagon) - 24"/>
  </r>
  <r>
    <n v="24"/>
    <s v="AMC Matador (Wagon)"/>
    <x v="1"/>
    <n v="8"/>
    <x v="0"/>
    <s v="AMC Matador (Wagon) - 24"/>
  </r>
  <r>
    <n v="24"/>
    <s v="AMC Matador (Wagon)"/>
    <x v="2"/>
    <n v="304"/>
    <x v="0"/>
    <s v="AMC Matador (Wagon) - 24"/>
  </r>
  <r>
    <n v="24"/>
    <s v="AMC Matador (Wagon)"/>
    <x v="3"/>
    <n v="150"/>
    <x v="0"/>
    <s v="AMC Matador (Wagon) - 24"/>
  </r>
  <r>
    <n v="24"/>
    <s v="AMC Matador (Wagon)"/>
    <x v="4"/>
    <n v="3892"/>
    <x v="0"/>
    <s v="AMC Matador (Wagon) - 24"/>
  </r>
  <r>
    <n v="24"/>
    <s v="AMC Matador (Wagon)"/>
    <x v="5"/>
    <n v="12.5"/>
    <x v="0"/>
    <s v="AMC Matador (Wagon) - 24"/>
  </r>
  <r>
    <n v="24"/>
    <s v="AMC Matador (Wagon)"/>
    <x v="6"/>
    <n v="72"/>
    <x v="0"/>
    <s v="AMC Matador (Wagon) - 24"/>
  </r>
  <r>
    <n v="25"/>
    <s v="AMC Pacer"/>
    <x v="0"/>
    <n v="19"/>
    <x v="0"/>
    <s v="AMC Pacer - 25"/>
  </r>
  <r>
    <n v="25"/>
    <s v="AMC Pacer"/>
    <x v="1"/>
    <n v="6"/>
    <x v="0"/>
    <s v="AMC Pacer - 25"/>
  </r>
  <r>
    <n v="25"/>
    <s v="AMC Pacer"/>
    <x v="2"/>
    <n v="232"/>
    <x v="0"/>
    <s v="AMC Pacer - 25"/>
  </r>
  <r>
    <n v="25"/>
    <s v="AMC Pacer"/>
    <x v="3"/>
    <n v="90"/>
    <x v="0"/>
    <s v="AMC Pacer - 25"/>
  </r>
  <r>
    <n v="25"/>
    <s v="AMC Pacer"/>
    <x v="4"/>
    <n v="3211"/>
    <x v="0"/>
    <s v="AMC Pacer - 25"/>
  </r>
  <r>
    <n v="25"/>
    <s v="AMC Pacer"/>
    <x v="5"/>
    <n v="17"/>
    <x v="0"/>
    <s v="AMC Pacer - 25"/>
  </r>
  <r>
    <n v="25"/>
    <s v="AMC Pacer"/>
    <x v="6"/>
    <n v="75"/>
    <x v="0"/>
    <s v="AMC Pacer - 25"/>
  </r>
  <r>
    <n v="26"/>
    <s v="AMC Pacer D/L"/>
    <x v="0"/>
    <n v="17.5"/>
    <x v="0"/>
    <s v="AMC Pacer D/L - 26"/>
  </r>
  <r>
    <n v="26"/>
    <s v="AMC Pacer D/L"/>
    <x v="1"/>
    <n v="6"/>
    <x v="0"/>
    <s v="AMC Pacer D/L - 26"/>
  </r>
  <r>
    <n v="26"/>
    <s v="AMC Pacer D/L"/>
    <x v="2"/>
    <n v="258"/>
    <x v="0"/>
    <s v="AMC Pacer D/L - 26"/>
  </r>
  <r>
    <n v="26"/>
    <s v="AMC Pacer D/L"/>
    <x v="3"/>
    <n v="95"/>
    <x v="0"/>
    <s v="AMC Pacer D/L - 26"/>
  </r>
  <r>
    <n v="26"/>
    <s v="AMC Pacer D/L"/>
    <x v="4"/>
    <n v="3193"/>
    <x v="0"/>
    <s v="AMC Pacer D/L - 26"/>
  </r>
  <r>
    <n v="26"/>
    <s v="AMC Pacer D/L"/>
    <x v="5"/>
    <n v="17.8"/>
    <x v="0"/>
    <s v="AMC Pacer D/L - 26"/>
  </r>
  <r>
    <n v="26"/>
    <s v="AMC Pacer D/L"/>
    <x v="6"/>
    <n v="76"/>
    <x v="0"/>
    <s v="AMC Pacer D/L - 26"/>
  </r>
  <r>
    <n v="27"/>
    <s v="AMC Rebel SST"/>
    <x v="0"/>
    <n v="16"/>
    <x v="0"/>
    <s v="AMC Rebel SST - 27"/>
  </r>
  <r>
    <n v="27"/>
    <s v="AMC Rebel SST"/>
    <x v="1"/>
    <n v="8"/>
    <x v="0"/>
    <s v="AMC Rebel SST - 27"/>
  </r>
  <r>
    <n v="27"/>
    <s v="AMC Rebel SST"/>
    <x v="2"/>
    <n v="304"/>
    <x v="0"/>
    <s v="AMC Rebel SST - 27"/>
  </r>
  <r>
    <n v="27"/>
    <s v="AMC Rebel SST"/>
    <x v="3"/>
    <n v="150"/>
    <x v="0"/>
    <s v="AMC Rebel SST - 27"/>
  </r>
  <r>
    <n v="27"/>
    <s v="AMC Rebel SST"/>
    <x v="4"/>
    <n v="3433"/>
    <x v="0"/>
    <s v="AMC Rebel SST - 27"/>
  </r>
  <r>
    <n v="27"/>
    <s v="AMC Rebel SST"/>
    <x v="5"/>
    <n v="12"/>
    <x v="0"/>
    <s v="AMC Rebel SST - 27"/>
  </r>
  <r>
    <n v="27"/>
    <s v="AMC Rebel SST"/>
    <x v="6"/>
    <n v="70"/>
    <x v="0"/>
    <s v="AMC Rebel SST - 27"/>
  </r>
  <r>
    <n v="28"/>
    <s v="AMC Rebel SST (Wagon)"/>
    <x v="1"/>
    <n v="8"/>
    <x v="0"/>
    <s v="AMC Rebel SST (Wagon) - 28"/>
  </r>
  <r>
    <n v="28"/>
    <s v="AMC Rebel SST (Wagon)"/>
    <x v="2"/>
    <n v="360"/>
    <x v="0"/>
    <s v="AMC Rebel SST (Wagon) - 28"/>
  </r>
  <r>
    <n v="28"/>
    <s v="AMC Rebel SST (Wagon)"/>
    <x v="3"/>
    <n v="175"/>
    <x v="0"/>
    <s v="AMC Rebel SST (Wagon) - 28"/>
  </r>
  <r>
    <n v="28"/>
    <s v="AMC Rebel SST (Wagon)"/>
    <x v="4"/>
    <n v="3850"/>
    <x v="0"/>
    <s v="AMC Rebel SST (Wagon) - 28"/>
  </r>
  <r>
    <n v="28"/>
    <s v="AMC Rebel SST (Wagon)"/>
    <x v="5"/>
    <n v="11"/>
    <x v="0"/>
    <s v="AMC Rebel SST (Wagon) - 28"/>
  </r>
  <r>
    <n v="28"/>
    <s v="AMC Rebel SST (Wagon)"/>
    <x v="6"/>
    <n v="70"/>
    <x v="0"/>
    <s v="AMC Rebel SST (Wagon) - 28"/>
  </r>
  <r>
    <n v="29"/>
    <s v="AMC Spirit DL"/>
    <x v="0"/>
    <n v="27.4"/>
    <x v="0"/>
    <s v="AMC Spirit DL - 29"/>
  </r>
  <r>
    <n v="29"/>
    <s v="AMC Spirit DL"/>
    <x v="1"/>
    <n v="4"/>
    <x v="0"/>
    <s v="AMC Spirit DL - 29"/>
  </r>
  <r>
    <n v="29"/>
    <s v="AMC Spirit DL"/>
    <x v="2"/>
    <n v="121"/>
    <x v="0"/>
    <s v="AMC Spirit DL - 29"/>
  </r>
  <r>
    <n v="29"/>
    <s v="AMC Spirit DL"/>
    <x v="3"/>
    <n v="80"/>
    <x v="0"/>
    <s v="AMC Spirit DL - 29"/>
  </r>
  <r>
    <n v="29"/>
    <s v="AMC Spirit DL"/>
    <x v="4"/>
    <n v="2670"/>
    <x v="0"/>
    <s v="AMC Spirit DL - 29"/>
  </r>
  <r>
    <n v="29"/>
    <s v="AMC Spirit DL"/>
    <x v="5"/>
    <n v="15"/>
    <x v="0"/>
    <s v="AMC Spirit DL - 29"/>
  </r>
  <r>
    <n v="29"/>
    <s v="AMC Spirit DL"/>
    <x v="6"/>
    <n v="79"/>
    <x v="0"/>
    <s v="AMC Spirit DL - 29"/>
  </r>
  <r>
    <n v="30"/>
    <s v="Audi 100 LS"/>
    <x v="0"/>
    <n v="24"/>
    <x v="1"/>
    <s v="Audi 100 LS - 30"/>
  </r>
  <r>
    <n v="30"/>
    <s v="Audi 100 LS"/>
    <x v="1"/>
    <n v="4"/>
    <x v="1"/>
    <s v="Audi 100 LS - 30"/>
  </r>
  <r>
    <n v="30"/>
    <s v="Audi 100 LS"/>
    <x v="2"/>
    <n v="107"/>
    <x v="1"/>
    <s v="Audi 100 LS - 30"/>
  </r>
  <r>
    <n v="30"/>
    <s v="Audi 100 LS"/>
    <x v="3"/>
    <n v="90"/>
    <x v="1"/>
    <s v="Audi 100 LS - 30"/>
  </r>
  <r>
    <n v="30"/>
    <s v="Audi 100 LS"/>
    <x v="4"/>
    <n v="2430"/>
    <x v="1"/>
    <s v="Audi 100 LS - 30"/>
  </r>
  <r>
    <n v="30"/>
    <s v="Audi 100 LS"/>
    <x v="5"/>
    <n v="14.5"/>
    <x v="1"/>
    <s v="Audi 100 LS - 30"/>
  </r>
  <r>
    <n v="30"/>
    <s v="Audi 100 LS"/>
    <x v="6"/>
    <n v="70"/>
    <x v="1"/>
    <s v="Audi 100 LS - 30"/>
  </r>
  <r>
    <n v="31"/>
    <s v="Audi 100 LS"/>
    <x v="0"/>
    <n v="23"/>
    <x v="1"/>
    <s v="Audi 100 LS - 31"/>
  </r>
  <r>
    <n v="31"/>
    <s v="Audi 100 LS"/>
    <x v="1"/>
    <n v="4"/>
    <x v="1"/>
    <s v="Audi 100 LS - 31"/>
  </r>
  <r>
    <n v="31"/>
    <s v="Audi 100 LS"/>
    <x v="2"/>
    <n v="115"/>
    <x v="1"/>
    <s v="Audi 100 LS - 31"/>
  </r>
  <r>
    <n v="31"/>
    <s v="Audi 100 LS"/>
    <x v="3"/>
    <n v="95"/>
    <x v="1"/>
    <s v="Audi 100 LS - 31"/>
  </r>
  <r>
    <n v="31"/>
    <s v="Audi 100 LS"/>
    <x v="4"/>
    <n v="2694"/>
    <x v="1"/>
    <s v="Audi 100 LS - 31"/>
  </r>
  <r>
    <n v="31"/>
    <s v="Audi 100 LS"/>
    <x v="5"/>
    <n v="15"/>
    <x v="1"/>
    <s v="Audi 100 LS - 31"/>
  </r>
  <r>
    <n v="31"/>
    <s v="Audi 100 LS"/>
    <x v="6"/>
    <n v="75"/>
    <x v="1"/>
    <s v="Audi 100 LS - 31"/>
  </r>
  <r>
    <n v="32"/>
    <s v="Audi 100 LS"/>
    <x v="0"/>
    <n v="20"/>
    <x v="1"/>
    <s v="Audi 100 LS - 32"/>
  </r>
  <r>
    <n v="32"/>
    <s v="Audi 100 LS"/>
    <x v="1"/>
    <n v="4"/>
    <x v="1"/>
    <s v="Audi 100 LS - 32"/>
  </r>
  <r>
    <n v="32"/>
    <s v="Audi 100 LS"/>
    <x v="2"/>
    <n v="114"/>
    <x v="1"/>
    <s v="Audi 100 LS - 32"/>
  </r>
  <r>
    <n v="32"/>
    <s v="Audi 100 LS"/>
    <x v="3"/>
    <n v="91"/>
    <x v="1"/>
    <s v="Audi 100 LS - 32"/>
  </r>
  <r>
    <n v="32"/>
    <s v="Audi 100 LS"/>
    <x v="4"/>
    <n v="2582"/>
    <x v="1"/>
    <s v="Audi 100 LS - 32"/>
  </r>
  <r>
    <n v="32"/>
    <s v="Audi 100 LS"/>
    <x v="5"/>
    <n v="14"/>
    <x v="1"/>
    <s v="Audi 100 LS - 32"/>
  </r>
  <r>
    <n v="32"/>
    <s v="Audi 100 LS"/>
    <x v="6"/>
    <n v="73"/>
    <x v="1"/>
    <s v="Audi 100 LS - 32"/>
  </r>
  <r>
    <n v="33"/>
    <s v="Audi 4000"/>
    <x v="0"/>
    <n v="34.299999999999997"/>
    <x v="1"/>
    <s v="Audi 4000 - 33"/>
  </r>
  <r>
    <n v="33"/>
    <s v="Audi 4000"/>
    <x v="1"/>
    <n v="4"/>
    <x v="1"/>
    <s v="Audi 4000 - 33"/>
  </r>
  <r>
    <n v="33"/>
    <s v="Audi 4000"/>
    <x v="2"/>
    <n v="97"/>
    <x v="1"/>
    <s v="Audi 4000 - 33"/>
  </r>
  <r>
    <n v="33"/>
    <s v="Audi 4000"/>
    <x v="3"/>
    <n v="78"/>
    <x v="1"/>
    <s v="Audi 4000 - 33"/>
  </r>
  <r>
    <n v="33"/>
    <s v="Audi 4000"/>
    <x v="4"/>
    <n v="2188"/>
    <x v="1"/>
    <s v="Audi 4000 - 33"/>
  </r>
  <r>
    <n v="33"/>
    <s v="Audi 4000"/>
    <x v="5"/>
    <n v="15.8"/>
    <x v="1"/>
    <s v="Audi 4000 - 33"/>
  </r>
  <r>
    <n v="33"/>
    <s v="Audi 4000"/>
    <x v="6"/>
    <n v="80"/>
    <x v="1"/>
    <s v="Audi 4000 - 33"/>
  </r>
  <r>
    <n v="34"/>
    <s v="Audi 5000"/>
    <x v="0"/>
    <n v="20.3"/>
    <x v="1"/>
    <s v="Audi 5000 - 34"/>
  </r>
  <r>
    <n v="34"/>
    <s v="Audi 5000"/>
    <x v="1"/>
    <n v="5"/>
    <x v="1"/>
    <s v="Audi 5000 - 34"/>
  </r>
  <r>
    <n v="34"/>
    <s v="Audi 5000"/>
    <x v="2"/>
    <n v="131"/>
    <x v="1"/>
    <s v="Audi 5000 - 34"/>
  </r>
  <r>
    <n v="34"/>
    <s v="Audi 5000"/>
    <x v="3"/>
    <n v="103"/>
    <x v="1"/>
    <s v="Audi 5000 - 34"/>
  </r>
  <r>
    <n v="34"/>
    <s v="Audi 5000"/>
    <x v="4"/>
    <n v="2830"/>
    <x v="1"/>
    <s v="Audi 5000 - 34"/>
  </r>
  <r>
    <n v="34"/>
    <s v="Audi 5000"/>
    <x v="5"/>
    <n v="15.9"/>
    <x v="1"/>
    <s v="Audi 5000 - 34"/>
  </r>
  <r>
    <n v="34"/>
    <s v="Audi 5000"/>
    <x v="6"/>
    <n v="78"/>
    <x v="1"/>
    <s v="Audi 5000 - 34"/>
  </r>
  <r>
    <n v="35"/>
    <s v="Audi 5000S (Diesel)"/>
    <x v="0"/>
    <n v="36.4"/>
    <x v="1"/>
    <s v="Audi 5000S (Diesel) - 35"/>
  </r>
  <r>
    <n v="35"/>
    <s v="Audi 5000S (Diesel)"/>
    <x v="1"/>
    <n v="5"/>
    <x v="1"/>
    <s v="Audi 5000S (Diesel) - 35"/>
  </r>
  <r>
    <n v="35"/>
    <s v="Audi 5000S (Diesel)"/>
    <x v="2"/>
    <n v="121"/>
    <x v="1"/>
    <s v="Audi 5000S (Diesel) - 35"/>
  </r>
  <r>
    <n v="35"/>
    <s v="Audi 5000S (Diesel)"/>
    <x v="3"/>
    <n v="67"/>
    <x v="1"/>
    <s v="Audi 5000S (Diesel) - 35"/>
  </r>
  <r>
    <n v="35"/>
    <s v="Audi 5000S (Diesel)"/>
    <x v="4"/>
    <n v="2950"/>
    <x v="1"/>
    <s v="Audi 5000S (Diesel) - 35"/>
  </r>
  <r>
    <n v="35"/>
    <s v="Audi 5000S (Diesel)"/>
    <x v="5"/>
    <n v="19.899999999999999"/>
    <x v="1"/>
    <s v="Audi 5000S (Diesel) - 35"/>
  </r>
  <r>
    <n v="35"/>
    <s v="Audi 5000S (Diesel)"/>
    <x v="6"/>
    <n v="80"/>
    <x v="1"/>
    <s v="Audi 5000S (Diesel) - 35"/>
  </r>
  <r>
    <n v="36"/>
    <s v="Audi Fox"/>
    <x v="0"/>
    <n v="29"/>
    <x v="1"/>
    <s v="Audi Fox - 36"/>
  </r>
  <r>
    <n v="36"/>
    <s v="Audi Fox"/>
    <x v="1"/>
    <n v="4"/>
    <x v="1"/>
    <s v="Audi Fox - 36"/>
  </r>
  <r>
    <n v="36"/>
    <s v="Audi Fox"/>
    <x v="2"/>
    <n v="98"/>
    <x v="1"/>
    <s v="Audi Fox - 36"/>
  </r>
  <r>
    <n v="36"/>
    <s v="Audi Fox"/>
    <x v="3"/>
    <n v="83"/>
    <x v="1"/>
    <s v="Audi Fox - 36"/>
  </r>
  <r>
    <n v="36"/>
    <s v="Audi Fox"/>
    <x v="4"/>
    <n v="2219"/>
    <x v="1"/>
    <s v="Audi Fox - 36"/>
  </r>
  <r>
    <n v="36"/>
    <s v="Audi Fox"/>
    <x v="5"/>
    <n v="16.5"/>
    <x v="1"/>
    <s v="Audi Fox - 36"/>
  </r>
  <r>
    <n v="36"/>
    <s v="Audi Fox"/>
    <x v="6"/>
    <n v="74"/>
    <x v="1"/>
    <s v="Audi Fox - 36"/>
  </r>
  <r>
    <n v="37"/>
    <s v="BMW 2002"/>
    <x v="0"/>
    <n v="26"/>
    <x v="2"/>
    <s v="BMW 2002 - 37"/>
  </r>
  <r>
    <n v="37"/>
    <s v="BMW 2002"/>
    <x v="1"/>
    <n v="4"/>
    <x v="2"/>
    <s v="BMW 2002 - 37"/>
  </r>
  <r>
    <n v="37"/>
    <s v="BMW 2002"/>
    <x v="2"/>
    <n v="121"/>
    <x v="2"/>
    <s v="BMW 2002 - 37"/>
  </r>
  <r>
    <n v="37"/>
    <s v="BMW 2002"/>
    <x v="3"/>
    <n v="113"/>
    <x v="2"/>
    <s v="BMW 2002 - 37"/>
  </r>
  <r>
    <n v="37"/>
    <s v="BMW 2002"/>
    <x v="4"/>
    <n v="2234"/>
    <x v="2"/>
    <s v="BMW 2002 - 37"/>
  </r>
  <r>
    <n v="37"/>
    <s v="BMW 2002"/>
    <x v="5"/>
    <n v="12.5"/>
    <x v="2"/>
    <s v="BMW 2002 - 37"/>
  </r>
  <r>
    <n v="37"/>
    <s v="BMW 2002"/>
    <x v="6"/>
    <n v="70"/>
    <x v="2"/>
    <s v="BMW 2002 - 37"/>
  </r>
  <r>
    <n v="38"/>
    <s v="BMW 320i"/>
    <x v="0"/>
    <n v="21.5"/>
    <x v="2"/>
    <s v="BMW 320i - 38"/>
  </r>
  <r>
    <n v="38"/>
    <s v="BMW 320i"/>
    <x v="1"/>
    <n v="4"/>
    <x v="2"/>
    <s v="BMW 320i - 38"/>
  </r>
  <r>
    <n v="38"/>
    <s v="BMW 320i"/>
    <x v="2"/>
    <n v="121"/>
    <x v="2"/>
    <s v="BMW 320i - 38"/>
  </r>
  <r>
    <n v="38"/>
    <s v="BMW 320i"/>
    <x v="3"/>
    <n v="110"/>
    <x v="2"/>
    <s v="BMW 320i - 38"/>
  </r>
  <r>
    <n v="38"/>
    <s v="BMW 320i"/>
    <x v="4"/>
    <n v="2600"/>
    <x v="2"/>
    <s v="BMW 320i - 38"/>
  </r>
  <r>
    <n v="38"/>
    <s v="BMW 320i"/>
    <x v="5"/>
    <n v="12.8"/>
    <x v="2"/>
    <s v="BMW 320i - 38"/>
  </r>
  <r>
    <n v="38"/>
    <s v="BMW 320i"/>
    <x v="6"/>
    <n v="77"/>
    <x v="2"/>
    <s v="BMW 320i - 38"/>
  </r>
  <r>
    <n v="39"/>
    <s v="Buick Century"/>
    <x v="0"/>
    <n v="17"/>
    <x v="3"/>
    <s v="Buick Century - 39"/>
  </r>
  <r>
    <n v="39"/>
    <s v="Buick Century"/>
    <x v="1"/>
    <n v="6"/>
    <x v="3"/>
    <s v="Buick Century - 39"/>
  </r>
  <r>
    <n v="39"/>
    <s v="Buick Century"/>
    <x v="2"/>
    <n v="231"/>
    <x v="3"/>
    <s v="Buick Century - 39"/>
  </r>
  <r>
    <n v="39"/>
    <s v="Buick Century"/>
    <x v="3"/>
    <n v="110"/>
    <x v="3"/>
    <s v="Buick Century - 39"/>
  </r>
  <r>
    <n v="39"/>
    <s v="Buick Century"/>
    <x v="4"/>
    <n v="3907"/>
    <x v="3"/>
    <s v="Buick Century - 39"/>
  </r>
  <r>
    <n v="39"/>
    <s v="Buick Century"/>
    <x v="5"/>
    <n v="21"/>
    <x v="3"/>
    <s v="Buick Century - 39"/>
  </r>
  <r>
    <n v="39"/>
    <s v="Buick Century"/>
    <x v="6"/>
    <n v="75"/>
    <x v="3"/>
    <s v="Buick Century - 39"/>
  </r>
  <r>
    <n v="40"/>
    <s v="Buick Century"/>
    <x v="0"/>
    <n v="22.4"/>
    <x v="3"/>
    <s v="Buick Century - 40"/>
  </r>
  <r>
    <n v="40"/>
    <s v="Buick Century"/>
    <x v="1"/>
    <n v="6"/>
    <x v="3"/>
    <s v="Buick Century - 40"/>
  </r>
  <r>
    <n v="40"/>
    <s v="Buick Century"/>
    <x v="2"/>
    <n v="231"/>
    <x v="3"/>
    <s v="Buick Century - 40"/>
  </r>
  <r>
    <n v="40"/>
    <s v="Buick Century"/>
    <x v="3"/>
    <n v="110"/>
    <x v="3"/>
    <s v="Buick Century - 40"/>
  </r>
  <r>
    <n v="40"/>
    <s v="Buick Century"/>
    <x v="4"/>
    <n v="3415"/>
    <x v="3"/>
    <s v="Buick Century - 40"/>
  </r>
  <r>
    <n v="40"/>
    <s v="Buick Century"/>
    <x v="5"/>
    <n v="15.8"/>
    <x v="3"/>
    <s v="Buick Century - 40"/>
  </r>
  <r>
    <n v="40"/>
    <s v="Buick Century"/>
    <x v="6"/>
    <n v="81"/>
    <x v="3"/>
    <s v="Buick Century - 40"/>
  </r>
  <r>
    <n v="41"/>
    <s v="Buick Century 350"/>
    <x v="0"/>
    <n v="13"/>
    <x v="3"/>
    <s v="Buick Century 350 - 41"/>
  </r>
  <r>
    <n v="41"/>
    <s v="Buick Century 350"/>
    <x v="1"/>
    <n v="8"/>
    <x v="3"/>
    <s v="Buick Century 350 - 41"/>
  </r>
  <r>
    <n v="41"/>
    <s v="Buick Century 350"/>
    <x v="2"/>
    <n v="350"/>
    <x v="3"/>
    <s v="Buick Century 350 - 41"/>
  </r>
  <r>
    <n v="41"/>
    <s v="Buick Century 350"/>
    <x v="3"/>
    <n v="175"/>
    <x v="3"/>
    <s v="Buick Century 350 - 41"/>
  </r>
  <r>
    <n v="41"/>
    <s v="Buick Century 350"/>
    <x v="4"/>
    <n v="4100"/>
    <x v="3"/>
    <s v="Buick Century 350 - 41"/>
  </r>
  <r>
    <n v="41"/>
    <s v="Buick Century 350"/>
    <x v="5"/>
    <n v="13"/>
    <x v="3"/>
    <s v="Buick Century 350 - 41"/>
  </r>
  <r>
    <n v="41"/>
    <s v="Buick Century 350"/>
    <x v="6"/>
    <n v="73"/>
    <x v="3"/>
    <s v="Buick Century 350 - 41"/>
  </r>
  <r>
    <n v="42"/>
    <s v="Buick Century Limited"/>
    <x v="0"/>
    <n v="25"/>
    <x v="3"/>
    <s v="Buick Century Limited - 42"/>
  </r>
  <r>
    <n v="42"/>
    <s v="Buick Century Limited"/>
    <x v="1"/>
    <n v="6"/>
    <x v="3"/>
    <s v="Buick Century Limited - 42"/>
  </r>
  <r>
    <n v="42"/>
    <s v="Buick Century Limited"/>
    <x v="2"/>
    <n v="181"/>
    <x v="3"/>
    <s v="Buick Century Limited - 42"/>
  </r>
  <r>
    <n v="42"/>
    <s v="Buick Century Limited"/>
    <x v="3"/>
    <n v="110"/>
    <x v="3"/>
    <s v="Buick Century Limited - 42"/>
  </r>
  <r>
    <n v="42"/>
    <s v="Buick Century Limited"/>
    <x v="4"/>
    <n v="2945"/>
    <x v="3"/>
    <s v="Buick Century Limited - 42"/>
  </r>
  <r>
    <n v="42"/>
    <s v="Buick Century Limited"/>
    <x v="5"/>
    <n v="16.399999999999999"/>
    <x v="3"/>
    <s v="Buick Century Limited - 42"/>
  </r>
  <r>
    <n v="42"/>
    <s v="Buick Century Limited"/>
    <x v="6"/>
    <n v="82"/>
    <x v="3"/>
    <s v="Buick Century Limited - 42"/>
  </r>
  <r>
    <n v="43"/>
    <s v="Buick Century Luxus (Wagon)"/>
    <x v="0"/>
    <n v="13"/>
    <x v="3"/>
    <s v="Buick Century Luxus (Wagon) - 43"/>
  </r>
  <r>
    <n v="43"/>
    <s v="Buick Century Luxus (Wagon)"/>
    <x v="1"/>
    <n v="8"/>
    <x v="3"/>
    <s v="Buick Century Luxus (Wagon) - 43"/>
  </r>
  <r>
    <n v="43"/>
    <s v="Buick Century Luxus (Wagon)"/>
    <x v="2"/>
    <n v="350"/>
    <x v="3"/>
    <s v="Buick Century Luxus (Wagon) - 43"/>
  </r>
  <r>
    <n v="43"/>
    <s v="Buick Century Luxus (Wagon)"/>
    <x v="3"/>
    <n v="150"/>
    <x v="3"/>
    <s v="Buick Century Luxus (Wagon) - 43"/>
  </r>
  <r>
    <n v="43"/>
    <s v="Buick Century Luxus (Wagon)"/>
    <x v="4"/>
    <n v="4699"/>
    <x v="3"/>
    <s v="Buick Century Luxus (Wagon) - 43"/>
  </r>
  <r>
    <n v="43"/>
    <s v="Buick Century Luxus (Wagon)"/>
    <x v="5"/>
    <n v="14.5"/>
    <x v="3"/>
    <s v="Buick Century Luxus (Wagon) - 43"/>
  </r>
  <r>
    <n v="43"/>
    <s v="Buick Century Luxus (Wagon)"/>
    <x v="6"/>
    <n v="74"/>
    <x v="3"/>
    <s v="Buick Century Luxus (Wagon) - 43"/>
  </r>
  <r>
    <n v="44"/>
    <s v="Buick Century Special"/>
    <x v="0"/>
    <n v="20.6"/>
    <x v="3"/>
    <s v="Buick Century Special - 44"/>
  </r>
  <r>
    <n v="44"/>
    <s v="Buick Century Special"/>
    <x v="1"/>
    <n v="6"/>
    <x v="3"/>
    <s v="Buick Century Special - 44"/>
  </r>
  <r>
    <n v="44"/>
    <s v="Buick Century Special"/>
    <x v="2"/>
    <n v="231"/>
    <x v="3"/>
    <s v="Buick Century Special - 44"/>
  </r>
  <r>
    <n v="44"/>
    <s v="Buick Century Special"/>
    <x v="3"/>
    <n v="105"/>
    <x v="3"/>
    <s v="Buick Century Special - 44"/>
  </r>
  <r>
    <n v="44"/>
    <s v="Buick Century Special"/>
    <x v="4"/>
    <n v="3380"/>
    <x v="3"/>
    <s v="Buick Century Special - 44"/>
  </r>
  <r>
    <n v="44"/>
    <s v="Buick Century Special"/>
    <x v="5"/>
    <n v="15.8"/>
    <x v="3"/>
    <s v="Buick Century Special - 44"/>
  </r>
  <r>
    <n v="44"/>
    <s v="Buick Century Special"/>
    <x v="6"/>
    <n v="78"/>
    <x v="3"/>
    <s v="Buick Century Special - 44"/>
  </r>
  <r>
    <n v="45"/>
    <s v="Buick Electra 225 Custom"/>
    <x v="0"/>
    <n v="12"/>
    <x v="3"/>
    <s v="Buick Electra 225 Custom - 45"/>
  </r>
  <r>
    <n v="45"/>
    <s v="Buick Electra 225 Custom"/>
    <x v="1"/>
    <n v="8"/>
    <x v="3"/>
    <s v="Buick Electra 225 Custom - 45"/>
  </r>
  <r>
    <n v="45"/>
    <s v="Buick Electra 225 Custom"/>
    <x v="2"/>
    <n v="455"/>
    <x v="3"/>
    <s v="Buick Electra 225 Custom - 45"/>
  </r>
  <r>
    <n v="45"/>
    <s v="Buick Electra 225 Custom"/>
    <x v="3"/>
    <n v="225"/>
    <x v="3"/>
    <s v="Buick Electra 225 Custom - 45"/>
  </r>
  <r>
    <n v="45"/>
    <s v="Buick Electra 225 Custom"/>
    <x v="4"/>
    <n v="4951"/>
    <x v="3"/>
    <s v="Buick Electra 225 Custom - 45"/>
  </r>
  <r>
    <n v="45"/>
    <s v="Buick Electra 225 Custom"/>
    <x v="5"/>
    <n v="11"/>
    <x v="3"/>
    <s v="Buick Electra 225 Custom - 45"/>
  </r>
  <r>
    <n v="45"/>
    <s v="Buick Electra 225 Custom"/>
    <x v="6"/>
    <n v="73"/>
    <x v="3"/>
    <s v="Buick Electra 225 Custom - 45"/>
  </r>
  <r>
    <n v="46"/>
    <s v="Buick Estate Wagon (Wagon)"/>
    <x v="0"/>
    <n v="16.899999999999999"/>
    <x v="3"/>
    <s v="Buick Estate Wagon (Wagon) - 46"/>
  </r>
  <r>
    <n v="46"/>
    <s v="Buick Estate Wagon (Wagon)"/>
    <x v="1"/>
    <n v="8"/>
    <x v="3"/>
    <s v="Buick Estate Wagon (Wagon) - 46"/>
  </r>
  <r>
    <n v="46"/>
    <s v="Buick Estate Wagon (Wagon)"/>
    <x v="2"/>
    <n v="350"/>
    <x v="3"/>
    <s v="Buick Estate Wagon (Wagon) - 46"/>
  </r>
  <r>
    <n v="46"/>
    <s v="Buick Estate Wagon (Wagon)"/>
    <x v="3"/>
    <n v="155"/>
    <x v="3"/>
    <s v="Buick Estate Wagon (Wagon) - 46"/>
  </r>
  <r>
    <n v="46"/>
    <s v="Buick Estate Wagon (Wagon)"/>
    <x v="4"/>
    <n v="4360"/>
    <x v="3"/>
    <s v="Buick Estate Wagon (Wagon) - 46"/>
  </r>
  <r>
    <n v="46"/>
    <s v="Buick Estate Wagon (Wagon)"/>
    <x v="5"/>
    <n v="14.9"/>
    <x v="3"/>
    <s v="Buick Estate Wagon (Wagon) - 46"/>
  </r>
  <r>
    <n v="46"/>
    <s v="Buick Estate Wagon (Wagon)"/>
    <x v="6"/>
    <n v="79"/>
    <x v="3"/>
    <s v="Buick Estate Wagon (Wagon) - 46"/>
  </r>
  <r>
    <n v="47"/>
    <s v="Buick Estate Wagon (Wagon)"/>
    <x v="0"/>
    <n v="14"/>
    <x v="3"/>
    <s v="Buick Estate Wagon (Wagon) - 47"/>
  </r>
  <r>
    <n v="47"/>
    <s v="Buick Estate Wagon (Wagon)"/>
    <x v="1"/>
    <n v="8"/>
    <x v="3"/>
    <s v="Buick Estate Wagon (Wagon) - 47"/>
  </r>
  <r>
    <n v="47"/>
    <s v="Buick Estate Wagon (Wagon)"/>
    <x v="2"/>
    <n v="455"/>
    <x v="3"/>
    <s v="Buick Estate Wagon (Wagon) - 47"/>
  </r>
  <r>
    <n v="47"/>
    <s v="Buick Estate Wagon (Wagon)"/>
    <x v="3"/>
    <n v="225"/>
    <x v="3"/>
    <s v="Buick Estate Wagon (Wagon) - 47"/>
  </r>
  <r>
    <n v="47"/>
    <s v="Buick Estate Wagon (Wagon)"/>
    <x v="4"/>
    <n v="3086"/>
    <x v="3"/>
    <s v="Buick Estate Wagon (Wagon) - 47"/>
  </r>
  <r>
    <n v="47"/>
    <s v="Buick Estate Wagon (Wagon)"/>
    <x v="5"/>
    <n v="10"/>
    <x v="3"/>
    <s v="Buick Estate Wagon (Wagon) - 47"/>
  </r>
  <r>
    <n v="47"/>
    <s v="Buick Estate Wagon (Wagon)"/>
    <x v="6"/>
    <n v="70"/>
    <x v="3"/>
    <s v="Buick Estate Wagon (Wagon) - 47"/>
  </r>
  <r>
    <n v="48"/>
    <s v="Buick Lesabre Custom"/>
    <x v="0"/>
    <n v="13"/>
    <x v="3"/>
    <s v="Buick Lesabre Custom - 48"/>
  </r>
  <r>
    <n v="48"/>
    <s v="Buick Lesabre Custom"/>
    <x v="1"/>
    <n v="8"/>
    <x v="3"/>
    <s v="Buick Lesabre Custom - 48"/>
  </r>
  <r>
    <n v="48"/>
    <s v="Buick Lesabre Custom"/>
    <x v="2"/>
    <n v="350"/>
    <x v="3"/>
    <s v="Buick Lesabre Custom - 48"/>
  </r>
  <r>
    <n v="48"/>
    <s v="Buick Lesabre Custom"/>
    <x v="3"/>
    <n v="155"/>
    <x v="3"/>
    <s v="Buick Lesabre Custom - 48"/>
  </r>
  <r>
    <n v="48"/>
    <s v="Buick Lesabre Custom"/>
    <x v="4"/>
    <n v="4502"/>
    <x v="3"/>
    <s v="Buick Lesabre Custom - 48"/>
  </r>
  <r>
    <n v="48"/>
    <s v="Buick Lesabre Custom"/>
    <x v="5"/>
    <n v="13.5"/>
    <x v="3"/>
    <s v="Buick Lesabre Custom - 48"/>
  </r>
  <r>
    <n v="48"/>
    <s v="Buick Lesabre Custom"/>
    <x v="6"/>
    <n v="72"/>
    <x v="3"/>
    <s v="Buick Lesabre Custom - 48"/>
  </r>
  <r>
    <n v="49"/>
    <s v="Buick Opel Isuzu Deluxe"/>
    <x v="0"/>
    <n v="30"/>
    <x v="3"/>
    <s v="Buick Opel Isuzu Deluxe - 49"/>
  </r>
  <r>
    <n v="49"/>
    <s v="Buick Opel Isuzu Deluxe"/>
    <x v="1"/>
    <n v="4"/>
    <x v="3"/>
    <s v="Buick Opel Isuzu Deluxe - 49"/>
  </r>
  <r>
    <n v="49"/>
    <s v="Buick Opel Isuzu Deluxe"/>
    <x v="2"/>
    <n v="111"/>
    <x v="3"/>
    <s v="Buick Opel Isuzu Deluxe - 49"/>
  </r>
  <r>
    <n v="49"/>
    <s v="Buick Opel Isuzu Deluxe"/>
    <x v="3"/>
    <n v="80"/>
    <x v="3"/>
    <s v="Buick Opel Isuzu Deluxe - 49"/>
  </r>
  <r>
    <n v="49"/>
    <s v="Buick Opel Isuzu Deluxe"/>
    <x v="4"/>
    <n v="2155"/>
    <x v="3"/>
    <s v="Buick Opel Isuzu Deluxe - 49"/>
  </r>
  <r>
    <n v="49"/>
    <s v="Buick Opel Isuzu Deluxe"/>
    <x v="5"/>
    <n v="14.8"/>
    <x v="3"/>
    <s v="Buick Opel Isuzu Deluxe - 49"/>
  </r>
  <r>
    <n v="49"/>
    <s v="Buick Opel Isuzu Deluxe"/>
    <x v="6"/>
    <n v="77"/>
    <x v="3"/>
    <s v="Buick Opel Isuzu Deluxe - 49"/>
  </r>
  <r>
    <n v="50"/>
    <s v="Buick Regal Sport Coupe (Turbo)"/>
    <x v="0"/>
    <n v="17.7"/>
    <x v="3"/>
    <s v="Buick Regal Sport Coupe (Turbo) - 50"/>
  </r>
  <r>
    <n v="50"/>
    <s v="Buick Regal Sport Coupe (Turbo)"/>
    <x v="1"/>
    <n v="6"/>
    <x v="3"/>
    <s v="Buick Regal Sport Coupe (Turbo) - 50"/>
  </r>
  <r>
    <n v="50"/>
    <s v="Buick Regal Sport Coupe (Turbo)"/>
    <x v="2"/>
    <n v="231"/>
    <x v="3"/>
    <s v="Buick Regal Sport Coupe (Turbo) - 50"/>
  </r>
  <r>
    <n v="50"/>
    <s v="Buick Regal Sport Coupe (Turbo)"/>
    <x v="3"/>
    <n v="165"/>
    <x v="3"/>
    <s v="Buick Regal Sport Coupe (Turbo) - 50"/>
  </r>
  <r>
    <n v="50"/>
    <s v="Buick Regal Sport Coupe (Turbo)"/>
    <x v="4"/>
    <n v="3445"/>
    <x v="3"/>
    <s v="Buick Regal Sport Coupe (Turbo) - 50"/>
  </r>
  <r>
    <n v="50"/>
    <s v="Buick Regal Sport Coupe (Turbo)"/>
    <x v="5"/>
    <n v="13.4"/>
    <x v="3"/>
    <s v="Buick Regal Sport Coupe (Turbo) - 50"/>
  </r>
  <r>
    <n v="50"/>
    <s v="Buick Regal Sport Coupe (Turbo)"/>
    <x v="6"/>
    <n v="78"/>
    <x v="3"/>
    <s v="Buick Regal Sport Coupe (Turbo) - 50"/>
  </r>
  <r>
    <n v="51"/>
    <s v="Buick Skyhawk"/>
    <x v="0"/>
    <n v="21"/>
    <x v="3"/>
    <s v="Buick Skyhawk - 51"/>
  </r>
  <r>
    <n v="51"/>
    <s v="Buick Skyhawk"/>
    <x v="1"/>
    <n v="6"/>
    <x v="3"/>
    <s v="Buick Skyhawk - 51"/>
  </r>
  <r>
    <n v="51"/>
    <s v="Buick Skyhawk"/>
    <x v="2"/>
    <n v="231"/>
    <x v="3"/>
    <s v="Buick Skyhawk - 51"/>
  </r>
  <r>
    <n v="51"/>
    <s v="Buick Skyhawk"/>
    <x v="3"/>
    <n v="110"/>
    <x v="3"/>
    <s v="Buick Skyhawk - 51"/>
  </r>
  <r>
    <n v="51"/>
    <s v="Buick Skyhawk"/>
    <x v="4"/>
    <n v="3039"/>
    <x v="3"/>
    <s v="Buick Skyhawk - 51"/>
  </r>
  <r>
    <n v="51"/>
    <s v="Buick Skyhawk"/>
    <x v="5"/>
    <n v="15"/>
    <x v="3"/>
    <s v="Buick Skyhawk - 51"/>
  </r>
  <r>
    <n v="51"/>
    <s v="Buick Skyhawk"/>
    <x v="6"/>
    <n v="75"/>
    <x v="3"/>
    <s v="Buick Skyhawk - 51"/>
  </r>
  <r>
    <n v="52"/>
    <s v="Buick Skylark"/>
    <x v="0"/>
    <n v="20.5"/>
    <x v="3"/>
    <s v="Buick Skylark - 52"/>
  </r>
  <r>
    <n v="52"/>
    <s v="Buick Skylark"/>
    <x v="1"/>
    <n v="6"/>
    <x v="3"/>
    <s v="Buick Skylark - 52"/>
  </r>
  <r>
    <n v="52"/>
    <s v="Buick Skylark"/>
    <x v="2"/>
    <n v="231"/>
    <x v="3"/>
    <s v="Buick Skylark - 52"/>
  </r>
  <r>
    <n v="52"/>
    <s v="Buick Skylark"/>
    <x v="3"/>
    <n v="105"/>
    <x v="3"/>
    <s v="Buick Skylark - 52"/>
  </r>
  <r>
    <n v="52"/>
    <s v="Buick Skylark"/>
    <x v="4"/>
    <n v="3425"/>
    <x v="3"/>
    <s v="Buick Skylark - 52"/>
  </r>
  <r>
    <n v="52"/>
    <s v="Buick Skylark"/>
    <x v="5"/>
    <n v="16.899999999999999"/>
    <x v="3"/>
    <s v="Buick Skylark - 52"/>
  </r>
  <r>
    <n v="52"/>
    <s v="Buick Skylark"/>
    <x v="6"/>
    <n v="77"/>
    <x v="3"/>
    <s v="Buick Skylark - 52"/>
  </r>
  <r>
    <n v="53"/>
    <s v="Buick Skylark"/>
    <x v="0"/>
    <n v="26.6"/>
    <x v="3"/>
    <s v="Buick Skylark - 53"/>
  </r>
  <r>
    <n v="53"/>
    <s v="Buick Skylark"/>
    <x v="1"/>
    <n v="4"/>
    <x v="3"/>
    <s v="Buick Skylark - 53"/>
  </r>
  <r>
    <n v="53"/>
    <s v="Buick Skylark"/>
    <x v="2"/>
    <n v="151"/>
    <x v="3"/>
    <s v="Buick Skylark - 53"/>
  </r>
  <r>
    <n v="53"/>
    <s v="Buick Skylark"/>
    <x v="3"/>
    <n v="84"/>
    <x v="3"/>
    <s v="Buick Skylark - 53"/>
  </r>
  <r>
    <n v="53"/>
    <s v="Buick Skylark"/>
    <x v="4"/>
    <n v="2635"/>
    <x v="3"/>
    <s v="Buick Skylark - 53"/>
  </r>
  <r>
    <n v="53"/>
    <s v="Buick Skylark"/>
    <x v="5"/>
    <n v="16.399999999999999"/>
    <x v="3"/>
    <s v="Buick Skylark - 53"/>
  </r>
  <r>
    <n v="53"/>
    <s v="Buick Skylark"/>
    <x v="6"/>
    <n v="81"/>
    <x v="3"/>
    <s v="Buick Skylark - 53"/>
  </r>
  <r>
    <n v="54"/>
    <s v="Buick Skylark 320"/>
    <x v="0"/>
    <n v="15"/>
    <x v="3"/>
    <s v="Buick Skylark 320 - 54"/>
  </r>
  <r>
    <n v="54"/>
    <s v="Buick Skylark 320"/>
    <x v="1"/>
    <n v="8"/>
    <x v="3"/>
    <s v="Buick Skylark 320 - 54"/>
  </r>
  <r>
    <n v="54"/>
    <s v="Buick Skylark 320"/>
    <x v="2"/>
    <n v="350"/>
    <x v="3"/>
    <s v="Buick Skylark 320 - 54"/>
  </r>
  <r>
    <n v="54"/>
    <s v="Buick Skylark 320"/>
    <x v="3"/>
    <n v="165"/>
    <x v="3"/>
    <s v="Buick Skylark 320 - 54"/>
  </r>
  <r>
    <n v="54"/>
    <s v="Buick Skylark 320"/>
    <x v="4"/>
    <n v="3693"/>
    <x v="3"/>
    <s v="Buick Skylark 320 - 54"/>
  </r>
  <r>
    <n v="54"/>
    <s v="Buick Skylark 320"/>
    <x v="5"/>
    <n v="11.5"/>
    <x v="3"/>
    <s v="Buick Skylark 320 - 54"/>
  </r>
  <r>
    <n v="54"/>
    <s v="Buick Skylark 320"/>
    <x v="6"/>
    <n v="70"/>
    <x v="3"/>
    <s v="Buick Skylark 320 - 54"/>
  </r>
  <r>
    <n v="55"/>
    <s v="Buick Skylark Limited"/>
    <x v="0"/>
    <n v="28.4"/>
    <x v="3"/>
    <s v="Buick Skylark Limited - 55"/>
  </r>
  <r>
    <n v="55"/>
    <s v="Buick Skylark Limited"/>
    <x v="1"/>
    <n v="4"/>
    <x v="3"/>
    <s v="Buick Skylark Limited - 55"/>
  </r>
  <r>
    <n v="55"/>
    <s v="Buick Skylark Limited"/>
    <x v="2"/>
    <n v="151"/>
    <x v="3"/>
    <s v="Buick Skylark Limited - 55"/>
  </r>
  <r>
    <n v="55"/>
    <s v="Buick Skylark Limited"/>
    <x v="3"/>
    <n v="90"/>
    <x v="3"/>
    <s v="Buick Skylark Limited - 55"/>
  </r>
  <r>
    <n v="55"/>
    <s v="Buick Skylark Limited"/>
    <x v="4"/>
    <n v="2670"/>
    <x v="3"/>
    <s v="Buick Skylark Limited - 55"/>
  </r>
  <r>
    <n v="55"/>
    <s v="Buick Skylark Limited"/>
    <x v="5"/>
    <n v="16"/>
    <x v="3"/>
    <s v="Buick Skylark Limited - 55"/>
  </r>
  <r>
    <n v="55"/>
    <s v="Buick Skylark Limited"/>
    <x v="6"/>
    <n v="79"/>
    <x v="3"/>
    <s v="Buick Skylark Limited - 55"/>
  </r>
  <r>
    <n v="56"/>
    <s v="Cadillac Eldorado"/>
    <x v="0"/>
    <n v="23"/>
    <x v="4"/>
    <s v="Cadillac Eldorado - 56"/>
  </r>
  <r>
    <n v="56"/>
    <s v="Cadillac Eldorado"/>
    <x v="1"/>
    <n v="8"/>
    <x v="4"/>
    <s v="Cadillac Eldorado - 56"/>
  </r>
  <r>
    <n v="56"/>
    <s v="Cadillac Eldorado"/>
    <x v="2"/>
    <n v="350"/>
    <x v="4"/>
    <s v="Cadillac Eldorado - 56"/>
  </r>
  <r>
    <n v="56"/>
    <s v="Cadillac Eldorado"/>
    <x v="3"/>
    <n v="125"/>
    <x v="4"/>
    <s v="Cadillac Eldorado - 56"/>
  </r>
  <r>
    <n v="56"/>
    <s v="Cadillac Eldorado"/>
    <x v="4"/>
    <n v="3900"/>
    <x v="4"/>
    <s v="Cadillac Eldorado - 56"/>
  </r>
  <r>
    <n v="56"/>
    <s v="Cadillac Eldorado"/>
    <x v="5"/>
    <n v="17.399999999999999"/>
    <x v="4"/>
    <s v="Cadillac Eldorado - 56"/>
  </r>
  <r>
    <n v="56"/>
    <s v="Cadillac Eldorado"/>
    <x v="6"/>
    <n v="79"/>
    <x v="4"/>
    <s v="Cadillac Eldorado - 56"/>
  </r>
  <r>
    <n v="57"/>
    <s v="Cadillac Seville"/>
    <x v="0"/>
    <n v="16.5"/>
    <x v="4"/>
    <s v="Cadillac Seville - 57"/>
  </r>
  <r>
    <n v="57"/>
    <s v="Cadillac Seville"/>
    <x v="1"/>
    <n v="8"/>
    <x v="4"/>
    <s v="Cadillac Seville - 57"/>
  </r>
  <r>
    <n v="57"/>
    <s v="Cadillac Seville"/>
    <x v="2"/>
    <n v="350"/>
    <x v="4"/>
    <s v="Cadillac Seville - 57"/>
  </r>
  <r>
    <n v="57"/>
    <s v="Cadillac Seville"/>
    <x v="3"/>
    <n v="180"/>
    <x v="4"/>
    <s v="Cadillac Seville - 57"/>
  </r>
  <r>
    <n v="57"/>
    <s v="Cadillac Seville"/>
    <x v="4"/>
    <n v="4380"/>
    <x v="4"/>
    <s v="Cadillac Seville - 57"/>
  </r>
  <r>
    <n v="57"/>
    <s v="Cadillac Seville"/>
    <x v="5"/>
    <n v="12.1"/>
    <x v="4"/>
    <s v="Cadillac Seville - 57"/>
  </r>
  <r>
    <n v="57"/>
    <s v="Cadillac Seville"/>
    <x v="6"/>
    <n v="76"/>
    <x v="4"/>
    <s v="Cadillac Seville - 57"/>
  </r>
  <r>
    <n v="58"/>
    <s v="Chevrolet Bel Air"/>
    <x v="0"/>
    <n v="15"/>
    <x v="5"/>
    <s v="Chevrolet Bel Air - 58"/>
  </r>
  <r>
    <n v="58"/>
    <s v="Chevrolet Bel Air"/>
    <x v="1"/>
    <n v="8"/>
    <x v="5"/>
    <s v="Chevrolet Bel Air - 58"/>
  </r>
  <r>
    <n v="58"/>
    <s v="Chevrolet Bel Air"/>
    <x v="2"/>
    <n v="350"/>
    <x v="5"/>
    <s v="Chevrolet Bel Air - 58"/>
  </r>
  <r>
    <n v="58"/>
    <s v="Chevrolet Bel Air"/>
    <x v="3"/>
    <n v="145"/>
    <x v="5"/>
    <s v="Chevrolet Bel Air - 58"/>
  </r>
  <r>
    <n v="58"/>
    <s v="Chevrolet Bel Air"/>
    <x v="4"/>
    <n v="4440"/>
    <x v="5"/>
    <s v="Chevrolet Bel Air - 58"/>
  </r>
  <r>
    <n v="58"/>
    <s v="Chevrolet Bel Air"/>
    <x v="5"/>
    <n v="14"/>
    <x v="5"/>
    <s v="Chevrolet Bel Air - 58"/>
  </r>
  <r>
    <n v="58"/>
    <s v="Chevrolet Bel Air"/>
    <x v="6"/>
    <n v="75"/>
    <x v="5"/>
    <s v="Chevrolet Bel Air - 58"/>
  </r>
  <r>
    <n v="59"/>
    <s v="Chevrolet Camaro"/>
    <x v="0"/>
    <n v="27"/>
    <x v="5"/>
    <s v="Chevrolet Camaro - 59"/>
  </r>
  <r>
    <n v="59"/>
    <s v="Chevrolet Camaro"/>
    <x v="1"/>
    <n v="4"/>
    <x v="5"/>
    <s v="Chevrolet Camaro - 59"/>
  </r>
  <r>
    <n v="59"/>
    <s v="Chevrolet Camaro"/>
    <x v="2"/>
    <n v="151"/>
    <x v="5"/>
    <s v="Chevrolet Camaro - 59"/>
  </r>
  <r>
    <n v="59"/>
    <s v="Chevrolet Camaro"/>
    <x v="3"/>
    <n v="90"/>
    <x v="5"/>
    <s v="Chevrolet Camaro - 59"/>
  </r>
  <r>
    <n v="59"/>
    <s v="Chevrolet Camaro"/>
    <x v="4"/>
    <n v="2950"/>
    <x v="5"/>
    <s v="Chevrolet Camaro - 59"/>
  </r>
  <r>
    <n v="59"/>
    <s v="Chevrolet Camaro"/>
    <x v="5"/>
    <n v="17.3"/>
    <x v="5"/>
    <s v="Chevrolet Camaro - 59"/>
  </r>
  <r>
    <n v="59"/>
    <s v="Chevrolet Camaro"/>
    <x v="6"/>
    <n v="82"/>
    <x v="5"/>
    <s v="Chevrolet Camaro - 59"/>
  </r>
  <r>
    <n v="60"/>
    <s v="Chevrolet Caprice Classic"/>
    <x v="0"/>
    <n v="17"/>
    <x v="5"/>
    <s v="Chevrolet Caprice Classic - 60"/>
  </r>
  <r>
    <n v="60"/>
    <s v="Chevrolet Caprice Classic"/>
    <x v="1"/>
    <n v="8"/>
    <x v="5"/>
    <s v="Chevrolet Caprice Classic - 60"/>
  </r>
  <r>
    <n v="60"/>
    <s v="Chevrolet Caprice Classic"/>
    <x v="2"/>
    <n v="305"/>
    <x v="5"/>
    <s v="Chevrolet Caprice Classic - 60"/>
  </r>
  <r>
    <n v="60"/>
    <s v="Chevrolet Caprice Classic"/>
    <x v="3"/>
    <n v="130"/>
    <x v="5"/>
    <s v="Chevrolet Caprice Classic - 60"/>
  </r>
  <r>
    <n v="60"/>
    <s v="Chevrolet Caprice Classic"/>
    <x v="4"/>
    <n v="3840"/>
    <x v="5"/>
    <s v="Chevrolet Caprice Classic - 60"/>
  </r>
  <r>
    <n v="60"/>
    <s v="Chevrolet Caprice Classic"/>
    <x v="5"/>
    <n v="15.4"/>
    <x v="5"/>
    <s v="Chevrolet Caprice Classic - 60"/>
  </r>
  <r>
    <n v="60"/>
    <s v="Chevrolet Caprice Classic"/>
    <x v="6"/>
    <n v="79"/>
    <x v="5"/>
    <s v="Chevrolet Caprice Classic - 60"/>
  </r>
  <r>
    <n v="61"/>
    <s v="Chevrolet Caprice Classic"/>
    <x v="0"/>
    <n v="17.5"/>
    <x v="5"/>
    <s v="Chevrolet Caprice Classic - 61"/>
  </r>
  <r>
    <n v="61"/>
    <s v="Chevrolet Caprice Classic"/>
    <x v="1"/>
    <n v="8"/>
    <x v="5"/>
    <s v="Chevrolet Caprice Classic - 61"/>
  </r>
  <r>
    <n v="61"/>
    <s v="Chevrolet Caprice Classic"/>
    <x v="2"/>
    <n v="305"/>
    <x v="5"/>
    <s v="Chevrolet Caprice Classic - 61"/>
  </r>
  <r>
    <n v="61"/>
    <s v="Chevrolet Caprice Classic"/>
    <x v="3"/>
    <n v="145"/>
    <x v="5"/>
    <s v="Chevrolet Caprice Classic - 61"/>
  </r>
  <r>
    <n v="61"/>
    <s v="Chevrolet Caprice Classic"/>
    <x v="4"/>
    <n v="3880"/>
    <x v="5"/>
    <s v="Chevrolet Caprice Classic - 61"/>
  </r>
  <r>
    <n v="61"/>
    <s v="Chevrolet Caprice Classic"/>
    <x v="5"/>
    <n v="12.5"/>
    <x v="5"/>
    <s v="Chevrolet Caprice Classic - 61"/>
  </r>
  <r>
    <n v="61"/>
    <s v="Chevrolet Caprice Classic"/>
    <x v="6"/>
    <n v="77"/>
    <x v="5"/>
    <s v="Chevrolet Caprice Classic - 61"/>
  </r>
  <r>
    <n v="62"/>
    <s v="Chevrolet Caprice Classic"/>
    <x v="0"/>
    <n v="13"/>
    <x v="5"/>
    <s v="Chevrolet Caprice Classic - 62"/>
  </r>
  <r>
    <n v="62"/>
    <s v="Chevrolet Caprice Classic"/>
    <x v="1"/>
    <n v="8"/>
    <x v="5"/>
    <s v="Chevrolet Caprice Classic - 62"/>
  </r>
  <r>
    <n v="62"/>
    <s v="Chevrolet Caprice Classic"/>
    <x v="2"/>
    <n v="400"/>
    <x v="5"/>
    <s v="Chevrolet Caprice Classic - 62"/>
  </r>
  <r>
    <n v="62"/>
    <s v="Chevrolet Caprice Classic"/>
    <x v="3"/>
    <n v="150"/>
    <x v="5"/>
    <s v="Chevrolet Caprice Classic - 62"/>
  </r>
  <r>
    <n v="62"/>
    <s v="Chevrolet Caprice Classic"/>
    <x v="4"/>
    <n v="4464"/>
    <x v="5"/>
    <s v="Chevrolet Caprice Classic - 62"/>
  </r>
  <r>
    <n v="62"/>
    <s v="Chevrolet Caprice Classic"/>
    <x v="5"/>
    <n v="12"/>
    <x v="5"/>
    <s v="Chevrolet Caprice Classic - 62"/>
  </r>
  <r>
    <n v="62"/>
    <s v="Chevrolet Caprice Classic"/>
    <x v="6"/>
    <n v="73"/>
    <x v="5"/>
    <s v="Chevrolet Caprice Classic - 62"/>
  </r>
  <r>
    <n v="63"/>
    <s v="Chevrolet Cavalier"/>
    <x v="0"/>
    <n v="28"/>
    <x v="5"/>
    <s v="Chevrolet Cavalier - 63"/>
  </r>
  <r>
    <n v="63"/>
    <s v="Chevrolet Cavalier"/>
    <x v="1"/>
    <n v="4"/>
    <x v="5"/>
    <s v="Chevrolet Cavalier - 63"/>
  </r>
  <r>
    <n v="63"/>
    <s v="Chevrolet Cavalier"/>
    <x v="2"/>
    <n v="112"/>
    <x v="5"/>
    <s v="Chevrolet Cavalier - 63"/>
  </r>
  <r>
    <n v="63"/>
    <s v="Chevrolet Cavalier"/>
    <x v="3"/>
    <n v="88"/>
    <x v="5"/>
    <s v="Chevrolet Cavalier - 63"/>
  </r>
  <r>
    <n v="63"/>
    <s v="Chevrolet Cavalier"/>
    <x v="4"/>
    <n v="2605"/>
    <x v="5"/>
    <s v="Chevrolet Cavalier - 63"/>
  </r>
  <r>
    <n v="63"/>
    <s v="Chevrolet Cavalier"/>
    <x v="5"/>
    <n v="19.600000000000001"/>
    <x v="5"/>
    <s v="Chevrolet Cavalier - 63"/>
  </r>
  <r>
    <n v="63"/>
    <s v="Chevrolet Cavalier"/>
    <x v="6"/>
    <n v="82"/>
    <x v="5"/>
    <s v="Chevrolet Cavalier - 63"/>
  </r>
  <r>
    <n v="64"/>
    <s v="Chevrolet Cavalier 2-Door"/>
    <x v="0"/>
    <n v="34"/>
    <x v="5"/>
    <s v="Chevrolet Cavalier 2-Door - 64"/>
  </r>
  <r>
    <n v="64"/>
    <s v="Chevrolet Cavalier 2-Door"/>
    <x v="1"/>
    <n v="4"/>
    <x v="5"/>
    <s v="Chevrolet Cavalier 2-Door - 64"/>
  </r>
  <r>
    <n v="64"/>
    <s v="Chevrolet Cavalier 2-Door"/>
    <x v="2"/>
    <n v="112"/>
    <x v="5"/>
    <s v="Chevrolet Cavalier 2-Door - 64"/>
  </r>
  <r>
    <n v="64"/>
    <s v="Chevrolet Cavalier 2-Door"/>
    <x v="3"/>
    <n v="88"/>
    <x v="5"/>
    <s v="Chevrolet Cavalier 2-Door - 64"/>
  </r>
  <r>
    <n v="64"/>
    <s v="Chevrolet Cavalier 2-Door"/>
    <x v="4"/>
    <n v="2395"/>
    <x v="5"/>
    <s v="Chevrolet Cavalier 2-Door - 64"/>
  </r>
  <r>
    <n v="64"/>
    <s v="Chevrolet Cavalier 2-Door"/>
    <x v="5"/>
    <n v="18"/>
    <x v="5"/>
    <s v="Chevrolet Cavalier 2-Door - 64"/>
  </r>
  <r>
    <n v="64"/>
    <s v="Chevrolet Cavalier 2-Door"/>
    <x v="6"/>
    <n v="82"/>
    <x v="5"/>
    <s v="Chevrolet Cavalier 2-Door - 64"/>
  </r>
  <r>
    <n v="65"/>
    <s v="Chevrolet Cavalier Wagon"/>
    <x v="0"/>
    <n v="27"/>
    <x v="5"/>
    <s v="Chevrolet Cavalier Wagon - 65"/>
  </r>
  <r>
    <n v="65"/>
    <s v="Chevrolet Cavalier Wagon"/>
    <x v="1"/>
    <n v="4"/>
    <x v="5"/>
    <s v="Chevrolet Cavalier Wagon - 65"/>
  </r>
  <r>
    <n v="65"/>
    <s v="Chevrolet Cavalier Wagon"/>
    <x v="2"/>
    <n v="112"/>
    <x v="5"/>
    <s v="Chevrolet Cavalier Wagon - 65"/>
  </r>
  <r>
    <n v="65"/>
    <s v="Chevrolet Cavalier Wagon"/>
    <x v="3"/>
    <n v="88"/>
    <x v="5"/>
    <s v="Chevrolet Cavalier Wagon - 65"/>
  </r>
  <r>
    <n v="65"/>
    <s v="Chevrolet Cavalier Wagon"/>
    <x v="4"/>
    <n v="2640"/>
    <x v="5"/>
    <s v="Chevrolet Cavalier Wagon - 65"/>
  </r>
  <r>
    <n v="65"/>
    <s v="Chevrolet Cavalier Wagon"/>
    <x v="5"/>
    <n v="18.600000000000001"/>
    <x v="5"/>
    <s v="Chevrolet Cavalier Wagon - 65"/>
  </r>
  <r>
    <n v="65"/>
    <s v="Chevrolet Cavalier Wagon"/>
    <x v="6"/>
    <n v="82"/>
    <x v="5"/>
    <s v="Chevrolet Cavalier Wagon - 65"/>
  </r>
  <r>
    <n v="66"/>
    <s v="Chevrolet Chevelle Concours (Wagon)"/>
    <x v="0"/>
    <n v="13"/>
    <x v="5"/>
    <s v="Chevrolet Chevelle Concours (Wagon) - 66"/>
  </r>
  <r>
    <n v="66"/>
    <s v="Chevrolet Chevelle Concours (Wagon)"/>
    <x v="1"/>
    <n v="8"/>
    <x v="5"/>
    <s v="Chevrolet Chevelle Concours (Wagon) - 66"/>
  </r>
  <r>
    <n v="66"/>
    <s v="Chevrolet Chevelle Concours (Wagon)"/>
    <x v="2"/>
    <n v="307"/>
    <x v="5"/>
    <s v="Chevrolet Chevelle Concours (Wagon) - 66"/>
  </r>
  <r>
    <n v="66"/>
    <s v="Chevrolet Chevelle Concours (Wagon)"/>
    <x v="3"/>
    <n v="130"/>
    <x v="5"/>
    <s v="Chevrolet Chevelle Concours (Wagon) - 66"/>
  </r>
  <r>
    <n v="66"/>
    <s v="Chevrolet Chevelle Concours (Wagon)"/>
    <x v="4"/>
    <n v="4098"/>
    <x v="5"/>
    <s v="Chevrolet Chevelle Concours (Wagon) - 66"/>
  </r>
  <r>
    <n v="66"/>
    <s v="Chevrolet Chevelle Concours (Wagon)"/>
    <x v="5"/>
    <n v="14"/>
    <x v="5"/>
    <s v="Chevrolet Chevelle Concours (Wagon) - 66"/>
  </r>
  <r>
    <n v="66"/>
    <s v="Chevrolet Chevelle Concours (Wagon)"/>
    <x v="6"/>
    <n v="72"/>
    <x v="5"/>
    <s v="Chevrolet Chevelle Concours (Wagon) - 66"/>
  </r>
  <r>
    <n v="67"/>
    <s v="Chevrolet Chevelle Concours (Wagon)"/>
    <x v="1"/>
    <n v="8"/>
    <x v="5"/>
    <s v="Chevrolet Chevelle Concours (Wagon) - 67"/>
  </r>
  <r>
    <n v="67"/>
    <s v="Chevrolet Chevelle Concours (Wagon)"/>
    <x v="2"/>
    <n v="350"/>
    <x v="5"/>
    <s v="Chevrolet Chevelle Concours (Wagon) - 67"/>
  </r>
  <r>
    <n v="67"/>
    <s v="Chevrolet Chevelle Concours (Wagon)"/>
    <x v="3"/>
    <n v="165"/>
    <x v="5"/>
    <s v="Chevrolet Chevelle Concours (Wagon) - 67"/>
  </r>
  <r>
    <n v="67"/>
    <s v="Chevrolet Chevelle Concours (Wagon)"/>
    <x v="4"/>
    <n v="4142"/>
    <x v="5"/>
    <s v="Chevrolet Chevelle Concours (Wagon) - 67"/>
  </r>
  <r>
    <n v="67"/>
    <s v="Chevrolet Chevelle Concours (Wagon)"/>
    <x v="5"/>
    <n v="11.5"/>
    <x v="5"/>
    <s v="Chevrolet Chevelle Concours (Wagon) - 67"/>
  </r>
  <r>
    <n v="67"/>
    <s v="Chevrolet Chevelle Concours (Wagon)"/>
    <x v="6"/>
    <n v="70"/>
    <x v="5"/>
    <s v="Chevrolet Chevelle Concours (Wagon) - 67"/>
  </r>
  <r>
    <n v="68"/>
    <s v="Chevrolet Chevelle Malibu"/>
    <x v="0"/>
    <n v="17"/>
    <x v="5"/>
    <s v="Chevrolet Chevelle Malibu - 68"/>
  </r>
  <r>
    <n v="68"/>
    <s v="Chevrolet Chevelle Malibu"/>
    <x v="1"/>
    <n v="6"/>
    <x v="5"/>
    <s v="Chevrolet Chevelle Malibu - 68"/>
  </r>
  <r>
    <n v="68"/>
    <s v="Chevrolet Chevelle Malibu"/>
    <x v="2"/>
    <n v="250"/>
    <x v="5"/>
    <s v="Chevrolet Chevelle Malibu - 68"/>
  </r>
  <r>
    <n v="68"/>
    <s v="Chevrolet Chevelle Malibu"/>
    <x v="3"/>
    <n v="100"/>
    <x v="5"/>
    <s v="Chevrolet Chevelle Malibu - 68"/>
  </r>
  <r>
    <n v="68"/>
    <s v="Chevrolet Chevelle Malibu"/>
    <x v="4"/>
    <n v="3329"/>
    <x v="5"/>
    <s v="Chevrolet Chevelle Malibu - 68"/>
  </r>
  <r>
    <n v="68"/>
    <s v="Chevrolet Chevelle Malibu"/>
    <x v="5"/>
    <n v="15.5"/>
    <x v="5"/>
    <s v="Chevrolet Chevelle Malibu - 68"/>
  </r>
  <r>
    <n v="68"/>
    <s v="Chevrolet Chevelle Malibu"/>
    <x v="6"/>
    <n v="71"/>
    <x v="5"/>
    <s v="Chevrolet Chevelle Malibu - 68"/>
  </r>
  <r>
    <n v="69"/>
    <s v="Chevrolet Chevelle Malibu"/>
    <x v="0"/>
    <n v="18"/>
    <x v="5"/>
    <s v="Chevrolet Chevelle Malibu - 69"/>
  </r>
  <r>
    <n v="69"/>
    <s v="Chevrolet Chevelle Malibu"/>
    <x v="1"/>
    <n v="8"/>
    <x v="5"/>
    <s v="Chevrolet Chevelle Malibu - 69"/>
  </r>
  <r>
    <n v="69"/>
    <s v="Chevrolet Chevelle Malibu"/>
    <x v="2"/>
    <n v="307"/>
    <x v="5"/>
    <s v="Chevrolet Chevelle Malibu - 69"/>
  </r>
  <r>
    <n v="69"/>
    <s v="Chevrolet Chevelle Malibu"/>
    <x v="3"/>
    <n v="130"/>
    <x v="5"/>
    <s v="Chevrolet Chevelle Malibu - 69"/>
  </r>
  <r>
    <n v="69"/>
    <s v="Chevrolet Chevelle Malibu"/>
    <x v="4"/>
    <n v="3504"/>
    <x v="5"/>
    <s v="Chevrolet Chevelle Malibu - 69"/>
  </r>
  <r>
    <n v="69"/>
    <s v="Chevrolet Chevelle Malibu"/>
    <x v="5"/>
    <n v="12"/>
    <x v="5"/>
    <s v="Chevrolet Chevelle Malibu - 69"/>
  </r>
  <r>
    <n v="69"/>
    <s v="Chevrolet Chevelle Malibu"/>
    <x v="6"/>
    <n v="70"/>
    <x v="5"/>
    <s v="Chevrolet Chevelle Malibu - 69"/>
  </r>
  <r>
    <n v="70"/>
    <s v="Chevrolet Chevelle Malibu"/>
    <x v="0"/>
    <n v="16"/>
    <x v="5"/>
    <s v="Chevrolet Chevelle Malibu - 70"/>
  </r>
  <r>
    <n v="70"/>
    <s v="Chevrolet Chevelle Malibu"/>
    <x v="1"/>
    <n v="6"/>
    <x v="5"/>
    <s v="Chevrolet Chevelle Malibu - 70"/>
  </r>
  <r>
    <n v="70"/>
    <s v="Chevrolet Chevelle Malibu"/>
    <x v="2"/>
    <n v="250"/>
    <x v="5"/>
    <s v="Chevrolet Chevelle Malibu - 70"/>
  </r>
  <r>
    <n v="70"/>
    <s v="Chevrolet Chevelle Malibu"/>
    <x v="3"/>
    <n v="105"/>
    <x v="5"/>
    <s v="Chevrolet Chevelle Malibu - 70"/>
  </r>
  <r>
    <n v="70"/>
    <s v="Chevrolet Chevelle Malibu"/>
    <x v="4"/>
    <n v="3897"/>
    <x v="5"/>
    <s v="Chevrolet Chevelle Malibu - 70"/>
  </r>
  <r>
    <n v="70"/>
    <s v="Chevrolet Chevelle Malibu"/>
    <x v="5"/>
    <n v="18.5"/>
    <x v="5"/>
    <s v="Chevrolet Chevelle Malibu - 70"/>
  </r>
  <r>
    <n v="70"/>
    <s v="Chevrolet Chevelle Malibu"/>
    <x v="6"/>
    <n v="75"/>
    <x v="5"/>
    <s v="Chevrolet Chevelle Malibu - 70"/>
  </r>
  <r>
    <n v="71"/>
    <s v="Chevrolet Chevelle Malibu Classic"/>
    <x v="0"/>
    <n v="17.5"/>
    <x v="5"/>
    <s v="Chevrolet Chevelle Malibu Classic - 71"/>
  </r>
  <r>
    <n v="71"/>
    <s v="Chevrolet Chevelle Malibu Classic"/>
    <x v="1"/>
    <n v="8"/>
    <x v="5"/>
    <s v="Chevrolet Chevelle Malibu Classic - 71"/>
  </r>
  <r>
    <n v="71"/>
    <s v="Chevrolet Chevelle Malibu Classic"/>
    <x v="2"/>
    <n v="305"/>
    <x v="5"/>
    <s v="Chevrolet Chevelle Malibu Classic - 71"/>
  </r>
  <r>
    <n v="71"/>
    <s v="Chevrolet Chevelle Malibu Classic"/>
    <x v="3"/>
    <n v="140"/>
    <x v="5"/>
    <s v="Chevrolet Chevelle Malibu Classic - 71"/>
  </r>
  <r>
    <n v="71"/>
    <s v="Chevrolet Chevelle Malibu Classic"/>
    <x v="4"/>
    <n v="4215"/>
    <x v="5"/>
    <s v="Chevrolet Chevelle Malibu Classic - 71"/>
  </r>
  <r>
    <n v="71"/>
    <s v="Chevrolet Chevelle Malibu Classic"/>
    <x v="5"/>
    <n v="13"/>
    <x v="5"/>
    <s v="Chevrolet Chevelle Malibu Classic - 71"/>
  </r>
  <r>
    <n v="71"/>
    <s v="Chevrolet Chevelle Malibu Classic"/>
    <x v="6"/>
    <n v="76"/>
    <x v="5"/>
    <s v="Chevrolet Chevelle Malibu Classic - 71"/>
  </r>
  <r>
    <n v="72"/>
    <s v="Chevrolet Chevelle Malibu Classic"/>
    <x v="0"/>
    <n v="16"/>
    <x v="5"/>
    <s v="Chevrolet Chevelle Malibu Classic - 72"/>
  </r>
  <r>
    <n v="72"/>
    <s v="Chevrolet Chevelle Malibu Classic"/>
    <x v="1"/>
    <n v="6"/>
    <x v="5"/>
    <s v="Chevrolet Chevelle Malibu Classic - 72"/>
  </r>
  <r>
    <n v="72"/>
    <s v="Chevrolet Chevelle Malibu Classic"/>
    <x v="2"/>
    <n v="250"/>
    <x v="5"/>
    <s v="Chevrolet Chevelle Malibu Classic - 72"/>
  </r>
  <r>
    <n v="72"/>
    <s v="Chevrolet Chevelle Malibu Classic"/>
    <x v="3"/>
    <n v="100"/>
    <x v="5"/>
    <s v="Chevrolet Chevelle Malibu Classic - 72"/>
  </r>
  <r>
    <n v="72"/>
    <s v="Chevrolet Chevelle Malibu Classic"/>
    <x v="4"/>
    <n v="3781"/>
    <x v="5"/>
    <s v="Chevrolet Chevelle Malibu Classic - 72"/>
  </r>
  <r>
    <n v="72"/>
    <s v="Chevrolet Chevelle Malibu Classic"/>
    <x v="5"/>
    <n v="17"/>
    <x v="5"/>
    <s v="Chevrolet Chevelle Malibu Classic - 72"/>
  </r>
  <r>
    <n v="72"/>
    <s v="Chevrolet Chevelle Malibu Classic"/>
    <x v="6"/>
    <n v="74"/>
    <x v="5"/>
    <s v="Chevrolet Chevelle Malibu Classic - 72"/>
  </r>
  <r>
    <n v="73"/>
    <s v="Chevrolet Chevette"/>
    <x v="0"/>
    <n v="30.5"/>
    <x v="5"/>
    <s v="Chevrolet Chevette - 73"/>
  </r>
  <r>
    <n v="73"/>
    <s v="Chevrolet Chevette"/>
    <x v="1"/>
    <n v="4"/>
    <x v="5"/>
    <s v="Chevrolet Chevette - 73"/>
  </r>
  <r>
    <n v="73"/>
    <s v="Chevrolet Chevette"/>
    <x v="2"/>
    <n v="98"/>
    <x v="5"/>
    <s v="Chevrolet Chevette - 73"/>
  </r>
  <r>
    <n v="73"/>
    <s v="Chevrolet Chevette"/>
    <x v="3"/>
    <n v="63"/>
    <x v="5"/>
    <s v="Chevrolet Chevette - 73"/>
  </r>
  <r>
    <n v="73"/>
    <s v="Chevrolet Chevette"/>
    <x v="4"/>
    <n v="2051"/>
    <x v="5"/>
    <s v="Chevrolet Chevette - 73"/>
  </r>
  <r>
    <n v="73"/>
    <s v="Chevrolet Chevette"/>
    <x v="5"/>
    <n v="17"/>
    <x v="5"/>
    <s v="Chevrolet Chevette - 73"/>
  </r>
  <r>
    <n v="73"/>
    <s v="Chevrolet Chevette"/>
    <x v="6"/>
    <n v="77"/>
    <x v="5"/>
    <s v="Chevrolet Chevette - 73"/>
  </r>
  <r>
    <n v="74"/>
    <s v="Chevrolet Chevette"/>
    <x v="0"/>
    <n v="32.1"/>
    <x v="5"/>
    <s v="Chevrolet Chevette - 74"/>
  </r>
  <r>
    <n v="74"/>
    <s v="Chevrolet Chevette"/>
    <x v="1"/>
    <n v="4"/>
    <x v="5"/>
    <s v="Chevrolet Chevette - 74"/>
  </r>
  <r>
    <n v="74"/>
    <s v="Chevrolet Chevette"/>
    <x v="2"/>
    <n v="98"/>
    <x v="5"/>
    <s v="Chevrolet Chevette - 74"/>
  </r>
  <r>
    <n v="74"/>
    <s v="Chevrolet Chevette"/>
    <x v="3"/>
    <n v="70"/>
    <x v="5"/>
    <s v="Chevrolet Chevette - 74"/>
  </r>
  <r>
    <n v="74"/>
    <s v="Chevrolet Chevette"/>
    <x v="4"/>
    <n v="2120"/>
    <x v="5"/>
    <s v="Chevrolet Chevette - 74"/>
  </r>
  <r>
    <n v="74"/>
    <s v="Chevrolet Chevette"/>
    <x v="5"/>
    <n v="15.5"/>
    <x v="5"/>
    <s v="Chevrolet Chevette - 74"/>
  </r>
  <r>
    <n v="74"/>
    <s v="Chevrolet Chevette"/>
    <x v="6"/>
    <n v="80"/>
    <x v="5"/>
    <s v="Chevrolet Chevette - 74"/>
  </r>
  <r>
    <n v="75"/>
    <s v="Chevrolet Chevette"/>
    <x v="0"/>
    <n v="29"/>
    <x v="5"/>
    <s v="Chevrolet Chevette - 75"/>
  </r>
  <r>
    <n v="75"/>
    <s v="Chevrolet Chevette"/>
    <x v="1"/>
    <n v="4"/>
    <x v="5"/>
    <s v="Chevrolet Chevette - 75"/>
  </r>
  <r>
    <n v="75"/>
    <s v="Chevrolet Chevette"/>
    <x v="2"/>
    <n v="85"/>
    <x v="5"/>
    <s v="Chevrolet Chevette - 75"/>
  </r>
  <r>
    <n v="75"/>
    <s v="Chevrolet Chevette"/>
    <x v="3"/>
    <n v="52"/>
    <x v="5"/>
    <s v="Chevrolet Chevette - 75"/>
  </r>
  <r>
    <n v="75"/>
    <s v="Chevrolet Chevette"/>
    <x v="4"/>
    <n v="2035"/>
    <x v="5"/>
    <s v="Chevrolet Chevette - 75"/>
  </r>
  <r>
    <n v="75"/>
    <s v="Chevrolet Chevette"/>
    <x v="5"/>
    <n v="22.2"/>
    <x v="5"/>
    <s v="Chevrolet Chevette - 75"/>
  </r>
  <r>
    <n v="75"/>
    <s v="Chevrolet Chevette"/>
    <x v="6"/>
    <n v="76"/>
    <x v="5"/>
    <s v="Chevrolet Chevette - 75"/>
  </r>
  <r>
    <n v="76"/>
    <s v="Chevrolet Chevette"/>
    <x v="0"/>
    <n v="30"/>
    <x v="5"/>
    <s v="Chevrolet Chevette - 76"/>
  </r>
  <r>
    <n v="76"/>
    <s v="Chevrolet Chevette"/>
    <x v="1"/>
    <n v="4"/>
    <x v="5"/>
    <s v="Chevrolet Chevette - 76"/>
  </r>
  <r>
    <n v="76"/>
    <s v="Chevrolet Chevette"/>
    <x v="2"/>
    <n v="98"/>
    <x v="5"/>
    <s v="Chevrolet Chevette - 76"/>
  </r>
  <r>
    <n v="76"/>
    <s v="Chevrolet Chevette"/>
    <x v="3"/>
    <n v="68"/>
    <x v="5"/>
    <s v="Chevrolet Chevette - 76"/>
  </r>
  <r>
    <n v="76"/>
    <s v="Chevrolet Chevette"/>
    <x v="4"/>
    <n v="2155"/>
    <x v="5"/>
    <s v="Chevrolet Chevette - 76"/>
  </r>
  <r>
    <n v="76"/>
    <s v="Chevrolet Chevette"/>
    <x v="5"/>
    <n v="16.5"/>
    <x v="5"/>
    <s v="Chevrolet Chevette - 76"/>
  </r>
  <r>
    <n v="76"/>
    <s v="Chevrolet Chevette"/>
    <x v="6"/>
    <n v="78"/>
    <x v="5"/>
    <s v="Chevrolet Chevette - 76"/>
  </r>
  <r>
    <n v="77"/>
    <s v="Chevrolet Citation"/>
    <x v="0"/>
    <n v="28.8"/>
    <x v="5"/>
    <s v="Chevrolet Citation - 77"/>
  </r>
  <r>
    <n v="77"/>
    <s v="Chevrolet Citation"/>
    <x v="1"/>
    <n v="6"/>
    <x v="5"/>
    <s v="Chevrolet Citation - 77"/>
  </r>
  <r>
    <n v="77"/>
    <s v="Chevrolet Citation"/>
    <x v="2"/>
    <n v="173"/>
    <x v="5"/>
    <s v="Chevrolet Citation - 77"/>
  </r>
  <r>
    <n v="77"/>
    <s v="Chevrolet Citation"/>
    <x v="3"/>
    <n v="115"/>
    <x v="5"/>
    <s v="Chevrolet Citation - 77"/>
  </r>
  <r>
    <n v="77"/>
    <s v="Chevrolet Citation"/>
    <x v="4"/>
    <n v="2595"/>
    <x v="5"/>
    <s v="Chevrolet Citation - 77"/>
  </r>
  <r>
    <n v="77"/>
    <s v="Chevrolet Citation"/>
    <x v="5"/>
    <n v="11.3"/>
    <x v="5"/>
    <s v="Chevrolet Citation - 77"/>
  </r>
  <r>
    <n v="77"/>
    <s v="Chevrolet Citation"/>
    <x v="6"/>
    <n v="79"/>
    <x v="5"/>
    <s v="Chevrolet Citation - 77"/>
  </r>
  <r>
    <n v="78"/>
    <s v="Chevrolet Citation"/>
    <x v="0"/>
    <n v="28"/>
    <x v="5"/>
    <s v="Chevrolet Citation - 78"/>
  </r>
  <r>
    <n v="78"/>
    <s v="Chevrolet Citation"/>
    <x v="1"/>
    <n v="4"/>
    <x v="5"/>
    <s v="Chevrolet Citation - 78"/>
  </r>
  <r>
    <n v="78"/>
    <s v="Chevrolet Citation"/>
    <x v="2"/>
    <n v="151"/>
    <x v="5"/>
    <s v="Chevrolet Citation - 78"/>
  </r>
  <r>
    <n v="78"/>
    <s v="Chevrolet Citation"/>
    <x v="3"/>
    <n v="90"/>
    <x v="5"/>
    <s v="Chevrolet Citation - 78"/>
  </r>
  <r>
    <n v="78"/>
    <s v="Chevrolet Citation"/>
    <x v="4"/>
    <n v="2678"/>
    <x v="5"/>
    <s v="Chevrolet Citation - 78"/>
  </r>
  <r>
    <n v="78"/>
    <s v="Chevrolet Citation"/>
    <x v="5"/>
    <n v="16.5"/>
    <x v="5"/>
    <s v="Chevrolet Citation - 78"/>
  </r>
  <r>
    <n v="78"/>
    <s v="Chevrolet Citation"/>
    <x v="6"/>
    <n v="80"/>
    <x v="5"/>
    <s v="Chevrolet Citation - 78"/>
  </r>
  <r>
    <n v="79"/>
    <s v="Chevrolet Citation"/>
    <x v="0"/>
    <n v="23.5"/>
    <x v="5"/>
    <s v="Chevrolet Citation - 79"/>
  </r>
  <r>
    <n v="79"/>
    <s v="Chevrolet Citation"/>
    <x v="1"/>
    <n v="6"/>
    <x v="5"/>
    <s v="Chevrolet Citation - 79"/>
  </r>
  <r>
    <n v="79"/>
    <s v="Chevrolet Citation"/>
    <x v="2"/>
    <n v="173"/>
    <x v="5"/>
    <s v="Chevrolet Citation - 79"/>
  </r>
  <r>
    <n v="79"/>
    <s v="Chevrolet Citation"/>
    <x v="3"/>
    <n v="110"/>
    <x v="5"/>
    <s v="Chevrolet Citation - 79"/>
  </r>
  <r>
    <n v="79"/>
    <s v="Chevrolet Citation"/>
    <x v="4"/>
    <n v="2725"/>
    <x v="5"/>
    <s v="Chevrolet Citation - 79"/>
  </r>
  <r>
    <n v="79"/>
    <s v="Chevrolet Citation"/>
    <x v="5"/>
    <n v="12.6"/>
    <x v="5"/>
    <s v="Chevrolet Citation - 79"/>
  </r>
  <r>
    <n v="79"/>
    <s v="Chevrolet Citation"/>
    <x v="6"/>
    <n v="81"/>
    <x v="5"/>
    <s v="Chevrolet Citation - 79"/>
  </r>
  <r>
    <n v="80"/>
    <s v="Chevrolet Concours"/>
    <x v="0"/>
    <n v="17.5"/>
    <x v="5"/>
    <s v="Chevrolet Concours - 80"/>
  </r>
  <r>
    <n v="80"/>
    <s v="Chevrolet Concours"/>
    <x v="1"/>
    <n v="6"/>
    <x v="5"/>
    <s v="Chevrolet Concours - 80"/>
  </r>
  <r>
    <n v="80"/>
    <s v="Chevrolet Concours"/>
    <x v="2"/>
    <n v="250"/>
    <x v="5"/>
    <s v="Chevrolet Concours - 80"/>
  </r>
  <r>
    <n v="80"/>
    <s v="Chevrolet Concours"/>
    <x v="3"/>
    <n v="110"/>
    <x v="5"/>
    <s v="Chevrolet Concours - 80"/>
  </r>
  <r>
    <n v="80"/>
    <s v="Chevrolet Concours"/>
    <x v="4"/>
    <n v="3520"/>
    <x v="5"/>
    <s v="Chevrolet Concours - 80"/>
  </r>
  <r>
    <n v="80"/>
    <s v="Chevrolet Concours"/>
    <x v="5"/>
    <n v="16.399999999999999"/>
    <x v="5"/>
    <s v="Chevrolet Concours - 80"/>
  </r>
  <r>
    <n v="80"/>
    <s v="Chevrolet Concours"/>
    <x v="6"/>
    <n v="77"/>
    <x v="5"/>
    <s v="Chevrolet Concours - 80"/>
  </r>
  <r>
    <n v="81"/>
    <s v="Chevrolet Impala"/>
    <x v="0"/>
    <n v="14"/>
    <x v="5"/>
    <s v="Chevrolet Impala - 81"/>
  </r>
  <r>
    <n v="81"/>
    <s v="Chevrolet Impala"/>
    <x v="1"/>
    <n v="8"/>
    <x v="5"/>
    <s v="Chevrolet Impala - 81"/>
  </r>
  <r>
    <n v="81"/>
    <s v="Chevrolet Impala"/>
    <x v="2"/>
    <n v="350"/>
    <x v="5"/>
    <s v="Chevrolet Impala - 81"/>
  </r>
  <r>
    <n v="81"/>
    <s v="Chevrolet Impala"/>
    <x v="3"/>
    <n v="165"/>
    <x v="5"/>
    <s v="Chevrolet Impala - 81"/>
  </r>
  <r>
    <n v="81"/>
    <s v="Chevrolet Impala"/>
    <x v="4"/>
    <n v="4209"/>
    <x v="5"/>
    <s v="Chevrolet Impala - 81"/>
  </r>
  <r>
    <n v="81"/>
    <s v="Chevrolet Impala"/>
    <x v="5"/>
    <n v="12"/>
    <x v="5"/>
    <s v="Chevrolet Impala - 81"/>
  </r>
  <r>
    <n v="81"/>
    <s v="Chevrolet Impala"/>
    <x v="6"/>
    <n v="71"/>
    <x v="5"/>
    <s v="Chevrolet Impala - 81"/>
  </r>
  <r>
    <n v="82"/>
    <s v="Chevrolet Impala"/>
    <x v="0"/>
    <n v="14"/>
    <x v="5"/>
    <s v="Chevrolet Impala - 82"/>
  </r>
  <r>
    <n v="82"/>
    <s v="Chevrolet Impala"/>
    <x v="1"/>
    <n v="8"/>
    <x v="5"/>
    <s v="Chevrolet Impala - 82"/>
  </r>
  <r>
    <n v="82"/>
    <s v="Chevrolet Impala"/>
    <x v="2"/>
    <n v="454"/>
    <x v="5"/>
    <s v="Chevrolet Impala - 82"/>
  </r>
  <r>
    <n v="82"/>
    <s v="Chevrolet Impala"/>
    <x v="3"/>
    <n v="220"/>
    <x v="5"/>
    <s v="Chevrolet Impala - 82"/>
  </r>
  <r>
    <n v="82"/>
    <s v="Chevrolet Impala"/>
    <x v="4"/>
    <n v="4354"/>
    <x v="5"/>
    <s v="Chevrolet Impala - 82"/>
  </r>
  <r>
    <n v="82"/>
    <s v="Chevrolet Impala"/>
    <x v="5"/>
    <n v="9"/>
    <x v="5"/>
    <s v="Chevrolet Impala - 82"/>
  </r>
  <r>
    <n v="82"/>
    <s v="Chevrolet Impala"/>
    <x v="6"/>
    <n v="70"/>
    <x v="5"/>
    <s v="Chevrolet Impala - 82"/>
  </r>
  <r>
    <n v="83"/>
    <s v="Chevrolet Impala"/>
    <x v="0"/>
    <n v="11"/>
    <x v="5"/>
    <s v="Chevrolet Impala - 83"/>
  </r>
  <r>
    <n v="83"/>
    <s v="Chevrolet Impala"/>
    <x v="1"/>
    <n v="8"/>
    <x v="5"/>
    <s v="Chevrolet Impala - 83"/>
  </r>
  <r>
    <n v="83"/>
    <s v="Chevrolet Impala"/>
    <x v="2"/>
    <n v="400"/>
    <x v="5"/>
    <s v="Chevrolet Impala - 83"/>
  </r>
  <r>
    <n v="83"/>
    <s v="Chevrolet Impala"/>
    <x v="3"/>
    <n v="150"/>
    <x v="5"/>
    <s v="Chevrolet Impala - 83"/>
  </r>
  <r>
    <n v="83"/>
    <s v="Chevrolet Impala"/>
    <x v="4"/>
    <n v="4997"/>
    <x v="5"/>
    <s v="Chevrolet Impala - 83"/>
  </r>
  <r>
    <n v="83"/>
    <s v="Chevrolet Impala"/>
    <x v="5"/>
    <n v="14"/>
    <x v="5"/>
    <s v="Chevrolet Impala - 83"/>
  </r>
  <r>
    <n v="83"/>
    <s v="Chevrolet Impala"/>
    <x v="6"/>
    <n v="73"/>
    <x v="5"/>
    <s v="Chevrolet Impala - 83"/>
  </r>
  <r>
    <n v="84"/>
    <s v="Chevrolet Impala"/>
    <x v="0"/>
    <n v="13"/>
    <x v="5"/>
    <s v="Chevrolet Impala - 84"/>
  </r>
  <r>
    <n v="84"/>
    <s v="Chevrolet Impala"/>
    <x v="1"/>
    <n v="8"/>
    <x v="5"/>
    <s v="Chevrolet Impala - 84"/>
  </r>
  <r>
    <n v="84"/>
    <s v="Chevrolet Impala"/>
    <x v="2"/>
    <n v="350"/>
    <x v="5"/>
    <s v="Chevrolet Impala - 84"/>
  </r>
  <r>
    <n v="84"/>
    <s v="Chevrolet Impala"/>
    <x v="3"/>
    <n v="165"/>
    <x v="5"/>
    <s v="Chevrolet Impala - 84"/>
  </r>
  <r>
    <n v="84"/>
    <s v="Chevrolet Impala"/>
    <x v="4"/>
    <n v="4274"/>
    <x v="5"/>
    <s v="Chevrolet Impala - 84"/>
  </r>
  <r>
    <n v="84"/>
    <s v="Chevrolet Impala"/>
    <x v="5"/>
    <n v="12"/>
    <x v="5"/>
    <s v="Chevrolet Impala - 84"/>
  </r>
  <r>
    <n v="84"/>
    <s v="Chevrolet Impala"/>
    <x v="6"/>
    <n v="72"/>
    <x v="5"/>
    <s v="Chevrolet Impala - 84"/>
  </r>
  <r>
    <n v="85"/>
    <s v="Chevrolet Malibu"/>
    <x v="0"/>
    <n v="13"/>
    <x v="5"/>
    <s v="Chevrolet Malibu - 85"/>
  </r>
  <r>
    <n v="85"/>
    <s v="Chevrolet Malibu"/>
    <x v="1"/>
    <n v="8"/>
    <x v="5"/>
    <s v="Chevrolet Malibu - 85"/>
  </r>
  <r>
    <n v="85"/>
    <s v="Chevrolet Malibu"/>
    <x v="2"/>
    <n v="350"/>
    <x v="5"/>
    <s v="Chevrolet Malibu - 85"/>
  </r>
  <r>
    <n v="85"/>
    <s v="Chevrolet Malibu"/>
    <x v="3"/>
    <n v="145"/>
    <x v="5"/>
    <s v="Chevrolet Malibu - 85"/>
  </r>
  <r>
    <n v="85"/>
    <s v="Chevrolet Malibu"/>
    <x v="4"/>
    <n v="3988"/>
    <x v="5"/>
    <s v="Chevrolet Malibu - 85"/>
  </r>
  <r>
    <n v="85"/>
    <s v="Chevrolet Malibu"/>
    <x v="5"/>
    <n v="13"/>
    <x v="5"/>
    <s v="Chevrolet Malibu - 85"/>
  </r>
  <r>
    <n v="85"/>
    <s v="Chevrolet Malibu"/>
    <x v="6"/>
    <n v="73"/>
    <x v="5"/>
    <s v="Chevrolet Malibu - 85"/>
  </r>
  <r>
    <n v="86"/>
    <s v="Chevrolet Malibu"/>
    <x v="0"/>
    <n v="20.5"/>
    <x v="5"/>
    <s v="Chevrolet Malibu - 86"/>
  </r>
  <r>
    <n v="86"/>
    <s v="Chevrolet Malibu"/>
    <x v="1"/>
    <n v="6"/>
    <x v="5"/>
    <s v="Chevrolet Malibu - 86"/>
  </r>
  <r>
    <n v="86"/>
    <s v="Chevrolet Malibu"/>
    <x v="2"/>
    <n v="200"/>
    <x v="5"/>
    <s v="Chevrolet Malibu - 86"/>
  </r>
  <r>
    <n v="86"/>
    <s v="Chevrolet Malibu"/>
    <x v="3"/>
    <n v="95"/>
    <x v="5"/>
    <s v="Chevrolet Malibu - 86"/>
  </r>
  <r>
    <n v="86"/>
    <s v="Chevrolet Malibu"/>
    <x v="4"/>
    <n v="3155"/>
    <x v="5"/>
    <s v="Chevrolet Malibu - 86"/>
  </r>
  <r>
    <n v="86"/>
    <s v="Chevrolet Malibu"/>
    <x v="5"/>
    <n v="18.2"/>
    <x v="5"/>
    <s v="Chevrolet Malibu - 86"/>
  </r>
  <r>
    <n v="86"/>
    <s v="Chevrolet Malibu"/>
    <x v="6"/>
    <n v="78"/>
    <x v="5"/>
    <s v="Chevrolet Malibu - 86"/>
  </r>
  <r>
    <n v="87"/>
    <s v="Chevrolet Malibu Classic (Wagon)"/>
    <x v="0"/>
    <n v="19.2"/>
    <x v="5"/>
    <s v="Chevrolet Malibu Classic (Wagon) - 87"/>
  </r>
  <r>
    <n v="87"/>
    <s v="Chevrolet Malibu Classic (Wagon)"/>
    <x v="1"/>
    <n v="8"/>
    <x v="5"/>
    <s v="Chevrolet Malibu Classic (Wagon) - 87"/>
  </r>
  <r>
    <n v="87"/>
    <s v="Chevrolet Malibu Classic (Wagon)"/>
    <x v="2"/>
    <n v="267"/>
    <x v="5"/>
    <s v="Chevrolet Malibu Classic (Wagon) - 87"/>
  </r>
  <r>
    <n v="87"/>
    <s v="Chevrolet Malibu Classic (Wagon)"/>
    <x v="3"/>
    <n v="125"/>
    <x v="5"/>
    <s v="Chevrolet Malibu Classic (Wagon) - 87"/>
  </r>
  <r>
    <n v="87"/>
    <s v="Chevrolet Malibu Classic (Wagon)"/>
    <x v="4"/>
    <n v="3605"/>
    <x v="5"/>
    <s v="Chevrolet Malibu Classic (Wagon) - 87"/>
  </r>
  <r>
    <n v="87"/>
    <s v="Chevrolet Malibu Classic (Wagon)"/>
    <x v="5"/>
    <n v="15"/>
    <x v="5"/>
    <s v="Chevrolet Malibu Classic (Wagon) - 87"/>
  </r>
  <r>
    <n v="87"/>
    <s v="Chevrolet Malibu Classic (Wagon)"/>
    <x v="6"/>
    <n v="79"/>
    <x v="5"/>
    <s v="Chevrolet Malibu Classic (Wagon) - 87"/>
  </r>
  <r>
    <n v="88"/>
    <s v="Chevrolet Monte Carlo"/>
    <x v="0"/>
    <n v="15"/>
    <x v="5"/>
    <s v="Chevrolet Monte Carlo - 88"/>
  </r>
  <r>
    <n v="88"/>
    <s v="Chevrolet Monte Carlo"/>
    <x v="1"/>
    <n v="8"/>
    <x v="5"/>
    <s v="Chevrolet Monte Carlo - 88"/>
  </r>
  <r>
    <n v="88"/>
    <s v="Chevrolet Monte Carlo"/>
    <x v="2"/>
    <n v="400"/>
    <x v="5"/>
    <s v="Chevrolet Monte Carlo - 88"/>
  </r>
  <r>
    <n v="88"/>
    <s v="Chevrolet Monte Carlo"/>
    <x v="3"/>
    <n v="150"/>
    <x v="5"/>
    <s v="Chevrolet Monte Carlo - 88"/>
  </r>
  <r>
    <n v="88"/>
    <s v="Chevrolet Monte Carlo"/>
    <x v="4"/>
    <n v="3761"/>
    <x v="5"/>
    <s v="Chevrolet Monte Carlo - 88"/>
  </r>
  <r>
    <n v="88"/>
    <s v="Chevrolet Monte Carlo"/>
    <x v="5"/>
    <n v="9.5"/>
    <x v="5"/>
    <s v="Chevrolet Monte Carlo - 88"/>
  </r>
  <r>
    <n v="88"/>
    <s v="Chevrolet Monte Carlo"/>
    <x v="6"/>
    <n v="70"/>
    <x v="5"/>
    <s v="Chevrolet Monte Carlo - 88"/>
  </r>
  <r>
    <n v="89"/>
    <s v="Chevrolet Monte Carlo Landau"/>
    <x v="0"/>
    <n v="19.2"/>
    <x v="5"/>
    <s v="Chevrolet Monte Carlo Landau - 89"/>
  </r>
  <r>
    <n v="89"/>
    <s v="Chevrolet Monte Carlo Landau"/>
    <x v="1"/>
    <n v="8"/>
    <x v="5"/>
    <s v="Chevrolet Monte Carlo Landau - 89"/>
  </r>
  <r>
    <n v="89"/>
    <s v="Chevrolet Monte Carlo Landau"/>
    <x v="2"/>
    <n v="305"/>
    <x v="5"/>
    <s v="Chevrolet Monte Carlo Landau - 89"/>
  </r>
  <r>
    <n v="89"/>
    <s v="Chevrolet Monte Carlo Landau"/>
    <x v="3"/>
    <n v="145"/>
    <x v="5"/>
    <s v="Chevrolet Monte Carlo Landau - 89"/>
  </r>
  <r>
    <n v="89"/>
    <s v="Chevrolet Monte Carlo Landau"/>
    <x v="4"/>
    <n v="3425"/>
    <x v="5"/>
    <s v="Chevrolet Monte Carlo Landau - 89"/>
  </r>
  <r>
    <n v="89"/>
    <s v="Chevrolet Monte Carlo Landau"/>
    <x v="5"/>
    <n v="13.2"/>
    <x v="5"/>
    <s v="Chevrolet Monte Carlo Landau - 89"/>
  </r>
  <r>
    <n v="89"/>
    <s v="Chevrolet Monte Carlo Landau"/>
    <x v="6"/>
    <n v="78"/>
    <x v="5"/>
    <s v="Chevrolet Monte Carlo Landau - 89"/>
  </r>
  <r>
    <n v="90"/>
    <s v="Chevrolet Monte Carlo Landau"/>
    <x v="0"/>
    <n v="15.5"/>
    <x v="5"/>
    <s v="Chevrolet Monte Carlo Landau - 90"/>
  </r>
  <r>
    <n v="90"/>
    <s v="Chevrolet Monte Carlo Landau"/>
    <x v="1"/>
    <n v="8"/>
    <x v="5"/>
    <s v="Chevrolet Monte Carlo Landau - 90"/>
  </r>
  <r>
    <n v="90"/>
    <s v="Chevrolet Monte Carlo Landau"/>
    <x v="2"/>
    <n v="350"/>
    <x v="5"/>
    <s v="Chevrolet Monte Carlo Landau - 90"/>
  </r>
  <r>
    <n v="90"/>
    <s v="Chevrolet Monte Carlo Landau"/>
    <x v="3"/>
    <n v="170"/>
    <x v="5"/>
    <s v="Chevrolet Monte Carlo Landau - 90"/>
  </r>
  <r>
    <n v="90"/>
    <s v="Chevrolet Monte Carlo Landau"/>
    <x v="4"/>
    <n v="4165"/>
    <x v="5"/>
    <s v="Chevrolet Monte Carlo Landau - 90"/>
  </r>
  <r>
    <n v="90"/>
    <s v="Chevrolet Monte Carlo Landau"/>
    <x v="5"/>
    <n v="11.4"/>
    <x v="5"/>
    <s v="Chevrolet Monte Carlo Landau - 90"/>
  </r>
  <r>
    <n v="90"/>
    <s v="Chevrolet Monte Carlo Landau"/>
    <x v="6"/>
    <n v="77"/>
    <x v="5"/>
    <s v="Chevrolet Monte Carlo Landau - 90"/>
  </r>
  <r>
    <n v="91"/>
    <s v="Chevrolet Monte Carlo S"/>
    <x v="0"/>
    <n v="15"/>
    <x v="5"/>
    <s v="Chevrolet Monte Carlo S - 91"/>
  </r>
  <r>
    <n v="91"/>
    <s v="Chevrolet Monte Carlo S"/>
    <x v="1"/>
    <n v="8"/>
    <x v="5"/>
    <s v="Chevrolet Monte Carlo S - 91"/>
  </r>
  <r>
    <n v="91"/>
    <s v="Chevrolet Monte Carlo S"/>
    <x v="2"/>
    <n v="350"/>
    <x v="5"/>
    <s v="Chevrolet Monte Carlo S - 91"/>
  </r>
  <r>
    <n v="91"/>
    <s v="Chevrolet Monte Carlo S"/>
    <x v="3"/>
    <n v="145"/>
    <x v="5"/>
    <s v="Chevrolet Monte Carlo S - 91"/>
  </r>
  <r>
    <n v="91"/>
    <s v="Chevrolet Monte Carlo S"/>
    <x v="4"/>
    <n v="4082"/>
    <x v="5"/>
    <s v="Chevrolet Monte Carlo S - 91"/>
  </r>
  <r>
    <n v="91"/>
    <s v="Chevrolet Monte Carlo S"/>
    <x v="5"/>
    <n v="13"/>
    <x v="5"/>
    <s v="Chevrolet Monte Carlo S - 91"/>
  </r>
  <r>
    <n v="91"/>
    <s v="Chevrolet Monte Carlo S"/>
    <x v="6"/>
    <n v="73"/>
    <x v="5"/>
    <s v="Chevrolet Monte Carlo S - 91"/>
  </r>
  <r>
    <n v="92"/>
    <s v="Chevrolet Monza 2+2"/>
    <x v="0"/>
    <n v="20"/>
    <x v="5"/>
    <s v="Chevrolet Monza 2+2 - 92"/>
  </r>
  <r>
    <n v="92"/>
    <s v="Chevrolet Monza 2+2"/>
    <x v="1"/>
    <n v="8"/>
    <x v="5"/>
    <s v="Chevrolet Monza 2+2 - 92"/>
  </r>
  <r>
    <n v="92"/>
    <s v="Chevrolet Monza 2+2"/>
    <x v="2"/>
    <n v="262"/>
    <x v="5"/>
    <s v="Chevrolet Monza 2+2 - 92"/>
  </r>
  <r>
    <n v="92"/>
    <s v="Chevrolet Monza 2+2"/>
    <x v="3"/>
    <n v="110"/>
    <x v="5"/>
    <s v="Chevrolet Monza 2+2 - 92"/>
  </r>
  <r>
    <n v="92"/>
    <s v="Chevrolet Monza 2+2"/>
    <x v="4"/>
    <n v="3221"/>
    <x v="5"/>
    <s v="Chevrolet Monza 2+2 - 92"/>
  </r>
  <r>
    <n v="92"/>
    <s v="Chevrolet Monza 2+2"/>
    <x v="5"/>
    <n v="13.5"/>
    <x v="5"/>
    <s v="Chevrolet Monza 2+2 - 92"/>
  </r>
  <r>
    <n v="92"/>
    <s v="Chevrolet Monza 2+2"/>
    <x v="6"/>
    <n v="75"/>
    <x v="5"/>
    <s v="Chevrolet Monza 2+2 - 92"/>
  </r>
  <r>
    <n v="93"/>
    <s v="Chevrolet Nova"/>
    <x v="0"/>
    <n v="18"/>
    <x v="5"/>
    <s v="Chevrolet Nova - 93"/>
  </r>
  <r>
    <n v="93"/>
    <s v="Chevrolet Nova"/>
    <x v="1"/>
    <n v="6"/>
    <x v="5"/>
    <s v="Chevrolet Nova - 93"/>
  </r>
  <r>
    <n v="93"/>
    <s v="Chevrolet Nova"/>
    <x v="2"/>
    <n v="250"/>
    <x v="5"/>
    <s v="Chevrolet Nova - 93"/>
  </r>
  <r>
    <n v="93"/>
    <s v="Chevrolet Nova"/>
    <x v="3"/>
    <n v="105"/>
    <x v="5"/>
    <s v="Chevrolet Nova - 93"/>
  </r>
  <r>
    <n v="93"/>
    <s v="Chevrolet Nova"/>
    <x v="4"/>
    <n v="3459"/>
    <x v="5"/>
    <s v="Chevrolet Nova - 93"/>
  </r>
  <r>
    <n v="93"/>
    <s v="Chevrolet Nova"/>
    <x v="5"/>
    <n v="16"/>
    <x v="5"/>
    <s v="Chevrolet Nova - 93"/>
  </r>
  <r>
    <n v="93"/>
    <s v="Chevrolet Nova"/>
    <x v="6"/>
    <n v="75"/>
    <x v="5"/>
    <s v="Chevrolet Nova - 93"/>
  </r>
  <r>
    <n v="94"/>
    <s v="Chevrolet Nova"/>
    <x v="0"/>
    <n v="22"/>
    <x v="5"/>
    <s v="Chevrolet Nova - 94"/>
  </r>
  <r>
    <n v="94"/>
    <s v="Chevrolet Nova"/>
    <x v="1"/>
    <n v="6"/>
    <x v="5"/>
    <s v="Chevrolet Nova - 94"/>
  </r>
  <r>
    <n v="94"/>
    <s v="Chevrolet Nova"/>
    <x v="2"/>
    <n v="250"/>
    <x v="5"/>
    <s v="Chevrolet Nova - 94"/>
  </r>
  <r>
    <n v="94"/>
    <s v="Chevrolet Nova"/>
    <x v="3"/>
    <n v="105"/>
    <x v="5"/>
    <s v="Chevrolet Nova - 94"/>
  </r>
  <r>
    <n v="94"/>
    <s v="Chevrolet Nova"/>
    <x v="4"/>
    <n v="3353"/>
    <x v="5"/>
    <s v="Chevrolet Nova - 94"/>
  </r>
  <r>
    <n v="94"/>
    <s v="Chevrolet Nova"/>
    <x v="5"/>
    <n v="14.5"/>
    <x v="5"/>
    <s v="Chevrolet Nova - 94"/>
  </r>
  <r>
    <n v="94"/>
    <s v="Chevrolet Nova"/>
    <x v="6"/>
    <n v="76"/>
    <x v="5"/>
    <s v="Chevrolet Nova - 94"/>
  </r>
  <r>
    <n v="95"/>
    <s v="Chevrolet Nova"/>
    <x v="0"/>
    <n v="15"/>
    <x v="5"/>
    <s v="Chevrolet Nova - 95"/>
  </r>
  <r>
    <n v="95"/>
    <s v="Chevrolet Nova"/>
    <x v="1"/>
    <n v="6"/>
    <x v="5"/>
    <s v="Chevrolet Nova - 95"/>
  </r>
  <r>
    <n v="95"/>
    <s v="Chevrolet Nova"/>
    <x v="2"/>
    <n v="250"/>
    <x v="5"/>
    <s v="Chevrolet Nova - 95"/>
  </r>
  <r>
    <n v="95"/>
    <s v="Chevrolet Nova"/>
    <x v="3"/>
    <n v="100"/>
    <x v="5"/>
    <s v="Chevrolet Nova - 95"/>
  </r>
  <r>
    <n v="95"/>
    <s v="Chevrolet Nova"/>
    <x v="4"/>
    <n v="3336"/>
    <x v="5"/>
    <s v="Chevrolet Nova - 95"/>
  </r>
  <r>
    <n v="95"/>
    <s v="Chevrolet Nova"/>
    <x v="5"/>
    <n v="17"/>
    <x v="5"/>
    <s v="Chevrolet Nova - 95"/>
  </r>
  <r>
    <n v="95"/>
    <s v="Chevrolet Nova"/>
    <x v="6"/>
    <n v="74"/>
    <x v="5"/>
    <s v="Chevrolet Nova - 95"/>
  </r>
  <r>
    <n v="96"/>
    <s v="Chevrolet Nova Custom"/>
    <x v="0"/>
    <n v="16"/>
    <x v="5"/>
    <s v="Chevrolet Nova Custom - 96"/>
  </r>
  <r>
    <n v="96"/>
    <s v="Chevrolet Nova Custom"/>
    <x v="1"/>
    <n v="6"/>
    <x v="5"/>
    <s v="Chevrolet Nova Custom - 96"/>
  </r>
  <r>
    <n v="96"/>
    <s v="Chevrolet Nova Custom"/>
    <x v="2"/>
    <n v="250"/>
    <x v="5"/>
    <s v="Chevrolet Nova Custom - 96"/>
  </r>
  <r>
    <n v="96"/>
    <s v="Chevrolet Nova Custom"/>
    <x v="3"/>
    <n v="100"/>
    <x v="5"/>
    <s v="Chevrolet Nova Custom - 96"/>
  </r>
  <r>
    <n v="96"/>
    <s v="Chevrolet Nova Custom"/>
    <x v="4"/>
    <n v="3278"/>
    <x v="5"/>
    <s v="Chevrolet Nova Custom - 96"/>
  </r>
  <r>
    <n v="96"/>
    <s v="Chevrolet Nova Custom"/>
    <x v="5"/>
    <n v="18"/>
    <x v="5"/>
    <s v="Chevrolet Nova Custom - 96"/>
  </r>
  <r>
    <n v="96"/>
    <s v="Chevrolet Nova Custom"/>
    <x v="6"/>
    <n v="73"/>
    <x v="5"/>
    <s v="Chevrolet Nova Custom - 96"/>
  </r>
  <r>
    <n v="97"/>
    <s v="Chevrolet Vega"/>
    <x v="0"/>
    <n v="20"/>
    <x v="5"/>
    <s v="Chevrolet Vega - 97"/>
  </r>
  <r>
    <n v="97"/>
    <s v="Chevrolet Vega"/>
    <x v="1"/>
    <n v="4"/>
    <x v="5"/>
    <s v="Chevrolet Vega - 97"/>
  </r>
  <r>
    <n v="97"/>
    <s v="Chevrolet Vega"/>
    <x v="2"/>
    <n v="140"/>
    <x v="5"/>
    <s v="Chevrolet Vega - 97"/>
  </r>
  <r>
    <n v="97"/>
    <s v="Chevrolet Vega"/>
    <x v="3"/>
    <n v="90"/>
    <x v="5"/>
    <s v="Chevrolet Vega - 97"/>
  </r>
  <r>
    <n v="97"/>
    <s v="Chevrolet Vega"/>
    <x v="4"/>
    <n v="2408"/>
    <x v="5"/>
    <s v="Chevrolet Vega - 97"/>
  </r>
  <r>
    <n v="97"/>
    <s v="Chevrolet Vega"/>
    <x v="5"/>
    <n v="19.5"/>
    <x v="5"/>
    <s v="Chevrolet Vega - 97"/>
  </r>
  <r>
    <n v="97"/>
    <s v="Chevrolet Vega"/>
    <x v="6"/>
    <n v="72"/>
    <x v="5"/>
    <s v="Chevrolet Vega - 97"/>
  </r>
  <r>
    <n v="98"/>
    <s v="Chevrolet Vega"/>
    <x v="0"/>
    <n v="21"/>
    <x v="5"/>
    <s v="Chevrolet Vega - 98"/>
  </r>
  <r>
    <n v="98"/>
    <s v="Chevrolet Vega"/>
    <x v="1"/>
    <n v="4"/>
    <x v="5"/>
    <s v="Chevrolet Vega - 98"/>
  </r>
  <r>
    <n v="98"/>
    <s v="Chevrolet Vega"/>
    <x v="2"/>
    <n v="140"/>
    <x v="5"/>
    <s v="Chevrolet Vega - 98"/>
  </r>
  <r>
    <n v="98"/>
    <s v="Chevrolet Vega"/>
    <x v="3"/>
    <n v="72"/>
    <x v="5"/>
    <s v="Chevrolet Vega - 98"/>
  </r>
  <r>
    <n v="98"/>
    <s v="Chevrolet Vega"/>
    <x v="4"/>
    <n v="2401"/>
    <x v="5"/>
    <s v="Chevrolet Vega - 98"/>
  </r>
  <r>
    <n v="98"/>
    <s v="Chevrolet Vega"/>
    <x v="5"/>
    <n v="19.5"/>
    <x v="5"/>
    <s v="Chevrolet Vega - 98"/>
  </r>
  <r>
    <n v="98"/>
    <s v="Chevrolet Vega"/>
    <x v="6"/>
    <n v="73"/>
    <x v="5"/>
    <s v="Chevrolet Vega - 98"/>
  </r>
  <r>
    <n v="99"/>
    <s v="Chevrolet Vega"/>
    <x v="0"/>
    <n v="25"/>
    <x v="5"/>
    <s v="Chevrolet Vega - 99"/>
  </r>
  <r>
    <n v="99"/>
    <s v="Chevrolet Vega"/>
    <x v="1"/>
    <n v="4"/>
    <x v="5"/>
    <s v="Chevrolet Vega - 99"/>
  </r>
  <r>
    <n v="99"/>
    <s v="Chevrolet Vega"/>
    <x v="2"/>
    <n v="140"/>
    <x v="5"/>
    <s v="Chevrolet Vega - 99"/>
  </r>
  <r>
    <n v="99"/>
    <s v="Chevrolet Vega"/>
    <x v="3"/>
    <n v="75"/>
    <x v="5"/>
    <s v="Chevrolet Vega - 99"/>
  </r>
  <r>
    <n v="99"/>
    <s v="Chevrolet Vega"/>
    <x v="4"/>
    <n v="2542"/>
    <x v="5"/>
    <s v="Chevrolet Vega - 99"/>
  </r>
  <r>
    <n v="99"/>
    <s v="Chevrolet Vega"/>
    <x v="5"/>
    <n v="17"/>
    <x v="5"/>
    <s v="Chevrolet Vega - 99"/>
  </r>
  <r>
    <n v="99"/>
    <s v="Chevrolet Vega"/>
    <x v="6"/>
    <n v="74"/>
    <x v="5"/>
    <s v="Chevrolet Vega - 99"/>
  </r>
  <r>
    <n v="100"/>
    <s v="Chevrolet Vega (Wagon)"/>
    <x v="0"/>
    <n v="22"/>
    <x v="5"/>
    <s v="Chevrolet Vega (Wagon) - 100"/>
  </r>
  <r>
    <n v="100"/>
    <s v="Chevrolet Vega (Wagon)"/>
    <x v="1"/>
    <n v="4"/>
    <x v="5"/>
    <s v="Chevrolet Vega (Wagon) - 100"/>
  </r>
  <r>
    <n v="100"/>
    <s v="Chevrolet Vega (Wagon)"/>
    <x v="2"/>
    <n v="140"/>
    <x v="5"/>
    <s v="Chevrolet Vega (Wagon) - 100"/>
  </r>
  <r>
    <n v="100"/>
    <s v="Chevrolet Vega (Wagon)"/>
    <x v="3"/>
    <n v="72"/>
    <x v="5"/>
    <s v="Chevrolet Vega (Wagon) - 100"/>
  </r>
  <r>
    <n v="100"/>
    <s v="Chevrolet Vega (Wagon)"/>
    <x v="4"/>
    <n v="2408"/>
    <x v="5"/>
    <s v="Chevrolet Vega (Wagon) - 100"/>
  </r>
  <r>
    <n v="100"/>
    <s v="Chevrolet Vega (Wagon)"/>
    <x v="5"/>
    <n v="19"/>
    <x v="5"/>
    <s v="Chevrolet Vega (Wagon) - 100"/>
  </r>
  <r>
    <n v="100"/>
    <s v="Chevrolet Vega (Wagon)"/>
    <x v="6"/>
    <n v="71"/>
    <x v="5"/>
    <s v="Chevrolet Vega (Wagon) - 100"/>
  </r>
  <r>
    <n v="101"/>
    <s v="Chevrolet Vega 2300"/>
    <x v="0"/>
    <n v="28"/>
    <x v="5"/>
    <s v="Chevrolet Vega 2300 - 101"/>
  </r>
  <r>
    <n v="101"/>
    <s v="Chevrolet Vega 2300"/>
    <x v="1"/>
    <n v="4"/>
    <x v="5"/>
    <s v="Chevrolet Vega 2300 - 101"/>
  </r>
  <r>
    <n v="101"/>
    <s v="Chevrolet Vega 2300"/>
    <x v="2"/>
    <n v="140"/>
    <x v="5"/>
    <s v="Chevrolet Vega 2300 - 101"/>
  </r>
  <r>
    <n v="101"/>
    <s v="Chevrolet Vega 2300"/>
    <x v="3"/>
    <n v="90"/>
    <x v="5"/>
    <s v="Chevrolet Vega 2300 - 101"/>
  </r>
  <r>
    <n v="101"/>
    <s v="Chevrolet Vega 2300"/>
    <x v="4"/>
    <n v="2264"/>
    <x v="5"/>
    <s v="Chevrolet Vega 2300 - 101"/>
  </r>
  <r>
    <n v="101"/>
    <s v="Chevrolet Vega 2300"/>
    <x v="5"/>
    <n v="15.5"/>
    <x v="5"/>
    <s v="Chevrolet Vega 2300 - 101"/>
  </r>
  <r>
    <n v="101"/>
    <s v="Chevrolet Vega 2300"/>
    <x v="6"/>
    <n v="71"/>
    <x v="5"/>
    <s v="Chevrolet Vega 2300 - 101"/>
  </r>
  <r>
    <n v="102"/>
    <s v="Chevrolet Woody"/>
    <x v="0"/>
    <n v="24.5"/>
    <x v="5"/>
    <s v="Chevrolet Woody - 102"/>
  </r>
  <r>
    <n v="102"/>
    <s v="Chevrolet Woody"/>
    <x v="1"/>
    <n v="4"/>
    <x v="5"/>
    <s v="Chevrolet Woody - 102"/>
  </r>
  <r>
    <n v="102"/>
    <s v="Chevrolet Woody"/>
    <x v="2"/>
    <n v="98"/>
    <x v="5"/>
    <s v="Chevrolet Woody - 102"/>
  </r>
  <r>
    <n v="102"/>
    <s v="Chevrolet Woody"/>
    <x v="3"/>
    <n v="60"/>
    <x v="5"/>
    <s v="Chevrolet Woody - 102"/>
  </r>
  <r>
    <n v="102"/>
    <s v="Chevrolet Woody"/>
    <x v="4"/>
    <n v="2164"/>
    <x v="5"/>
    <s v="Chevrolet Woody - 102"/>
  </r>
  <r>
    <n v="102"/>
    <s v="Chevrolet Woody"/>
    <x v="5"/>
    <n v="22.1"/>
    <x v="5"/>
    <s v="Chevrolet Woody - 102"/>
  </r>
  <r>
    <n v="102"/>
    <s v="Chevrolet Woody"/>
    <x v="6"/>
    <n v="76"/>
    <x v="5"/>
    <s v="Chevrolet Woody - 102"/>
  </r>
  <r>
    <n v="103"/>
    <s v="Chevy C10"/>
    <x v="0"/>
    <n v="13"/>
    <x v="6"/>
    <s v="Chevy C10 - 103"/>
  </r>
  <r>
    <n v="103"/>
    <s v="Chevy C10"/>
    <x v="1"/>
    <n v="8"/>
    <x v="6"/>
    <s v="Chevy C10 - 103"/>
  </r>
  <r>
    <n v="103"/>
    <s v="Chevy C10"/>
    <x v="2"/>
    <n v="350"/>
    <x v="6"/>
    <s v="Chevy C10 - 103"/>
  </r>
  <r>
    <n v="103"/>
    <s v="Chevy C10"/>
    <x v="3"/>
    <n v="145"/>
    <x v="6"/>
    <s v="Chevy C10 - 103"/>
  </r>
  <r>
    <n v="103"/>
    <s v="Chevy C10"/>
    <x v="4"/>
    <n v="4055"/>
    <x v="6"/>
    <s v="Chevy C10 - 103"/>
  </r>
  <r>
    <n v="103"/>
    <s v="Chevy C10"/>
    <x v="5"/>
    <n v="12"/>
    <x v="6"/>
    <s v="Chevy C10 - 103"/>
  </r>
  <r>
    <n v="103"/>
    <s v="Chevy C10"/>
    <x v="6"/>
    <n v="76"/>
    <x v="6"/>
    <s v="Chevy C10 - 103"/>
  </r>
  <r>
    <n v="104"/>
    <s v="Chevy C20"/>
    <x v="0"/>
    <n v="10"/>
    <x v="6"/>
    <s v="Chevy C20 - 104"/>
  </r>
  <r>
    <n v="104"/>
    <s v="Chevy C20"/>
    <x v="1"/>
    <n v="8"/>
    <x v="6"/>
    <s v="Chevy C20 - 104"/>
  </r>
  <r>
    <n v="104"/>
    <s v="Chevy C20"/>
    <x v="2"/>
    <n v="307"/>
    <x v="6"/>
    <s v="Chevy C20 - 104"/>
  </r>
  <r>
    <n v="104"/>
    <s v="Chevy C20"/>
    <x v="3"/>
    <n v="200"/>
    <x v="6"/>
    <s v="Chevy C20 - 104"/>
  </r>
  <r>
    <n v="104"/>
    <s v="Chevy C20"/>
    <x v="4"/>
    <n v="4376"/>
    <x v="6"/>
    <s v="Chevy C20 - 104"/>
  </r>
  <r>
    <n v="104"/>
    <s v="Chevy C20"/>
    <x v="5"/>
    <n v="15"/>
    <x v="6"/>
    <s v="Chevy C20 - 104"/>
  </r>
  <r>
    <n v="104"/>
    <s v="Chevy C20"/>
    <x v="6"/>
    <n v="70"/>
    <x v="6"/>
    <s v="Chevy C20 - 104"/>
  </r>
  <r>
    <n v="105"/>
    <s v="Chevy S-10"/>
    <x v="0"/>
    <n v="31"/>
    <x v="6"/>
    <s v="Chevy S-10 - 105"/>
  </r>
  <r>
    <n v="105"/>
    <s v="Chevy S-10"/>
    <x v="1"/>
    <n v="4"/>
    <x v="6"/>
    <s v="Chevy S-10 - 105"/>
  </r>
  <r>
    <n v="105"/>
    <s v="Chevy S-10"/>
    <x v="2"/>
    <n v="119"/>
    <x v="6"/>
    <s v="Chevy S-10 - 105"/>
  </r>
  <r>
    <n v="105"/>
    <s v="Chevy S-10"/>
    <x v="3"/>
    <n v="82"/>
    <x v="6"/>
    <s v="Chevy S-10 - 105"/>
  </r>
  <r>
    <n v="105"/>
    <s v="Chevy S-10"/>
    <x v="4"/>
    <n v="2720"/>
    <x v="6"/>
    <s v="Chevy S-10 - 105"/>
  </r>
  <r>
    <n v="105"/>
    <s v="Chevy S-10"/>
    <x v="5"/>
    <n v="19.399999999999999"/>
    <x v="6"/>
    <s v="Chevy S-10 - 105"/>
  </r>
  <r>
    <n v="105"/>
    <s v="Chevy S-10"/>
    <x v="6"/>
    <n v="82"/>
    <x v="6"/>
    <s v="Chevy S-10 - 105"/>
  </r>
  <r>
    <n v="106"/>
    <s v="Chrysler Cordoba"/>
    <x v="0"/>
    <n v="15.5"/>
    <x v="7"/>
    <s v="Chrysler Cordoba - 106"/>
  </r>
  <r>
    <n v="106"/>
    <s v="Chrysler Cordoba"/>
    <x v="1"/>
    <n v="8"/>
    <x v="7"/>
    <s v="Chrysler Cordoba - 106"/>
  </r>
  <r>
    <n v="106"/>
    <s v="Chrysler Cordoba"/>
    <x v="2"/>
    <n v="400"/>
    <x v="7"/>
    <s v="Chrysler Cordoba - 106"/>
  </r>
  <r>
    <n v="106"/>
    <s v="Chrysler Cordoba"/>
    <x v="3"/>
    <n v="190"/>
    <x v="7"/>
    <s v="Chrysler Cordoba - 106"/>
  </r>
  <r>
    <n v="106"/>
    <s v="Chrysler Cordoba"/>
    <x v="4"/>
    <n v="4325"/>
    <x v="7"/>
    <s v="Chrysler Cordoba - 106"/>
  </r>
  <r>
    <n v="106"/>
    <s v="Chrysler Cordoba"/>
    <x v="5"/>
    <n v="12.2"/>
    <x v="7"/>
    <s v="Chrysler Cordoba - 106"/>
  </r>
  <r>
    <n v="106"/>
    <s v="Chrysler Cordoba"/>
    <x v="6"/>
    <n v="77"/>
    <x v="7"/>
    <s v="Chrysler Cordoba - 106"/>
  </r>
  <r>
    <n v="107"/>
    <s v="Chrysler Lebaron Medallion"/>
    <x v="0"/>
    <n v="26"/>
    <x v="7"/>
    <s v="Chrysler Lebaron Medallion - 107"/>
  </r>
  <r>
    <n v="107"/>
    <s v="Chrysler Lebaron Medallion"/>
    <x v="1"/>
    <n v="4"/>
    <x v="7"/>
    <s v="Chrysler Lebaron Medallion - 107"/>
  </r>
  <r>
    <n v="107"/>
    <s v="Chrysler Lebaron Medallion"/>
    <x v="2"/>
    <n v="156"/>
    <x v="7"/>
    <s v="Chrysler Lebaron Medallion - 107"/>
  </r>
  <r>
    <n v="107"/>
    <s v="Chrysler Lebaron Medallion"/>
    <x v="3"/>
    <n v="92"/>
    <x v="7"/>
    <s v="Chrysler Lebaron Medallion - 107"/>
  </r>
  <r>
    <n v="107"/>
    <s v="Chrysler Lebaron Medallion"/>
    <x v="4"/>
    <n v="2585"/>
    <x v="7"/>
    <s v="Chrysler Lebaron Medallion - 107"/>
  </r>
  <r>
    <n v="107"/>
    <s v="Chrysler Lebaron Medallion"/>
    <x v="5"/>
    <n v="14.5"/>
    <x v="7"/>
    <s v="Chrysler Lebaron Medallion - 107"/>
  </r>
  <r>
    <n v="107"/>
    <s v="Chrysler Lebaron Medallion"/>
    <x v="6"/>
    <n v="82"/>
    <x v="7"/>
    <s v="Chrysler Lebaron Medallion - 107"/>
  </r>
  <r>
    <n v="108"/>
    <s v="Chrysler Lebaron Salon"/>
    <x v="0"/>
    <n v="17.600000000000001"/>
    <x v="7"/>
    <s v="Chrysler Lebaron Salon - 108"/>
  </r>
  <r>
    <n v="108"/>
    <s v="Chrysler Lebaron Salon"/>
    <x v="1"/>
    <n v="6"/>
    <x v="7"/>
    <s v="Chrysler Lebaron Salon - 108"/>
  </r>
  <r>
    <n v="108"/>
    <s v="Chrysler Lebaron Salon"/>
    <x v="2"/>
    <n v="225"/>
    <x v="7"/>
    <s v="Chrysler Lebaron Salon - 108"/>
  </r>
  <r>
    <n v="108"/>
    <s v="Chrysler Lebaron Salon"/>
    <x v="3"/>
    <n v="85"/>
    <x v="7"/>
    <s v="Chrysler Lebaron Salon - 108"/>
  </r>
  <r>
    <n v="108"/>
    <s v="Chrysler Lebaron Salon"/>
    <x v="4"/>
    <n v="3465"/>
    <x v="7"/>
    <s v="Chrysler Lebaron Salon - 108"/>
  </r>
  <r>
    <n v="108"/>
    <s v="Chrysler Lebaron Salon"/>
    <x v="5"/>
    <n v="16.600000000000001"/>
    <x v="7"/>
    <s v="Chrysler Lebaron Salon - 108"/>
  </r>
  <r>
    <n v="108"/>
    <s v="Chrysler Lebaron Salon"/>
    <x v="6"/>
    <n v="81"/>
    <x v="7"/>
    <s v="Chrysler Lebaron Salon - 108"/>
  </r>
  <r>
    <n v="109"/>
    <s v="Chrysler Lebaron Town &amp; Country (Wagon)"/>
    <x v="0"/>
    <n v="18.5"/>
    <x v="7"/>
    <s v="Chrysler Lebaron Town &amp; Country (Wagon) - 109"/>
  </r>
  <r>
    <n v="109"/>
    <s v="Chrysler Lebaron Town &amp; Country (Wagon)"/>
    <x v="1"/>
    <n v="8"/>
    <x v="7"/>
    <s v="Chrysler Lebaron Town &amp; Country (Wagon) - 109"/>
  </r>
  <r>
    <n v="109"/>
    <s v="Chrysler Lebaron Town &amp; Country (Wagon)"/>
    <x v="2"/>
    <n v="360"/>
    <x v="7"/>
    <s v="Chrysler Lebaron Town &amp; Country (Wagon) - 109"/>
  </r>
  <r>
    <n v="109"/>
    <s v="Chrysler Lebaron Town &amp; Country (Wagon)"/>
    <x v="3"/>
    <n v="150"/>
    <x v="7"/>
    <s v="Chrysler Lebaron Town &amp; Country (Wagon) - 109"/>
  </r>
  <r>
    <n v="109"/>
    <s v="Chrysler Lebaron Town &amp; Country (Wagon)"/>
    <x v="4"/>
    <n v="3940"/>
    <x v="7"/>
    <s v="Chrysler Lebaron Town &amp; Country (Wagon) - 109"/>
  </r>
  <r>
    <n v="109"/>
    <s v="Chrysler Lebaron Town &amp; Country (Wagon)"/>
    <x v="5"/>
    <n v="13"/>
    <x v="7"/>
    <s v="Chrysler Lebaron Town &amp; Country (Wagon) - 109"/>
  </r>
  <r>
    <n v="109"/>
    <s v="Chrysler Lebaron Town &amp; Country (Wagon)"/>
    <x v="6"/>
    <n v="79"/>
    <x v="7"/>
    <s v="Chrysler Lebaron Town &amp; Country (Wagon) - 109"/>
  </r>
  <r>
    <n v="110"/>
    <s v="Chrysler New Yorker Brougham"/>
    <x v="0"/>
    <n v="13"/>
    <x v="7"/>
    <s v="Chrysler New Yorker Brougham - 110"/>
  </r>
  <r>
    <n v="110"/>
    <s v="Chrysler New Yorker Brougham"/>
    <x v="1"/>
    <n v="8"/>
    <x v="7"/>
    <s v="Chrysler New Yorker Brougham - 110"/>
  </r>
  <r>
    <n v="110"/>
    <s v="Chrysler New Yorker Brougham"/>
    <x v="2"/>
    <n v="440"/>
    <x v="7"/>
    <s v="Chrysler New Yorker Brougham - 110"/>
  </r>
  <r>
    <n v="110"/>
    <s v="Chrysler New Yorker Brougham"/>
    <x v="3"/>
    <n v="215"/>
    <x v="7"/>
    <s v="Chrysler New Yorker Brougham - 110"/>
  </r>
  <r>
    <n v="110"/>
    <s v="Chrysler New Yorker Brougham"/>
    <x v="4"/>
    <n v="4735"/>
    <x v="7"/>
    <s v="Chrysler New Yorker Brougham - 110"/>
  </r>
  <r>
    <n v="110"/>
    <s v="Chrysler New Yorker Brougham"/>
    <x v="5"/>
    <n v="11"/>
    <x v="7"/>
    <s v="Chrysler New Yorker Brougham - 110"/>
  </r>
  <r>
    <n v="110"/>
    <s v="Chrysler New Yorker Brougham"/>
    <x v="6"/>
    <n v="73"/>
    <x v="7"/>
    <s v="Chrysler New Yorker Brougham - 110"/>
  </r>
  <r>
    <n v="111"/>
    <s v="Chrysler Newport Royal"/>
    <x v="0"/>
    <n v="13"/>
    <x v="7"/>
    <s v="Chrysler Newport Royal - 111"/>
  </r>
  <r>
    <n v="111"/>
    <s v="Chrysler Newport Royal"/>
    <x v="1"/>
    <n v="8"/>
    <x v="7"/>
    <s v="Chrysler Newport Royal - 111"/>
  </r>
  <r>
    <n v="111"/>
    <s v="Chrysler Newport Royal"/>
    <x v="2"/>
    <n v="400"/>
    <x v="7"/>
    <s v="Chrysler Newport Royal - 111"/>
  </r>
  <r>
    <n v="111"/>
    <s v="Chrysler Newport Royal"/>
    <x v="3"/>
    <n v="190"/>
    <x v="7"/>
    <s v="Chrysler Newport Royal - 111"/>
  </r>
  <r>
    <n v="111"/>
    <s v="Chrysler Newport Royal"/>
    <x v="4"/>
    <n v="4422"/>
    <x v="7"/>
    <s v="Chrysler Newport Royal - 111"/>
  </r>
  <r>
    <n v="111"/>
    <s v="Chrysler Newport Royal"/>
    <x v="5"/>
    <n v="12.5"/>
    <x v="7"/>
    <s v="Chrysler Newport Royal - 111"/>
  </r>
  <r>
    <n v="111"/>
    <s v="Chrysler Newport Royal"/>
    <x v="6"/>
    <n v="72"/>
    <x v="7"/>
    <s v="Chrysler Newport Royal - 111"/>
  </r>
  <r>
    <n v="112"/>
    <s v="Citroen DS-21 Pallas"/>
    <x v="1"/>
    <n v="4"/>
    <x v="8"/>
    <s v="Citroen DS-21 Pallas - 112"/>
  </r>
  <r>
    <n v="112"/>
    <s v="Citroen DS-21 Pallas"/>
    <x v="2"/>
    <n v="133"/>
    <x v="8"/>
    <s v="Citroen DS-21 Pallas - 112"/>
  </r>
  <r>
    <n v="112"/>
    <s v="Citroen DS-21 Pallas"/>
    <x v="3"/>
    <n v="115"/>
    <x v="8"/>
    <s v="Citroen DS-21 Pallas - 112"/>
  </r>
  <r>
    <n v="112"/>
    <s v="Citroen DS-21 Pallas"/>
    <x v="4"/>
    <n v="3090"/>
    <x v="8"/>
    <s v="Citroen DS-21 Pallas - 112"/>
  </r>
  <r>
    <n v="112"/>
    <s v="Citroen DS-21 Pallas"/>
    <x v="5"/>
    <n v="17.5"/>
    <x v="8"/>
    <s v="Citroen DS-21 Pallas - 112"/>
  </r>
  <r>
    <n v="112"/>
    <s v="Citroen DS-21 Pallas"/>
    <x v="6"/>
    <n v="70"/>
    <x v="8"/>
    <s v="Citroen DS-21 Pallas - 112"/>
  </r>
  <r>
    <n v="113"/>
    <s v="Datsun 1200"/>
    <x v="0"/>
    <n v="35"/>
    <x v="9"/>
    <s v="Datsun 1200 - 113"/>
  </r>
  <r>
    <n v="113"/>
    <s v="Datsun 1200"/>
    <x v="1"/>
    <n v="4"/>
    <x v="9"/>
    <s v="Datsun 1200 - 113"/>
  </r>
  <r>
    <n v="113"/>
    <s v="Datsun 1200"/>
    <x v="2"/>
    <n v="72"/>
    <x v="9"/>
    <s v="Datsun 1200 - 113"/>
  </r>
  <r>
    <n v="113"/>
    <s v="Datsun 1200"/>
    <x v="3"/>
    <n v="69"/>
    <x v="9"/>
    <s v="Datsun 1200 - 113"/>
  </r>
  <r>
    <n v="113"/>
    <s v="Datsun 1200"/>
    <x v="4"/>
    <n v="1613"/>
    <x v="9"/>
    <s v="Datsun 1200 - 113"/>
  </r>
  <r>
    <n v="113"/>
    <s v="Datsun 1200"/>
    <x v="5"/>
    <n v="18"/>
    <x v="9"/>
    <s v="Datsun 1200 - 113"/>
  </r>
  <r>
    <n v="113"/>
    <s v="Datsun 1200"/>
    <x v="6"/>
    <n v="71"/>
    <x v="9"/>
    <s v="Datsun 1200 - 113"/>
  </r>
  <r>
    <n v="114"/>
    <s v="Datsun 200SX"/>
    <x v="0"/>
    <n v="32.9"/>
    <x v="9"/>
    <s v="Datsun 200SX - 114"/>
  </r>
  <r>
    <n v="114"/>
    <s v="Datsun 200SX"/>
    <x v="1"/>
    <n v="4"/>
    <x v="9"/>
    <s v="Datsun 200SX - 114"/>
  </r>
  <r>
    <n v="114"/>
    <s v="Datsun 200SX"/>
    <x v="2"/>
    <n v="119"/>
    <x v="9"/>
    <s v="Datsun 200SX - 114"/>
  </r>
  <r>
    <n v="114"/>
    <s v="Datsun 200SX"/>
    <x v="3"/>
    <n v="100"/>
    <x v="9"/>
    <s v="Datsun 200SX - 114"/>
  </r>
  <r>
    <n v="114"/>
    <s v="Datsun 200SX"/>
    <x v="4"/>
    <n v="2615"/>
    <x v="9"/>
    <s v="Datsun 200SX - 114"/>
  </r>
  <r>
    <n v="114"/>
    <s v="Datsun 200SX"/>
    <x v="5"/>
    <n v="14.8"/>
    <x v="9"/>
    <s v="Datsun 200SX - 114"/>
  </r>
  <r>
    <n v="114"/>
    <s v="Datsun 200SX"/>
    <x v="6"/>
    <n v="81"/>
    <x v="9"/>
    <s v="Datsun 200SX - 114"/>
  </r>
  <r>
    <n v="115"/>
    <s v="Datsun 200SX"/>
    <x v="0"/>
    <n v="23.9"/>
    <x v="9"/>
    <s v="Datsun 200SX - 115"/>
  </r>
  <r>
    <n v="115"/>
    <s v="Datsun 200SX"/>
    <x v="1"/>
    <n v="4"/>
    <x v="9"/>
    <s v="Datsun 200SX - 115"/>
  </r>
  <r>
    <n v="115"/>
    <s v="Datsun 200SX"/>
    <x v="2"/>
    <n v="119"/>
    <x v="9"/>
    <s v="Datsun 200SX - 115"/>
  </r>
  <r>
    <n v="115"/>
    <s v="Datsun 200SX"/>
    <x v="3"/>
    <n v="97"/>
    <x v="9"/>
    <s v="Datsun 200SX - 115"/>
  </r>
  <r>
    <n v="115"/>
    <s v="Datsun 200SX"/>
    <x v="4"/>
    <n v="2405"/>
    <x v="9"/>
    <s v="Datsun 200SX - 115"/>
  </r>
  <r>
    <n v="115"/>
    <s v="Datsun 200SX"/>
    <x v="5"/>
    <n v="14.9"/>
    <x v="9"/>
    <s v="Datsun 200SX - 115"/>
  </r>
  <r>
    <n v="115"/>
    <s v="Datsun 200SX"/>
    <x v="6"/>
    <n v="78"/>
    <x v="9"/>
    <s v="Datsun 200SX - 115"/>
  </r>
  <r>
    <n v="116"/>
    <s v="Datsun 210"/>
    <x v="0"/>
    <n v="40.799999999999997"/>
    <x v="9"/>
    <s v="Datsun 210 - 116"/>
  </r>
  <r>
    <n v="116"/>
    <s v="Datsun 210"/>
    <x v="1"/>
    <n v="4"/>
    <x v="9"/>
    <s v="Datsun 210 - 116"/>
  </r>
  <r>
    <n v="116"/>
    <s v="Datsun 210"/>
    <x v="2"/>
    <n v="85"/>
    <x v="9"/>
    <s v="Datsun 210 - 116"/>
  </r>
  <r>
    <n v="116"/>
    <s v="Datsun 210"/>
    <x v="3"/>
    <n v="65"/>
    <x v="9"/>
    <s v="Datsun 210 - 116"/>
  </r>
  <r>
    <n v="116"/>
    <s v="Datsun 210"/>
    <x v="4"/>
    <n v="2110"/>
    <x v="9"/>
    <s v="Datsun 210 - 116"/>
  </r>
  <r>
    <n v="116"/>
    <s v="Datsun 210"/>
    <x v="5"/>
    <n v="19.2"/>
    <x v="9"/>
    <s v="Datsun 210 - 116"/>
  </r>
  <r>
    <n v="116"/>
    <s v="Datsun 210"/>
    <x v="6"/>
    <n v="80"/>
    <x v="9"/>
    <s v="Datsun 210 - 116"/>
  </r>
  <r>
    <n v="117"/>
    <s v="Datsun 210"/>
    <x v="0"/>
    <n v="37"/>
    <x v="9"/>
    <s v="Datsun 210 - 117"/>
  </r>
  <r>
    <n v="117"/>
    <s v="Datsun 210"/>
    <x v="1"/>
    <n v="4"/>
    <x v="9"/>
    <s v="Datsun 210 - 117"/>
  </r>
  <r>
    <n v="117"/>
    <s v="Datsun 210"/>
    <x v="2"/>
    <n v="85"/>
    <x v="9"/>
    <s v="Datsun 210 - 117"/>
  </r>
  <r>
    <n v="117"/>
    <s v="Datsun 210"/>
    <x v="3"/>
    <n v="65"/>
    <x v="9"/>
    <s v="Datsun 210 - 117"/>
  </r>
  <r>
    <n v="117"/>
    <s v="Datsun 210"/>
    <x v="4"/>
    <n v="1975"/>
    <x v="9"/>
    <s v="Datsun 210 - 117"/>
  </r>
  <r>
    <n v="117"/>
    <s v="Datsun 210"/>
    <x v="5"/>
    <n v="19.399999999999999"/>
    <x v="9"/>
    <s v="Datsun 210 - 117"/>
  </r>
  <r>
    <n v="117"/>
    <s v="Datsun 210"/>
    <x v="6"/>
    <n v="81"/>
    <x v="9"/>
    <s v="Datsun 210 - 117"/>
  </r>
  <r>
    <n v="118"/>
    <s v="Datsun 210"/>
    <x v="0"/>
    <n v="31.8"/>
    <x v="9"/>
    <s v="Datsun 210 - 118"/>
  </r>
  <r>
    <n v="118"/>
    <s v="Datsun 210"/>
    <x v="1"/>
    <n v="4"/>
    <x v="9"/>
    <s v="Datsun 210 - 118"/>
  </r>
  <r>
    <n v="118"/>
    <s v="Datsun 210"/>
    <x v="2"/>
    <n v="85"/>
    <x v="9"/>
    <s v="Datsun 210 - 118"/>
  </r>
  <r>
    <n v="118"/>
    <s v="Datsun 210"/>
    <x v="3"/>
    <n v="65"/>
    <x v="9"/>
    <s v="Datsun 210 - 118"/>
  </r>
  <r>
    <n v="118"/>
    <s v="Datsun 210"/>
    <x v="4"/>
    <n v="2020"/>
    <x v="9"/>
    <s v="Datsun 210 - 118"/>
  </r>
  <r>
    <n v="118"/>
    <s v="Datsun 210"/>
    <x v="5"/>
    <n v="19.2"/>
    <x v="9"/>
    <s v="Datsun 210 - 118"/>
  </r>
  <r>
    <n v="118"/>
    <s v="Datsun 210"/>
    <x v="6"/>
    <n v="79"/>
    <x v="9"/>
    <s v="Datsun 210 - 118"/>
  </r>
  <r>
    <n v="119"/>
    <s v="Datsun 280ZX"/>
    <x v="0"/>
    <n v="32.700000000000003"/>
    <x v="9"/>
    <s v="Datsun 280ZX - 119"/>
  </r>
  <r>
    <n v="119"/>
    <s v="Datsun 280ZX"/>
    <x v="1"/>
    <n v="6"/>
    <x v="9"/>
    <s v="Datsun 280ZX - 119"/>
  </r>
  <r>
    <n v="119"/>
    <s v="Datsun 280ZX"/>
    <x v="2"/>
    <n v="168"/>
    <x v="9"/>
    <s v="Datsun 280ZX - 119"/>
  </r>
  <r>
    <n v="119"/>
    <s v="Datsun 280ZX"/>
    <x v="3"/>
    <n v="132"/>
    <x v="9"/>
    <s v="Datsun 280ZX - 119"/>
  </r>
  <r>
    <n v="119"/>
    <s v="Datsun 280ZX"/>
    <x v="4"/>
    <n v="2910"/>
    <x v="9"/>
    <s v="Datsun 280ZX - 119"/>
  </r>
  <r>
    <n v="119"/>
    <s v="Datsun 280ZX"/>
    <x v="5"/>
    <n v="11.4"/>
    <x v="9"/>
    <s v="Datsun 280ZX - 119"/>
  </r>
  <r>
    <n v="119"/>
    <s v="Datsun 280ZX"/>
    <x v="6"/>
    <n v="80"/>
    <x v="9"/>
    <s v="Datsun 280ZX - 119"/>
  </r>
  <r>
    <n v="120"/>
    <s v="Datsun 310"/>
    <x v="0"/>
    <n v="37.200000000000003"/>
    <x v="9"/>
    <s v="Datsun 310 - 120"/>
  </r>
  <r>
    <n v="120"/>
    <s v="Datsun 310"/>
    <x v="1"/>
    <n v="4"/>
    <x v="9"/>
    <s v="Datsun 310 - 120"/>
  </r>
  <r>
    <n v="120"/>
    <s v="Datsun 310"/>
    <x v="2"/>
    <n v="86"/>
    <x v="9"/>
    <s v="Datsun 310 - 120"/>
  </r>
  <r>
    <n v="120"/>
    <s v="Datsun 310"/>
    <x v="3"/>
    <n v="65"/>
    <x v="9"/>
    <s v="Datsun 310 - 120"/>
  </r>
  <r>
    <n v="120"/>
    <s v="Datsun 310"/>
    <x v="4"/>
    <n v="2019"/>
    <x v="9"/>
    <s v="Datsun 310 - 120"/>
  </r>
  <r>
    <n v="120"/>
    <s v="Datsun 310"/>
    <x v="5"/>
    <n v="16.399999999999999"/>
    <x v="9"/>
    <s v="Datsun 310 - 120"/>
  </r>
  <r>
    <n v="120"/>
    <s v="Datsun 310"/>
    <x v="6"/>
    <n v="80"/>
    <x v="9"/>
    <s v="Datsun 310 - 120"/>
  </r>
  <r>
    <n v="121"/>
    <s v="Datsun 310 GX"/>
    <x v="0"/>
    <n v="38"/>
    <x v="9"/>
    <s v="Datsun 310 GX - 121"/>
  </r>
  <r>
    <n v="121"/>
    <s v="Datsun 310 GX"/>
    <x v="1"/>
    <n v="4"/>
    <x v="9"/>
    <s v="Datsun 310 GX - 121"/>
  </r>
  <r>
    <n v="121"/>
    <s v="Datsun 310 GX"/>
    <x v="2"/>
    <n v="91"/>
    <x v="9"/>
    <s v="Datsun 310 GX - 121"/>
  </r>
  <r>
    <n v="121"/>
    <s v="Datsun 310 GX"/>
    <x v="3"/>
    <n v="67"/>
    <x v="9"/>
    <s v="Datsun 310 GX - 121"/>
  </r>
  <r>
    <n v="121"/>
    <s v="Datsun 310 GX"/>
    <x v="4"/>
    <n v="1995"/>
    <x v="9"/>
    <s v="Datsun 310 GX - 121"/>
  </r>
  <r>
    <n v="121"/>
    <s v="Datsun 310 GX"/>
    <x v="5"/>
    <n v="16.2"/>
    <x v="9"/>
    <s v="Datsun 310 GX - 121"/>
  </r>
  <r>
    <n v="121"/>
    <s v="Datsun 310 GX"/>
    <x v="6"/>
    <n v="82"/>
    <x v="9"/>
    <s v="Datsun 310 GX - 121"/>
  </r>
  <r>
    <n v="122"/>
    <s v="Datsun 510"/>
    <x v="0"/>
    <n v="27.2"/>
    <x v="9"/>
    <s v="Datsun 510 - 122"/>
  </r>
  <r>
    <n v="122"/>
    <s v="Datsun 510"/>
    <x v="1"/>
    <n v="4"/>
    <x v="9"/>
    <s v="Datsun 510 - 122"/>
  </r>
  <r>
    <n v="122"/>
    <s v="Datsun 510"/>
    <x v="2"/>
    <n v="119"/>
    <x v="9"/>
    <s v="Datsun 510 - 122"/>
  </r>
  <r>
    <n v="122"/>
    <s v="Datsun 510"/>
    <x v="3"/>
    <n v="97"/>
    <x v="9"/>
    <s v="Datsun 510 - 122"/>
  </r>
  <r>
    <n v="122"/>
    <s v="Datsun 510"/>
    <x v="4"/>
    <n v="2300"/>
    <x v="9"/>
    <s v="Datsun 510 - 122"/>
  </r>
  <r>
    <n v="122"/>
    <s v="Datsun 510"/>
    <x v="5"/>
    <n v="14.7"/>
    <x v="9"/>
    <s v="Datsun 510 - 122"/>
  </r>
  <r>
    <n v="122"/>
    <s v="Datsun 510"/>
    <x v="6"/>
    <n v="78"/>
    <x v="9"/>
    <s v="Datsun 510 - 122"/>
  </r>
  <r>
    <n v="123"/>
    <s v="Datsun 510 (Wagon)"/>
    <x v="0"/>
    <n v="28"/>
    <x v="9"/>
    <s v="Datsun 510 (Wagon) - 123"/>
  </r>
  <r>
    <n v="123"/>
    <s v="Datsun 510 (Wagon)"/>
    <x v="1"/>
    <n v="4"/>
    <x v="9"/>
    <s v="Datsun 510 (Wagon) - 123"/>
  </r>
  <r>
    <n v="123"/>
    <s v="Datsun 510 (Wagon)"/>
    <x v="2"/>
    <n v="97"/>
    <x v="9"/>
    <s v="Datsun 510 (Wagon) - 123"/>
  </r>
  <r>
    <n v="123"/>
    <s v="Datsun 510 (Wagon)"/>
    <x v="3"/>
    <n v="92"/>
    <x v="9"/>
    <s v="Datsun 510 (Wagon) - 123"/>
  </r>
  <r>
    <n v="123"/>
    <s v="Datsun 510 (Wagon)"/>
    <x v="4"/>
    <n v="2288"/>
    <x v="9"/>
    <s v="Datsun 510 (Wagon) - 123"/>
  </r>
  <r>
    <n v="123"/>
    <s v="Datsun 510 (Wagon)"/>
    <x v="5"/>
    <n v="17"/>
    <x v="9"/>
    <s v="Datsun 510 (Wagon) - 123"/>
  </r>
  <r>
    <n v="123"/>
    <s v="Datsun 510 (Wagon)"/>
    <x v="6"/>
    <n v="72"/>
    <x v="9"/>
    <s v="Datsun 510 (Wagon) - 123"/>
  </r>
  <r>
    <n v="124"/>
    <s v="Datsun 510 Hatchback"/>
    <x v="0"/>
    <n v="37"/>
    <x v="9"/>
    <s v="Datsun 510 Hatchback - 124"/>
  </r>
  <r>
    <n v="124"/>
    <s v="Datsun 510 Hatchback"/>
    <x v="1"/>
    <n v="4"/>
    <x v="9"/>
    <s v="Datsun 510 Hatchback - 124"/>
  </r>
  <r>
    <n v="124"/>
    <s v="Datsun 510 Hatchback"/>
    <x v="2"/>
    <n v="119"/>
    <x v="9"/>
    <s v="Datsun 510 Hatchback - 124"/>
  </r>
  <r>
    <n v="124"/>
    <s v="Datsun 510 Hatchback"/>
    <x v="3"/>
    <n v="92"/>
    <x v="9"/>
    <s v="Datsun 510 Hatchback - 124"/>
  </r>
  <r>
    <n v="124"/>
    <s v="Datsun 510 Hatchback"/>
    <x v="4"/>
    <n v="2434"/>
    <x v="9"/>
    <s v="Datsun 510 Hatchback - 124"/>
  </r>
  <r>
    <n v="124"/>
    <s v="Datsun 510 Hatchback"/>
    <x v="5"/>
    <n v="15"/>
    <x v="9"/>
    <s v="Datsun 510 Hatchback - 124"/>
  </r>
  <r>
    <n v="124"/>
    <s v="Datsun 510 Hatchback"/>
    <x v="6"/>
    <n v="80"/>
    <x v="9"/>
    <s v="Datsun 510 Hatchback - 124"/>
  </r>
  <r>
    <n v="125"/>
    <s v="Datsun 610"/>
    <x v="0"/>
    <n v="22"/>
    <x v="9"/>
    <s v="Datsun 610 - 125"/>
  </r>
  <r>
    <n v="125"/>
    <s v="Datsun 610"/>
    <x v="1"/>
    <n v="4"/>
    <x v="9"/>
    <s v="Datsun 610 - 125"/>
  </r>
  <r>
    <n v="125"/>
    <s v="Datsun 610"/>
    <x v="2"/>
    <n v="108"/>
    <x v="9"/>
    <s v="Datsun 610 - 125"/>
  </r>
  <r>
    <n v="125"/>
    <s v="Datsun 610"/>
    <x v="3"/>
    <n v="94"/>
    <x v="9"/>
    <s v="Datsun 610 - 125"/>
  </r>
  <r>
    <n v="125"/>
    <s v="Datsun 610"/>
    <x v="4"/>
    <n v="2379"/>
    <x v="9"/>
    <s v="Datsun 610 - 125"/>
  </r>
  <r>
    <n v="125"/>
    <s v="Datsun 610"/>
    <x v="5"/>
    <n v="16.5"/>
    <x v="9"/>
    <s v="Datsun 610 - 125"/>
  </r>
  <r>
    <n v="125"/>
    <s v="Datsun 610"/>
    <x v="6"/>
    <n v="73"/>
    <x v="9"/>
    <s v="Datsun 610 - 125"/>
  </r>
  <r>
    <n v="126"/>
    <s v="Datsun 710"/>
    <x v="0"/>
    <n v="32"/>
    <x v="9"/>
    <s v="Datsun 710 - 126"/>
  </r>
  <r>
    <n v="126"/>
    <s v="Datsun 710"/>
    <x v="1"/>
    <n v="4"/>
    <x v="9"/>
    <s v="Datsun 710 - 126"/>
  </r>
  <r>
    <n v="126"/>
    <s v="Datsun 710"/>
    <x v="2"/>
    <n v="83"/>
    <x v="9"/>
    <s v="Datsun 710 - 126"/>
  </r>
  <r>
    <n v="126"/>
    <s v="Datsun 710"/>
    <x v="3"/>
    <n v="61"/>
    <x v="9"/>
    <s v="Datsun 710 - 126"/>
  </r>
  <r>
    <n v="126"/>
    <s v="Datsun 710"/>
    <x v="4"/>
    <n v="2003"/>
    <x v="9"/>
    <s v="Datsun 710 - 126"/>
  </r>
  <r>
    <n v="126"/>
    <s v="Datsun 710"/>
    <x v="5"/>
    <n v="19"/>
    <x v="9"/>
    <s v="Datsun 710 - 126"/>
  </r>
  <r>
    <n v="126"/>
    <s v="Datsun 710"/>
    <x v="6"/>
    <n v="74"/>
    <x v="9"/>
    <s v="Datsun 710 - 126"/>
  </r>
  <r>
    <n v="127"/>
    <s v="Datsun 710"/>
    <x v="0"/>
    <n v="24"/>
    <x v="9"/>
    <s v="Datsun 710 - 127"/>
  </r>
  <r>
    <n v="127"/>
    <s v="Datsun 710"/>
    <x v="1"/>
    <n v="4"/>
    <x v="9"/>
    <s v="Datsun 710 - 127"/>
  </r>
  <r>
    <n v="127"/>
    <s v="Datsun 710"/>
    <x v="2"/>
    <n v="119"/>
    <x v="9"/>
    <s v="Datsun 710 - 127"/>
  </r>
  <r>
    <n v="127"/>
    <s v="Datsun 710"/>
    <x v="3"/>
    <n v="97"/>
    <x v="9"/>
    <s v="Datsun 710 - 127"/>
  </r>
  <r>
    <n v="127"/>
    <s v="Datsun 710"/>
    <x v="4"/>
    <n v="2545"/>
    <x v="9"/>
    <s v="Datsun 710 - 127"/>
  </r>
  <r>
    <n v="127"/>
    <s v="Datsun 710"/>
    <x v="5"/>
    <n v="17"/>
    <x v="9"/>
    <s v="Datsun 710 - 127"/>
  </r>
  <r>
    <n v="127"/>
    <s v="Datsun 710"/>
    <x v="6"/>
    <n v="75"/>
    <x v="9"/>
    <s v="Datsun 710 - 127"/>
  </r>
  <r>
    <n v="128"/>
    <s v="Datsun 810"/>
    <x v="0"/>
    <n v="22"/>
    <x v="9"/>
    <s v="Datsun 810 - 128"/>
  </r>
  <r>
    <n v="128"/>
    <s v="Datsun 810"/>
    <x v="1"/>
    <n v="6"/>
    <x v="9"/>
    <s v="Datsun 810 - 128"/>
  </r>
  <r>
    <n v="128"/>
    <s v="Datsun 810"/>
    <x v="2"/>
    <n v="146"/>
    <x v="9"/>
    <s v="Datsun 810 - 128"/>
  </r>
  <r>
    <n v="128"/>
    <s v="Datsun 810"/>
    <x v="3"/>
    <n v="97"/>
    <x v="9"/>
    <s v="Datsun 810 - 128"/>
  </r>
  <r>
    <n v="128"/>
    <s v="Datsun 810"/>
    <x v="4"/>
    <n v="2815"/>
    <x v="9"/>
    <s v="Datsun 810 - 128"/>
  </r>
  <r>
    <n v="128"/>
    <s v="Datsun 810"/>
    <x v="5"/>
    <n v="14.5"/>
    <x v="9"/>
    <s v="Datsun 810 - 128"/>
  </r>
  <r>
    <n v="128"/>
    <s v="Datsun 810"/>
    <x v="6"/>
    <n v="77"/>
    <x v="9"/>
    <s v="Datsun 810 - 128"/>
  </r>
  <r>
    <n v="129"/>
    <s v="Datsun 810 Maxima"/>
    <x v="0"/>
    <n v="24.2"/>
    <x v="9"/>
    <s v="Datsun 810 Maxima - 129"/>
  </r>
  <r>
    <n v="129"/>
    <s v="Datsun 810 Maxima"/>
    <x v="1"/>
    <n v="6"/>
    <x v="9"/>
    <s v="Datsun 810 Maxima - 129"/>
  </r>
  <r>
    <n v="129"/>
    <s v="Datsun 810 Maxima"/>
    <x v="2"/>
    <n v="146"/>
    <x v="9"/>
    <s v="Datsun 810 Maxima - 129"/>
  </r>
  <r>
    <n v="129"/>
    <s v="Datsun 810 Maxima"/>
    <x v="3"/>
    <n v="120"/>
    <x v="9"/>
    <s v="Datsun 810 Maxima - 129"/>
  </r>
  <r>
    <n v="129"/>
    <s v="Datsun 810 Maxima"/>
    <x v="4"/>
    <n v="2930"/>
    <x v="9"/>
    <s v="Datsun 810 Maxima - 129"/>
  </r>
  <r>
    <n v="129"/>
    <s v="Datsun 810 Maxima"/>
    <x v="5"/>
    <n v="13.8"/>
    <x v="9"/>
    <s v="Datsun 810 Maxima - 129"/>
  </r>
  <r>
    <n v="129"/>
    <s v="Datsun 810 Maxima"/>
    <x v="6"/>
    <n v="81"/>
    <x v="9"/>
    <s v="Datsun 810 Maxima - 129"/>
  </r>
  <r>
    <n v="130"/>
    <s v="Datsun B-210"/>
    <x v="0"/>
    <n v="32"/>
    <x v="9"/>
    <s v="Datsun B-210 - 130"/>
  </r>
  <r>
    <n v="130"/>
    <s v="Datsun B-210"/>
    <x v="1"/>
    <n v="4"/>
    <x v="9"/>
    <s v="Datsun B-210 - 130"/>
  </r>
  <r>
    <n v="130"/>
    <s v="Datsun B-210"/>
    <x v="2"/>
    <n v="85"/>
    <x v="9"/>
    <s v="Datsun B-210 - 130"/>
  </r>
  <r>
    <n v="130"/>
    <s v="Datsun B-210"/>
    <x v="3"/>
    <n v="70"/>
    <x v="9"/>
    <s v="Datsun B-210 - 130"/>
  </r>
  <r>
    <n v="130"/>
    <s v="Datsun B-210"/>
    <x v="4"/>
    <n v="1990"/>
    <x v="9"/>
    <s v="Datsun B-210 - 130"/>
  </r>
  <r>
    <n v="130"/>
    <s v="Datsun B-210"/>
    <x v="5"/>
    <n v="17"/>
    <x v="9"/>
    <s v="Datsun B-210 - 130"/>
  </r>
  <r>
    <n v="130"/>
    <s v="Datsun B-210"/>
    <x v="6"/>
    <n v="76"/>
    <x v="9"/>
    <s v="Datsun B-210 - 130"/>
  </r>
  <r>
    <n v="131"/>
    <s v="Datsun B210"/>
    <x v="0"/>
    <n v="31"/>
    <x v="9"/>
    <s v="Datsun B210 - 131"/>
  </r>
  <r>
    <n v="131"/>
    <s v="Datsun B210"/>
    <x v="1"/>
    <n v="4"/>
    <x v="9"/>
    <s v="Datsun B210 - 131"/>
  </r>
  <r>
    <n v="131"/>
    <s v="Datsun B210"/>
    <x v="2"/>
    <n v="79"/>
    <x v="9"/>
    <s v="Datsun B210 - 131"/>
  </r>
  <r>
    <n v="131"/>
    <s v="Datsun B210"/>
    <x v="3"/>
    <n v="67"/>
    <x v="9"/>
    <s v="Datsun B210 - 131"/>
  </r>
  <r>
    <n v="131"/>
    <s v="Datsun B210"/>
    <x v="4"/>
    <n v="1950"/>
    <x v="9"/>
    <s v="Datsun B210 - 131"/>
  </r>
  <r>
    <n v="131"/>
    <s v="Datsun B210"/>
    <x v="5"/>
    <n v="19"/>
    <x v="9"/>
    <s v="Datsun B210 - 131"/>
  </r>
  <r>
    <n v="131"/>
    <s v="Datsun B210"/>
    <x v="6"/>
    <n v="74"/>
    <x v="9"/>
    <s v="Datsun B210 - 131"/>
  </r>
  <r>
    <n v="132"/>
    <s v="Datsun B210 GX"/>
    <x v="0"/>
    <n v="39.4"/>
    <x v="9"/>
    <s v="Datsun B210 GX - 132"/>
  </r>
  <r>
    <n v="132"/>
    <s v="Datsun B210 GX"/>
    <x v="1"/>
    <n v="4"/>
    <x v="9"/>
    <s v="Datsun B210 GX - 132"/>
  </r>
  <r>
    <n v="132"/>
    <s v="Datsun B210 GX"/>
    <x v="2"/>
    <n v="85"/>
    <x v="9"/>
    <s v="Datsun B210 GX - 132"/>
  </r>
  <r>
    <n v="132"/>
    <s v="Datsun B210 GX"/>
    <x v="3"/>
    <n v="70"/>
    <x v="9"/>
    <s v="Datsun B210 GX - 132"/>
  </r>
  <r>
    <n v="132"/>
    <s v="Datsun B210 GX"/>
    <x v="4"/>
    <n v="2070"/>
    <x v="9"/>
    <s v="Datsun B210 GX - 132"/>
  </r>
  <r>
    <n v="132"/>
    <s v="Datsun B210 GX"/>
    <x v="5"/>
    <n v="18.600000000000001"/>
    <x v="9"/>
    <s v="Datsun B210 GX - 132"/>
  </r>
  <r>
    <n v="132"/>
    <s v="Datsun B210 GX"/>
    <x v="6"/>
    <n v="78"/>
    <x v="9"/>
    <s v="Datsun B210 GX - 132"/>
  </r>
  <r>
    <n v="133"/>
    <s v="Datsun F-10 Hatchback"/>
    <x v="0"/>
    <n v="33.5"/>
    <x v="9"/>
    <s v="Datsun F-10 Hatchback - 133"/>
  </r>
  <r>
    <n v="133"/>
    <s v="Datsun F-10 Hatchback"/>
    <x v="1"/>
    <n v="4"/>
    <x v="9"/>
    <s v="Datsun F-10 Hatchback - 133"/>
  </r>
  <r>
    <n v="133"/>
    <s v="Datsun F-10 Hatchback"/>
    <x v="2"/>
    <n v="85"/>
    <x v="9"/>
    <s v="Datsun F-10 Hatchback - 133"/>
  </r>
  <r>
    <n v="133"/>
    <s v="Datsun F-10 Hatchback"/>
    <x v="3"/>
    <n v="70"/>
    <x v="9"/>
    <s v="Datsun F-10 Hatchback - 133"/>
  </r>
  <r>
    <n v="133"/>
    <s v="Datsun F-10 Hatchback"/>
    <x v="4"/>
    <n v="1945"/>
    <x v="9"/>
    <s v="Datsun F-10 Hatchback - 133"/>
  </r>
  <r>
    <n v="133"/>
    <s v="Datsun F-10 Hatchback"/>
    <x v="5"/>
    <n v="16.8"/>
    <x v="9"/>
    <s v="Datsun F-10 Hatchback - 133"/>
  </r>
  <r>
    <n v="133"/>
    <s v="Datsun F-10 Hatchback"/>
    <x v="6"/>
    <n v="77"/>
    <x v="9"/>
    <s v="Datsun F-10 Hatchback - 133"/>
  </r>
  <r>
    <n v="134"/>
    <s v="Datsun PL510"/>
    <x v="0"/>
    <n v="27"/>
    <x v="9"/>
    <s v="Datsun PL510 - 134"/>
  </r>
  <r>
    <n v="134"/>
    <s v="Datsun PL510"/>
    <x v="1"/>
    <n v="4"/>
    <x v="9"/>
    <s v="Datsun PL510 - 134"/>
  </r>
  <r>
    <n v="134"/>
    <s v="Datsun PL510"/>
    <x v="2"/>
    <n v="97"/>
    <x v="9"/>
    <s v="Datsun PL510 - 134"/>
  </r>
  <r>
    <n v="134"/>
    <s v="Datsun PL510"/>
    <x v="3"/>
    <n v="88"/>
    <x v="9"/>
    <s v="Datsun PL510 - 134"/>
  </r>
  <r>
    <n v="134"/>
    <s v="Datsun PL510"/>
    <x v="4"/>
    <n v="2130"/>
    <x v="9"/>
    <s v="Datsun PL510 - 134"/>
  </r>
  <r>
    <n v="134"/>
    <s v="Datsun PL510"/>
    <x v="5"/>
    <n v="14.5"/>
    <x v="9"/>
    <s v="Datsun PL510 - 134"/>
  </r>
  <r>
    <n v="134"/>
    <s v="Datsun PL510"/>
    <x v="6"/>
    <n v="71"/>
    <x v="9"/>
    <s v="Datsun PL510 - 134"/>
  </r>
  <r>
    <n v="135"/>
    <s v="Datsun PL510"/>
    <x v="0"/>
    <n v="27"/>
    <x v="9"/>
    <s v="Datsun PL510 - 135"/>
  </r>
  <r>
    <n v="135"/>
    <s v="Datsun PL510"/>
    <x v="1"/>
    <n v="4"/>
    <x v="9"/>
    <s v="Datsun PL510 - 135"/>
  </r>
  <r>
    <n v="135"/>
    <s v="Datsun PL510"/>
    <x v="2"/>
    <n v="97"/>
    <x v="9"/>
    <s v="Datsun PL510 - 135"/>
  </r>
  <r>
    <n v="135"/>
    <s v="Datsun PL510"/>
    <x v="3"/>
    <n v="88"/>
    <x v="9"/>
    <s v="Datsun PL510 - 135"/>
  </r>
  <r>
    <n v="135"/>
    <s v="Datsun PL510"/>
    <x v="4"/>
    <n v="2130"/>
    <x v="9"/>
    <s v="Datsun PL510 - 135"/>
  </r>
  <r>
    <n v="135"/>
    <s v="Datsun PL510"/>
    <x v="5"/>
    <n v="14.5"/>
    <x v="9"/>
    <s v="Datsun PL510 - 135"/>
  </r>
  <r>
    <n v="135"/>
    <s v="Datsun PL510"/>
    <x v="6"/>
    <n v="70"/>
    <x v="9"/>
    <s v="Datsun PL510 - 135"/>
  </r>
  <r>
    <n v="136"/>
    <s v="Dodge Aries SE"/>
    <x v="0"/>
    <n v="29"/>
    <x v="10"/>
    <s v="Dodge Aries SE - 136"/>
  </r>
  <r>
    <n v="136"/>
    <s v="Dodge Aries SE"/>
    <x v="1"/>
    <n v="4"/>
    <x v="10"/>
    <s v="Dodge Aries SE - 136"/>
  </r>
  <r>
    <n v="136"/>
    <s v="Dodge Aries SE"/>
    <x v="2"/>
    <n v="135"/>
    <x v="10"/>
    <s v="Dodge Aries SE - 136"/>
  </r>
  <r>
    <n v="136"/>
    <s v="Dodge Aries SE"/>
    <x v="3"/>
    <n v="84"/>
    <x v="10"/>
    <s v="Dodge Aries SE - 136"/>
  </r>
  <r>
    <n v="136"/>
    <s v="Dodge Aries SE"/>
    <x v="4"/>
    <n v="2525"/>
    <x v="10"/>
    <s v="Dodge Aries SE - 136"/>
  </r>
  <r>
    <n v="136"/>
    <s v="Dodge Aries SE"/>
    <x v="5"/>
    <n v="16"/>
    <x v="10"/>
    <s v="Dodge Aries SE - 136"/>
  </r>
  <r>
    <n v="136"/>
    <s v="Dodge Aries SE"/>
    <x v="6"/>
    <n v="82"/>
    <x v="10"/>
    <s v="Dodge Aries SE - 136"/>
  </r>
  <r>
    <n v="137"/>
    <s v="Dodge Aries Wagon (Wagon)"/>
    <x v="0"/>
    <n v="25.8"/>
    <x v="10"/>
    <s v="Dodge Aries Wagon (Wagon) - 137"/>
  </r>
  <r>
    <n v="137"/>
    <s v="Dodge Aries Wagon (Wagon)"/>
    <x v="1"/>
    <n v="4"/>
    <x v="10"/>
    <s v="Dodge Aries Wagon (Wagon) - 137"/>
  </r>
  <r>
    <n v="137"/>
    <s v="Dodge Aries Wagon (Wagon)"/>
    <x v="2"/>
    <n v="156"/>
    <x v="10"/>
    <s v="Dodge Aries Wagon (Wagon) - 137"/>
  </r>
  <r>
    <n v="137"/>
    <s v="Dodge Aries Wagon (Wagon)"/>
    <x v="3"/>
    <n v="92"/>
    <x v="10"/>
    <s v="Dodge Aries Wagon (Wagon) - 137"/>
  </r>
  <r>
    <n v="137"/>
    <s v="Dodge Aries Wagon (Wagon)"/>
    <x v="4"/>
    <n v="2620"/>
    <x v="10"/>
    <s v="Dodge Aries Wagon (Wagon) - 137"/>
  </r>
  <r>
    <n v="137"/>
    <s v="Dodge Aries Wagon (Wagon)"/>
    <x v="5"/>
    <n v="14.4"/>
    <x v="10"/>
    <s v="Dodge Aries Wagon (Wagon) - 137"/>
  </r>
  <r>
    <n v="137"/>
    <s v="Dodge Aries Wagon (Wagon)"/>
    <x v="6"/>
    <n v="81"/>
    <x v="10"/>
    <s v="Dodge Aries Wagon (Wagon) - 137"/>
  </r>
  <r>
    <n v="138"/>
    <s v="Dodge Aspen"/>
    <x v="0"/>
    <n v="18.600000000000001"/>
    <x v="10"/>
    <s v="Dodge Aspen - 138"/>
  </r>
  <r>
    <n v="138"/>
    <s v="Dodge Aspen"/>
    <x v="1"/>
    <n v="6"/>
    <x v="10"/>
    <s v="Dodge Aspen - 138"/>
  </r>
  <r>
    <n v="138"/>
    <s v="Dodge Aspen"/>
    <x v="2"/>
    <n v="225"/>
    <x v="10"/>
    <s v="Dodge Aspen - 138"/>
  </r>
  <r>
    <n v="138"/>
    <s v="Dodge Aspen"/>
    <x v="3"/>
    <n v="110"/>
    <x v="10"/>
    <s v="Dodge Aspen - 138"/>
  </r>
  <r>
    <n v="138"/>
    <s v="Dodge Aspen"/>
    <x v="4"/>
    <n v="3620"/>
    <x v="10"/>
    <s v="Dodge Aspen - 138"/>
  </r>
  <r>
    <n v="138"/>
    <s v="Dodge Aspen"/>
    <x v="5"/>
    <n v="18.7"/>
    <x v="10"/>
    <s v="Dodge Aspen - 138"/>
  </r>
  <r>
    <n v="138"/>
    <s v="Dodge Aspen"/>
    <x v="6"/>
    <n v="78"/>
    <x v="10"/>
    <s v="Dodge Aspen - 138"/>
  </r>
  <r>
    <n v="139"/>
    <s v="Dodge Aspen"/>
    <x v="0"/>
    <n v="19.100000000000001"/>
    <x v="10"/>
    <s v="Dodge Aspen - 139"/>
  </r>
  <r>
    <n v="139"/>
    <s v="Dodge Aspen"/>
    <x v="1"/>
    <n v="6"/>
    <x v="10"/>
    <s v="Dodge Aspen - 139"/>
  </r>
  <r>
    <n v="139"/>
    <s v="Dodge Aspen"/>
    <x v="2"/>
    <n v="225"/>
    <x v="10"/>
    <s v="Dodge Aspen - 139"/>
  </r>
  <r>
    <n v="139"/>
    <s v="Dodge Aspen"/>
    <x v="3"/>
    <n v="90"/>
    <x v="10"/>
    <s v="Dodge Aspen - 139"/>
  </r>
  <r>
    <n v="139"/>
    <s v="Dodge Aspen"/>
    <x v="4"/>
    <n v="3381"/>
    <x v="10"/>
    <s v="Dodge Aspen - 139"/>
  </r>
  <r>
    <n v="139"/>
    <s v="Dodge Aspen"/>
    <x v="5"/>
    <n v="18.7"/>
    <x v="10"/>
    <s v="Dodge Aspen - 139"/>
  </r>
  <r>
    <n v="139"/>
    <s v="Dodge Aspen"/>
    <x v="6"/>
    <n v="80"/>
    <x v="10"/>
    <s v="Dodge Aspen - 139"/>
  </r>
  <r>
    <n v="140"/>
    <s v="Dodge Aspen 6"/>
    <x v="0"/>
    <n v="20.6"/>
    <x v="10"/>
    <s v="Dodge Aspen 6 - 140"/>
  </r>
  <r>
    <n v="140"/>
    <s v="Dodge Aspen 6"/>
    <x v="1"/>
    <n v="6"/>
    <x v="10"/>
    <s v="Dodge Aspen 6 - 140"/>
  </r>
  <r>
    <n v="140"/>
    <s v="Dodge Aspen 6"/>
    <x v="2"/>
    <n v="225"/>
    <x v="10"/>
    <s v="Dodge Aspen 6 - 140"/>
  </r>
  <r>
    <n v="140"/>
    <s v="Dodge Aspen 6"/>
    <x v="3"/>
    <n v="110"/>
    <x v="10"/>
    <s v="Dodge Aspen 6 - 140"/>
  </r>
  <r>
    <n v="140"/>
    <s v="Dodge Aspen 6"/>
    <x v="4"/>
    <n v="3360"/>
    <x v="10"/>
    <s v="Dodge Aspen 6 - 140"/>
  </r>
  <r>
    <n v="140"/>
    <s v="Dodge Aspen 6"/>
    <x v="5"/>
    <n v="16.600000000000001"/>
    <x v="10"/>
    <s v="Dodge Aspen 6 - 140"/>
  </r>
  <r>
    <n v="140"/>
    <s v="Dodge Aspen 6"/>
    <x v="6"/>
    <n v="79"/>
    <x v="10"/>
    <s v="Dodge Aspen 6 - 140"/>
  </r>
  <r>
    <n v="141"/>
    <s v="Dodge Aspen SE"/>
    <x v="0"/>
    <n v="20"/>
    <x v="10"/>
    <s v="Dodge Aspen SE - 141"/>
  </r>
  <r>
    <n v="141"/>
    <s v="Dodge Aspen SE"/>
    <x v="1"/>
    <n v="6"/>
    <x v="10"/>
    <s v="Dodge Aspen SE - 141"/>
  </r>
  <r>
    <n v="141"/>
    <s v="Dodge Aspen SE"/>
    <x v="2"/>
    <n v="225"/>
    <x v="10"/>
    <s v="Dodge Aspen SE - 141"/>
  </r>
  <r>
    <n v="141"/>
    <s v="Dodge Aspen SE"/>
    <x v="3"/>
    <n v="100"/>
    <x v="10"/>
    <s v="Dodge Aspen SE - 141"/>
  </r>
  <r>
    <n v="141"/>
    <s v="Dodge Aspen SE"/>
    <x v="4"/>
    <n v="3651"/>
    <x v="10"/>
    <s v="Dodge Aspen SE - 141"/>
  </r>
  <r>
    <n v="141"/>
    <s v="Dodge Aspen SE"/>
    <x v="5"/>
    <n v="17.7"/>
    <x v="10"/>
    <s v="Dodge Aspen SE - 141"/>
  </r>
  <r>
    <n v="141"/>
    <s v="Dodge Aspen SE"/>
    <x v="6"/>
    <n v="76"/>
    <x v="10"/>
    <s v="Dodge Aspen SE - 141"/>
  </r>
  <r>
    <n v="142"/>
    <s v="Dodge Challenger SE"/>
    <x v="0"/>
    <n v="15"/>
    <x v="10"/>
    <s v="Dodge Challenger SE - 142"/>
  </r>
  <r>
    <n v="142"/>
    <s v="Dodge Challenger SE"/>
    <x v="1"/>
    <n v="8"/>
    <x v="10"/>
    <s v="Dodge Challenger SE - 142"/>
  </r>
  <r>
    <n v="142"/>
    <s v="Dodge Challenger SE"/>
    <x v="2"/>
    <n v="383"/>
    <x v="10"/>
    <s v="Dodge Challenger SE - 142"/>
  </r>
  <r>
    <n v="142"/>
    <s v="Dodge Challenger SE"/>
    <x v="3"/>
    <n v="170"/>
    <x v="10"/>
    <s v="Dodge Challenger SE - 142"/>
  </r>
  <r>
    <n v="142"/>
    <s v="Dodge Challenger SE"/>
    <x v="4"/>
    <n v="3563"/>
    <x v="10"/>
    <s v="Dodge Challenger SE - 142"/>
  </r>
  <r>
    <n v="142"/>
    <s v="Dodge Challenger SE"/>
    <x v="5"/>
    <n v="10"/>
    <x v="10"/>
    <s v="Dodge Challenger SE - 142"/>
  </r>
  <r>
    <n v="142"/>
    <s v="Dodge Challenger SE"/>
    <x v="6"/>
    <n v="70"/>
    <x v="10"/>
    <s v="Dodge Challenger SE - 142"/>
  </r>
  <r>
    <n v="143"/>
    <s v="Dodge Charger 2.2"/>
    <x v="0"/>
    <n v="36"/>
    <x v="10"/>
    <s v="Dodge Charger 2.2 - 143"/>
  </r>
  <r>
    <n v="143"/>
    <s v="Dodge Charger 2.2"/>
    <x v="1"/>
    <n v="4"/>
    <x v="10"/>
    <s v="Dodge Charger 2.2 - 143"/>
  </r>
  <r>
    <n v="143"/>
    <s v="Dodge Charger 2.2"/>
    <x v="2"/>
    <n v="135"/>
    <x v="10"/>
    <s v="Dodge Charger 2.2 - 143"/>
  </r>
  <r>
    <n v="143"/>
    <s v="Dodge Charger 2.2"/>
    <x v="3"/>
    <n v="84"/>
    <x v="10"/>
    <s v="Dodge Charger 2.2 - 143"/>
  </r>
  <r>
    <n v="143"/>
    <s v="Dodge Charger 2.2"/>
    <x v="4"/>
    <n v="2370"/>
    <x v="10"/>
    <s v="Dodge Charger 2.2 - 143"/>
  </r>
  <r>
    <n v="143"/>
    <s v="Dodge Charger 2.2"/>
    <x v="5"/>
    <n v="13"/>
    <x v="10"/>
    <s v="Dodge Charger 2.2 - 143"/>
  </r>
  <r>
    <n v="143"/>
    <s v="Dodge Charger 2.2"/>
    <x v="6"/>
    <n v="82"/>
    <x v="10"/>
    <s v="Dodge Charger 2.2 - 143"/>
  </r>
  <r>
    <n v="144"/>
    <s v="Dodge Colt"/>
    <x v="0"/>
    <n v="28"/>
    <x v="10"/>
    <s v="Dodge Colt - 144"/>
  </r>
  <r>
    <n v="144"/>
    <s v="Dodge Colt"/>
    <x v="1"/>
    <n v="4"/>
    <x v="10"/>
    <s v="Dodge Colt - 144"/>
  </r>
  <r>
    <n v="144"/>
    <s v="Dodge Colt"/>
    <x v="2"/>
    <n v="90"/>
    <x v="10"/>
    <s v="Dodge Colt - 144"/>
  </r>
  <r>
    <n v="144"/>
    <s v="Dodge Colt"/>
    <x v="3"/>
    <n v="75"/>
    <x v="10"/>
    <s v="Dodge Colt - 144"/>
  </r>
  <r>
    <n v="144"/>
    <s v="Dodge Colt"/>
    <x v="4"/>
    <n v="2125"/>
    <x v="10"/>
    <s v="Dodge Colt - 144"/>
  </r>
  <r>
    <n v="144"/>
    <s v="Dodge Colt"/>
    <x v="5"/>
    <n v="14.5"/>
    <x v="10"/>
    <s v="Dodge Colt - 144"/>
  </r>
  <r>
    <n v="144"/>
    <s v="Dodge Colt"/>
    <x v="6"/>
    <n v="74"/>
    <x v="10"/>
    <s v="Dodge Colt - 144"/>
  </r>
  <r>
    <n v="145"/>
    <s v="Dodge Colt"/>
    <x v="0"/>
    <n v="27.9"/>
    <x v="10"/>
    <s v="Dodge Colt - 145"/>
  </r>
  <r>
    <n v="145"/>
    <s v="Dodge Colt"/>
    <x v="1"/>
    <n v="4"/>
    <x v="10"/>
    <s v="Dodge Colt - 145"/>
  </r>
  <r>
    <n v="145"/>
    <s v="Dodge Colt"/>
    <x v="2"/>
    <n v="156"/>
    <x v="10"/>
    <s v="Dodge Colt - 145"/>
  </r>
  <r>
    <n v="145"/>
    <s v="Dodge Colt"/>
    <x v="3"/>
    <n v="105"/>
    <x v="10"/>
    <s v="Dodge Colt - 145"/>
  </r>
  <r>
    <n v="145"/>
    <s v="Dodge Colt"/>
    <x v="4"/>
    <n v="2800"/>
    <x v="10"/>
    <s v="Dodge Colt - 145"/>
  </r>
  <r>
    <n v="145"/>
    <s v="Dodge Colt"/>
    <x v="5"/>
    <n v="14.4"/>
    <x v="10"/>
    <s v="Dodge Colt - 145"/>
  </r>
  <r>
    <n v="145"/>
    <s v="Dodge Colt"/>
    <x v="6"/>
    <n v="80"/>
    <x v="10"/>
    <s v="Dodge Colt - 145"/>
  </r>
  <r>
    <n v="146"/>
    <s v="Dodge Colt"/>
    <x v="0"/>
    <n v="26"/>
    <x v="10"/>
    <s v="Dodge Colt - 146"/>
  </r>
  <r>
    <n v="146"/>
    <s v="Dodge Colt"/>
    <x v="1"/>
    <n v="4"/>
    <x v="10"/>
    <s v="Dodge Colt - 146"/>
  </r>
  <r>
    <n v="146"/>
    <s v="Dodge Colt"/>
    <x v="2"/>
    <n v="98"/>
    <x v="10"/>
    <s v="Dodge Colt - 146"/>
  </r>
  <r>
    <n v="146"/>
    <s v="Dodge Colt"/>
    <x v="3"/>
    <n v="79"/>
    <x v="10"/>
    <s v="Dodge Colt - 146"/>
  </r>
  <r>
    <n v="146"/>
    <s v="Dodge Colt"/>
    <x v="4"/>
    <n v="2255"/>
    <x v="10"/>
    <s v="Dodge Colt - 146"/>
  </r>
  <r>
    <n v="146"/>
    <s v="Dodge Colt"/>
    <x v="5"/>
    <n v="17.7"/>
    <x v="10"/>
    <s v="Dodge Colt - 146"/>
  </r>
  <r>
    <n v="146"/>
    <s v="Dodge Colt"/>
    <x v="6"/>
    <n v="76"/>
    <x v="10"/>
    <s v="Dodge Colt - 146"/>
  </r>
  <r>
    <n v="147"/>
    <s v="Dodge Colt (Wagon)"/>
    <x v="0"/>
    <n v="28"/>
    <x v="10"/>
    <s v="Dodge Colt (Wagon) - 147"/>
  </r>
  <r>
    <n v="147"/>
    <s v="Dodge Colt (Wagon)"/>
    <x v="1"/>
    <n v="4"/>
    <x v="10"/>
    <s v="Dodge Colt (Wagon) - 147"/>
  </r>
  <r>
    <n v="147"/>
    <s v="Dodge Colt (Wagon)"/>
    <x v="2"/>
    <n v="98"/>
    <x v="10"/>
    <s v="Dodge Colt (Wagon) - 147"/>
  </r>
  <r>
    <n v="147"/>
    <s v="Dodge Colt (Wagon)"/>
    <x v="3"/>
    <n v="80"/>
    <x v="10"/>
    <s v="Dodge Colt (Wagon) - 147"/>
  </r>
  <r>
    <n v="147"/>
    <s v="Dodge Colt (Wagon)"/>
    <x v="4"/>
    <n v="2164"/>
    <x v="10"/>
    <s v="Dodge Colt (Wagon) - 147"/>
  </r>
  <r>
    <n v="147"/>
    <s v="Dodge Colt (Wagon)"/>
    <x v="5"/>
    <n v="15"/>
    <x v="10"/>
    <s v="Dodge Colt (Wagon) - 147"/>
  </r>
  <r>
    <n v="147"/>
    <s v="Dodge Colt (Wagon)"/>
    <x v="6"/>
    <n v="72"/>
    <x v="10"/>
    <s v="Dodge Colt (Wagon) - 147"/>
  </r>
  <r>
    <n v="148"/>
    <s v="Dodge Colt Hardtop"/>
    <x v="0"/>
    <n v="25"/>
    <x v="10"/>
    <s v="Dodge Colt Hardtop - 148"/>
  </r>
  <r>
    <n v="148"/>
    <s v="Dodge Colt Hardtop"/>
    <x v="1"/>
    <n v="4"/>
    <x v="10"/>
    <s v="Dodge Colt Hardtop - 148"/>
  </r>
  <r>
    <n v="148"/>
    <s v="Dodge Colt Hardtop"/>
    <x v="2"/>
    <n v="97.5"/>
    <x v="10"/>
    <s v="Dodge Colt Hardtop - 148"/>
  </r>
  <r>
    <n v="148"/>
    <s v="Dodge Colt Hardtop"/>
    <x v="3"/>
    <n v="80"/>
    <x v="10"/>
    <s v="Dodge Colt Hardtop - 148"/>
  </r>
  <r>
    <n v="148"/>
    <s v="Dodge Colt Hardtop"/>
    <x v="4"/>
    <n v="2126"/>
    <x v="10"/>
    <s v="Dodge Colt Hardtop - 148"/>
  </r>
  <r>
    <n v="148"/>
    <s v="Dodge Colt Hardtop"/>
    <x v="5"/>
    <n v="17"/>
    <x v="10"/>
    <s v="Dodge Colt Hardtop - 148"/>
  </r>
  <r>
    <n v="148"/>
    <s v="Dodge Colt Hardtop"/>
    <x v="6"/>
    <n v="72"/>
    <x v="10"/>
    <s v="Dodge Colt Hardtop - 148"/>
  </r>
  <r>
    <n v="149"/>
    <s v="Dodge Colt Hatchback Custom"/>
    <x v="0"/>
    <n v="35.700000000000003"/>
    <x v="10"/>
    <s v="Dodge Colt Hatchback Custom - 149"/>
  </r>
  <r>
    <n v="149"/>
    <s v="Dodge Colt Hatchback Custom"/>
    <x v="1"/>
    <n v="4"/>
    <x v="10"/>
    <s v="Dodge Colt Hatchback Custom - 149"/>
  </r>
  <r>
    <n v="149"/>
    <s v="Dodge Colt Hatchback Custom"/>
    <x v="2"/>
    <n v="98"/>
    <x v="10"/>
    <s v="Dodge Colt Hatchback Custom - 149"/>
  </r>
  <r>
    <n v="149"/>
    <s v="Dodge Colt Hatchback Custom"/>
    <x v="3"/>
    <n v="80"/>
    <x v="10"/>
    <s v="Dodge Colt Hatchback Custom - 149"/>
  </r>
  <r>
    <n v="149"/>
    <s v="Dodge Colt Hatchback Custom"/>
    <x v="4"/>
    <n v="1915"/>
    <x v="10"/>
    <s v="Dodge Colt Hatchback Custom - 149"/>
  </r>
  <r>
    <n v="149"/>
    <s v="Dodge Colt Hatchback Custom"/>
    <x v="5"/>
    <n v="14.4"/>
    <x v="10"/>
    <s v="Dodge Colt Hatchback Custom - 149"/>
  </r>
  <r>
    <n v="149"/>
    <s v="Dodge Colt Hatchback Custom"/>
    <x v="6"/>
    <n v="79"/>
    <x v="10"/>
    <s v="Dodge Colt Hatchback Custom - 149"/>
  </r>
  <r>
    <n v="150"/>
    <s v="Dodge Colt M/M"/>
    <x v="0"/>
    <n v="33.5"/>
    <x v="10"/>
    <s v="Dodge Colt M/M - 150"/>
  </r>
  <r>
    <n v="150"/>
    <s v="Dodge Colt M/M"/>
    <x v="1"/>
    <n v="4"/>
    <x v="10"/>
    <s v="Dodge Colt M/M - 150"/>
  </r>
  <r>
    <n v="150"/>
    <s v="Dodge Colt M/M"/>
    <x v="2"/>
    <n v="98"/>
    <x v="10"/>
    <s v="Dodge Colt M/M - 150"/>
  </r>
  <r>
    <n v="150"/>
    <s v="Dodge Colt M/M"/>
    <x v="3"/>
    <n v="83"/>
    <x v="10"/>
    <s v="Dodge Colt M/M - 150"/>
  </r>
  <r>
    <n v="150"/>
    <s v="Dodge Colt M/M"/>
    <x v="4"/>
    <n v="2075"/>
    <x v="10"/>
    <s v="Dodge Colt M/M - 150"/>
  </r>
  <r>
    <n v="150"/>
    <s v="Dodge Colt M/M"/>
    <x v="5"/>
    <n v="15.9"/>
    <x v="10"/>
    <s v="Dodge Colt M/M - 150"/>
  </r>
  <r>
    <n v="150"/>
    <s v="Dodge Colt M/M"/>
    <x v="6"/>
    <n v="77"/>
    <x v="10"/>
    <s v="Dodge Colt M/M - 150"/>
  </r>
  <r>
    <n v="151"/>
    <s v="Dodge Coronet Brougham"/>
    <x v="0"/>
    <n v="16"/>
    <x v="10"/>
    <s v="Dodge Coronet Brougham - 151"/>
  </r>
  <r>
    <n v="151"/>
    <s v="Dodge Coronet Brougham"/>
    <x v="1"/>
    <n v="8"/>
    <x v="10"/>
    <s v="Dodge Coronet Brougham - 151"/>
  </r>
  <r>
    <n v="151"/>
    <s v="Dodge Coronet Brougham"/>
    <x v="2"/>
    <n v="318"/>
    <x v="10"/>
    <s v="Dodge Coronet Brougham - 151"/>
  </r>
  <r>
    <n v="151"/>
    <s v="Dodge Coronet Brougham"/>
    <x v="3"/>
    <n v="150"/>
    <x v="10"/>
    <s v="Dodge Coronet Brougham - 151"/>
  </r>
  <r>
    <n v="151"/>
    <s v="Dodge Coronet Brougham"/>
    <x v="4"/>
    <n v="4190"/>
    <x v="10"/>
    <s v="Dodge Coronet Brougham - 151"/>
  </r>
  <r>
    <n v="151"/>
    <s v="Dodge Coronet Brougham"/>
    <x v="5"/>
    <n v="13"/>
    <x v="10"/>
    <s v="Dodge Coronet Brougham - 151"/>
  </r>
  <r>
    <n v="151"/>
    <s v="Dodge Coronet Brougham"/>
    <x v="6"/>
    <n v="76"/>
    <x v="10"/>
    <s v="Dodge Coronet Brougham - 151"/>
  </r>
  <r>
    <n v="152"/>
    <s v="Dodge Coronet Custom"/>
    <x v="0"/>
    <n v="15"/>
    <x v="10"/>
    <s v="Dodge Coronet Custom - 152"/>
  </r>
  <r>
    <n v="152"/>
    <s v="Dodge Coronet Custom"/>
    <x v="1"/>
    <n v="8"/>
    <x v="10"/>
    <s v="Dodge Coronet Custom - 152"/>
  </r>
  <r>
    <n v="152"/>
    <s v="Dodge Coronet Custom"/>
    <x v="2"/>
    <n v="318"/>
    <x v="10"/>
    <s v="Dodge Coronet Custom - 152"/>
  </r>
  <r>
    <n v="152"/>
    <s v="Dodge Coronet Custom"/>
    <x v="3"/>
    <n v="150"/>
    <x v="10"/>
    <s v="Dodge Coronet Custom - 152"/>
  </r>
  <r>
    <n v="152"/>
    <s v="Dodge Coronet Custom"/>
    <x v="4"/>
    <n v="3777"/>
    <x v="10"/>
    <s v="Dodge Coronet Custom - 152"/>
  </r>
  <r>
    <n v="152"/>
    <s v="Dodge Coronet Custom"/>
    <x v="5"/>
    <n v="12.5"/>
    <x v="10"/>
    <s v="Dodge Coronet Custom - 152"/>
  </r>
  <r>
    <n v="152"/>
    <s v="Dodge Coronet Custom"/>
    <x v="6"/>
    <n v="73"/>
    <x v="10"/>
    <s v="Dodge Coronet Custom - 152"/>
  </r>
  <r>
    <n v="153"/>
    <s v="Dodge Coronet Custom (Wagon)"/>
    <x v="0"/>
    <n v="14"/>
    <x v="10"/>
    <s v="Dodge Coronet Custom (Wagon) - 153"/>
  </r>
  <r>
    <n v="153"/>
    <s v="Dodge Coronet Custom (Wagon)"/>
    <x v="1"/>
    <n v="8"/>
    <x v="10"/>
    <s v="Dodge Coronet Custom (Wagon) - 153"/>
  </r>
  <r>
    <n v="153"/>
    <s v="Dodge Coronet Custom (Wagon)"/>
    <x v="2"/>
    <n v="318"/>
    <x v="10"/>
    <s v="Dodge Coronet Custom (Wagon) - 153"/>
  </r>
  <r>
    <n v="153"/>
    <s v="Dodge Coronet Custom (Wagon)"/>
    <x v="3"/>
    <n v="150"/>
    <x v="10"/>
    <s v="Dodge Coronet Custom (Wagon) - 153"/>
  </r>
  <r>
    <n v="153"/>
    <s v="Dodge Coronet Custom (Wagon)"/>
    <x v="4"/>
    <n v="4457"/>
    <x v="10"/>
    <s v="Dodge Coronet Custom (Wagon) - 153"/>
  </r>
  <r>
    <n v="153"/>
    <s v="Dodge Coronet Custom (Wagon)"/>
    <x v="5"/>
    <n v="13.5"/>
    <x v="10"/>
    <s v="Dodge Coronet Custom (Wagon) - 153"/>
  </r>
  <r>
    <n v="153"/>
    <s v="Dodge Coronet Custom (Wagon)"/>
    <x v="6"/>
    <n v="74"/>
    <x v="10"/>
    <s v="Dodge Coronet Custom (Wagon) - 153"/>
  </r>
  <r>
    <n v="154"/>
    <s v="Dodge D100"/>
    <x v="0"/>
    <n v="13"/>
    <x v="10"/>
    <s v="Dodge D100 - 154"/>
  </r>
  <r>
    <n v="154"/>
    <s v="Dodge D100"/>
    <x v="1"/>
    <n v="8"/>
    <x v="10"/>
    <s v="Dodge D100 - 154"/>
  </r>
  <r>
    <n v="154"/>
    <s v="Dodge D100"/>
    <x v="2"/>
    <n v="318"/>
    <x v="10"/>
    <s v="Dodge D100 - 154"/>
  </r>
  <r>
    <n v="154"/>
    <s v="Dodge D100"/>
    <x v="3"/>
    <n v="150"/>
    <x v="10"/>
    <s v="Dodge D100 - 154"/>
  </r>
  <r>
    <n v="154"/>
    <s v="Dodge D100"/>
    <x v="4"/>
    <n v="3755"/>
    <x v="10"/>
    <s v="Dodge D100 - 154"/>
  </r>
  <r>
    <n v="154"/>
    <s v="Dodge D100"/>
    <x v="5"/>
    <n v="14"/>
    <x v="10"/>
    <s v="Dodge D100 - 154"/>
  </r>
  <r>
    <n v="154"/>
    <s v="Dodge D100"/>
    <x v="6"/>
    <n v="76"/>
    <x v="10"/>
    <s v="Dodge D100 - 154"/>
  </r>
  <r>
    <n v="155"/>
    <s v="Dodge D200"/>
    <x v="0"/>
    <n v="11"/>
    <x v="10"/>
    <s v="Dodge D200 - 155"/>
  </r>
  <r>
    <n v="155"/>
    <s v="Dodge D200"/>
    <x v="1"/>
    <n v="8"/>
    <x v="10"/>
    <s v="Dodge D200 - 155"/>
  </r>
  <r>
    <n v="155"/>
    <s v="Dodge D200"/>
    <x v="2"/>
    <n v="318"/>
    <x v="10"/>
    <s v="Dodge D200 - 155"/>
  </r>
  <r>
    <n v="155"/>
    <s v="Dodge D200"/>
    <x v="3"/>
    <n v="210"/>
    <x v="10"/>
    <s v="Dodge D200 - 155"/>
  </r>
  <r>
    <n v="155"/>
    <s v="Dodge D200"/>
    <x v="4"/>
    <n v="4382"/>
    <x v="10"/>
    <s v="Dodge D200 - 155"/>
  </r>
  <r>
    <n v="155"/>
    <s v="Dodge D200"/>
    <x v="5"/>
    <n v="13.5"/>
    <x v="10"/>
    <s v="Dodge D200 - 155"/>
  </r>
  <r>
    <n v="155"/>
    <s v="Dodge D200"/>
    <x v="6"/>
    <n v="70"/>
    <x v="10"/>
    <s v="Dodge D200 - 155"/>
  </r>
  <r>
    <n v="156"/>
    <s v="Dodge Dart Custom"/>
    <x v="0"/>
    <n v="15"/>
    <x v="10"/>
    <s v="Dodge Dart Custom - 156"/>
  </r>
  <r>
    <n v="156"/>
    <s v="Dodge Dart Custom"/>
    <x v="1"/>
    <n v="8"/>
    <x v="10"/>
    <s v="Dodge Dart Custom - 156"/>
  </r>
  <r>
    <n v="156"/>
    <s v="Dodge Dart Custom"/>
    <x v="2"/>
    <n v="318"/>
    <x v="10"/>
    <s v="Dodge Dart Custom - 156"/>
  </r>
  <r>
    <n v="156"/>
    <s v="Dodge Dart Custom"/>
    <x v="3"/>
    <n v="150"/>
    <x v="10"/>
    <s v="Dodge Dart Custom - 156"/>
  </r>
  <r>
    <n v="156"/>
    <s v="Dodge Dart Custom"/>
    <x v="4"/>
    <n v="3399"/>
    <x v="10"/>
    <s v="Dodge Dart Custom - 156"/>
  </r>
  <r>
    <n v="156"/>
    <s v="Dodge Dart Custom"/>
    <x v="5"/>
    <n v="11"/>
    <x v="10"/>
    <s v="Dodge Dart Custom - 156"/>
  </r>
  <r>
    <n v="156"/>
    <s v="Dodge Dart Custom"/>
    <x v="6"/>
    <n v="73"/>
    <x v="10"/>
    <s v="Dodge Dart Custom - 156"/>
  </r>
  <r>
    <n v="157"/>
    <s v="Dodge Diplomat"/>
    <x v="0"/>
    <n v="19.399999999999999"/>
    <x v="10"/>
    <s v="Dodge Diplomat - 157"/>
  </r>
  <r>
    <n v="157"/>
    <s v="Dodge Diplomat"/>
    <x v="1"/>
    <n v="8"/>
    <x v="10"/>
    <s v="Dodge Diplomat - 157"/>
  </r>
  <r>
    <n v="157"/>
    <s v="Dodge Diplomat"/>
    <x v="2"/>
    <n v="318"/>
    <x v="10"/>
    <s v="Dodge Diplomat - 157"/>
  </r>
  <r>
    <n v="157"/>
    <s v="Dodge Diplomat"/>
    <x v="3"/>
    <n v="140"/>
    <x v="10"/>
    <s v="Dodge Diplomat - 157"/>
  </r>
  <r>
    <n v="157"/>
    <s v="Dodge Diplomat"/>
    <x v="4"/>
    <n v="3735"/>
    <x v="10"/>
    <s v="Dodge Diplomat - 157"/>
  </r>
  <r>
    <n v="157"/>
    <s v="Dodge Diplomat"/>
    <x v="5"/>
    <n v="13.2"/>
    <x v="10"/>
    <s v="Dodge Diplomat - 157"/>
  </r>
  <r>
    <n v="157"/>
    <s v="Dodge Diplomat"/>
    <x v="6"/>
    <n v="78"/>
    <x v="10"/>
    <s v="Dodge Diplomat - 157"/>
  </r>
  <r>
    <n v="158"/>
    <s v="Dodge Magnum XE"/>
    <x v="0"/>
    <n v="17.5"/>
    <x v="10"/>
    <s v="Dodge Magnum XE - 158"/>
  </r>
  <r>
    <n v="158"/>
    <s v="Dodge Magnum XE"/>
    <x v="1"/>
    <n v="8"/>
    <x v="10"/>
    <s v="Dodge Magnum XE - 158"/>
  </r>
  <r>
    <n v="158"/>
    <s v="Dodge Magnum XE"/>
    <x v="2"/>
    <n v="318"/>
    <x v="10"/>
    <s v="Dodge Magnum XE - 158"/>
  </r>
  <r>
    <n v="158"/>
    <s v="Dodge Magnum XE"/>
    <x v="3"/>
    <n v="140"/>
    <x v="10"/>
    <s v="Dodge Magnum XE - 158"/>
  </r>
  <r>
    <n v="158"/>
    <s v="Dodge Magnum XE"/>
    <x v="4"/>
    <n v="4080"/>
    <x v="10"/>
    <s v="Dodge Magnum XE - 158"/>
  </r>
  <r>
    <n v="158"/>
    <s v="Dodge Magnum XE"/>
    <x v="5"/>
    <n v="13.7"/>
    <x v="10"/>
    <s v="Dodge Magnum XE - 158"/>
  </r>
  <r>
    <n v="158"/>
    <s v="Dodge Magnum XE"/>
    <x v="6"/>
    <n v="78"/>
    <x v="10"/>
    <s v="Dodge Magnum XE - 158"/>
  </r>
  <r>
    <n v="159"/>
    <s v="Dodge Monaco (Wagon)"/>
    <x v="0"/>
    <n v="12"/>
    <x v="10"/>
    <s v="Dodge Monaco (Wagon) - 159"/>
  </r>
  <r>
    <n v="159"/>
    <s v="Dodge Monaco (Wagon)"/>
    <x v="1"/>
    <n v="8"/>
    <x v="10"/>
    <s v="Dodge Monaco (Wagon) - 159"/>
  </r>
  <r>
    <n v="159"/>
    <s v="Dodge Monaco (Wagon)"/>
    <x v="2"/>
    <n v="383"/>
    <x v="10"/>
    <s v="Dodge Monaco (Wagon) - 159"/>
  </r>
  <r>
    <n v="159"/>
    <s v="Dodge Monaco (Wagon)"/>
    <x v="3"/>
    <n v="180"/>
    <x v="10"/>
    <s v="Dodge Monaco (Wagon) - 159"/>
  </r>
  <r>
    <n v="159"/>
    <s v="Dodge Monaco (Wagon)"/>
    <x v="4"/>
    <n v="4955"/>
    <x v="10"/>
    <s v="Dodge Monaco (Wagon) - 159"/>
  </r>
  <r>
    <n v="159"/>
    <s v="Dodge Monaco (Wagon)"/>
    <x v="5"/>
    <n v="11.5"/>
    <x v="10"/>
    <s v="Dodge Monaco (Wagon) - 159"/>
  </r>
  <r>
    <n v="159"/>
    <s v="Dodge Monaco (Wagon)"/>
    <x v="6"/>
    <n v="71"/>
    <x v="10"/>
    <s v="Dodge Monaco (Wagon) - 159"/>
  </r>
  <r>
    <n v="160"/>
    <s v="Dodge Monaco Brougham"/>
    <x v="0"/>
    <n v="15.5"/>
    <x v="10"/>
    <s v="Dodge Monaco Brougham - 160"/>
  </r>
  <r>
    <n v="160"/>
    <s v="Dodge Monaco Brougham"/>
    <x v="1"/>
    <n v="8"/>
    <x v="10"/>
    <s v="Dodge Monaco Brougham - 160"/>
  </r>
  <r>
    <n v="160"/>
    <s v="Dodge Monaco Brougham"/>
    <x v="2"/>
    <n v="318"/>
    <x v="10"/>
    <s v="Dodge Monaco Brougham - 160"/>
  </r>
  <r>
    <n v="160"/>
    <s v="Dodge Monaco Brougham"/>
    <x v="3"/>
    <n v="145"/>
    <x v="10"/>
    <s v="Dodge Monaco Brougham - 160"/>
  </r>
  <r>
    <n v="160"/>
    <s v="Dodge Monaco Brougham"/>
    <x v="4"/>
    <n v="4140"/>
    <x v="10"/>
    <s v="Dodge Monaco Brougham - 160"/>
  </r>
  <r>
    <n v="160"/>
    <s v="Dodge Monaco Brougham"/>
    <x v="5"/>
    <n v="13.7"/>
    <x v="10"/>
    <s v="Dodge Monaco Brougham - 160"/>
  </r>
  <r>
    <n v="160"/>
    <s v="Dodge Monaco Brougham"/>
    <x v="6"/>
    <n v="77"/>
    <x v="10"/>
    <s v="Dodge Monaco Brougham - 160"/>
  </r>
  <r>
    <n v="161"/>
    <s v="Dodge Omni"/>
    <x v="0"/>
    <n v="30.9"/>
    <x v="10"/>
    <s v="Dodge Omni - 161"/>
  </r>
  <r>
    <n v="161"/>
    <s v="Dodge Omni"/>
    <x v="1"/>
    <n v="4"/>
    <x v="10"/>
    <s v="Dodge Omni - 161"/>
  </r>
  <r>
    <n v="161"/>
    <s v="Dodge Omni"/>
    <x v="2"/>
    <n v="105"/>
    <x v="10"/>
    <s v="Dodge Omni - 161"/>
  </r>
  <r>
    <n v="161"/>
    <s v="Dodge Omni"/>
    <x v="3"/>
    <n v="75"/>
    <x v="10"/>
    <s v="Dodge Omni - 161"/>
  </r>
  <r>
    <n v="161"/>
    <s v="Dodge Omni"/>
    <x v="4"/>
    <n v="2230"/>
    <x v="10"/>
    <s v="Dodge Omni - 161"/>
  </r>
  <r>
    <n v="161"/>
    <s v="Dodge Omni"/>
    <x v="5"/>
    <n v="14.5"/>
    <x v="10"/>
    <s v="Dodge Omni - 161"/>
  </r>
  <r>
    <n v="161"/>
    <s v="Dodge Omni"/>
    <x v="6"/>
    <n v="78"/>
    <x v="10"/>
    <s v="Dodge Omni - 161"/>
  </r>
  <r>
    <n v="162"/>
    <s v="Dodge Rampage"/>
    <x v="0"/>
    <n v="32"/>
    <x v="10"/>
    <s v="Dodge Rampage - 162"/>
  </r>
  <r>
    <n v="162"/>
    <s v="Dodge Rampage"/>
    <x v="1"/>
    <n v="4"/>
    <x v="10"/>
    <s v="Dodge Rampage - 162"/>
  </r>
  <r>
    <n v="162"/>
    <s v="Dodge Rampage"/>
    <x v="2"/>
    <n v="135"/>
    <x v="10"/>
    <s v="Dodge Rampage - 162"/>
  </r>
  <r>
    <n v="162"/>
    <s v="Dodge Rampage"/>
    <x v="3"/>
    <n v="84"/>
    <x v="10"/>
    <s v="Dodge Rampage - 162"/>
  </r>
  <r>
    <n v="162"/>
    <s v="Dodge Rampage"/>
    <x v="4"/>
    <n v="2295"/>
    <x v="10"/>
    <s v="Dodge Rampage - 162"/>
  </r>
  <r>
    <n v="162"/>
    <s v="Dodge Rampage"/>
    <x v="5"/>
    <n v="11.6"/>
    <x v="10"/>
    <s v="Dodge Rampage - 162"/>
  </r>
  <r>
    <n v="162"/>
    <s v="Dodge Rampage"/>
    <x v="6"/>
    <n v="82"/>
    <x v="10"/>
    <s v="Dodge Rampage - 162"/>
  </r>
  <r>
    <n v="163"/>
    <s v="Dodge St. Regis"/>
    <x v="0"/>
    <n v="18.2"/>
    <x v="10"/>
    <s v="Dodge St. Regis - 163"/>
  </r>
  <r>
    <n v="163"/>
    <s v="Dodge St. Regis"/>
    <x v="1"/>
    <n v="8"/>
    <x v="10"/>
    <s v="Dodge St. Regis - 163"/>
  </r>
  <r>
    <n v="163"/>
    <s v="Dodge St. Regis"/>
    <x v="2"/>
    <n v="318"/>
    <x v="10"/>
    <s v="Dodge St. Regis - 163"/>
  </r>
  <r>
    <n v="163"/>
    <s v="Dodge St. Regis"/>
    <x v="3"/>
    <n v="135"/>
    <x v="10"/>
    <s v="Dodge St. Regis - 163"/>
  </r>
  <r>
    <n v="163"/>
    <s v="Dodge St. Regis"/>
    <x v="4"/>
    <n v="3830"/>
    <x v="10"/>
    <s v="Dodge St. Regis - 163"/>
  </r>
  <r>
    <n v="163"/>
    <s v="Dodge St. Regis"/>
    <x v="5"/>
    <n v="15.2"/>
    <x v="10"/>
    <s v="Dodge St. Regis - 163"/>
  </r>
  <r>
    <n v="163"/>
    <s v="Dodge St. Regis"/>
    <x v="6"/>
    <n v="79"/>
    <x v="10"/>
    <s v="Dodge St. Regis - 163"/>
  </r>
  <r>
    <n v="164"/>
    <s v="Fiat 124 Sport Coupe"/>
    <x v="0"/>
    <n v="26"/>
    <x v="11"/>
    <s v="Fiat 124 Sport Coupe - 164"/>
  </r>
  <r>
    <n v="164"/>
    <s v="Fiat 124 Sport Coupe"/>
    <x v="1"/>
    <n v="4"/>
    <x v="11"/>
    <s v="Fiat 124 Sport Coupe - 164"/>
  </r>
  <r>
    <n v="164"/>
    <s v="Fiat 124 Sport Coupe"/>
    <x v="2"/>
    <n v="98"/>
    <x v="11"/>
    <s v="Fiat 124 Sport Coupe - 164"/>
  </r>
  <r>
    <n v="164"/>
    <s v="Fiat 124 Sport Coupe"/>
    <x v="3"/>
    <n v="90"/>
    <x v="11"/>
    <s v="Fiat 124 Sport Coupe - 164"/>
  </r>
  <r>
    <n v="164"/>
    <s v="Fiat 124 Sport Coupe"/>
    <x v="4"/>
    <n v="2265"/>
    <x v="11"/>
    <s v="Fiat 124 Sport Coupe - 164"/>
  </r>
  <r>
    <n v="164"/>
    <s v="Fiat 124 Sport Coupe"/>
    <x v="5"/>
    <n v="15.5"/>
    <x v="11"/>
    <s v="Fiat 124 Sport Coupe - 164"/>
  </r>
  <r>
    <n v="164"/>
    <s v="Fiat 124 Sport Coupe"/>
    <x v="6"/>
    <n v="73"/>
    <x v="11"/>
    <s v="Fiat 124 Sport Coupe - 164"/>
  </r>
  <r>
    <n v="165"/>
    <s v="Fiat 124 TC"/>
    <x v="0"/>
    <n v="26"/>
    <x v="11"/>
    <s v="Fiat 124 TC - 165"/>
  </r>
  <r>
    <n v="165"/>
    <s v="Fiat 124 TC"/>
    <x v="1"/>
    <n v="4"/>
    <x v="11"/>
    <s v="Fiat 124 TC - 165"/>
  </r>
  <r>
    <n v="165"/>
    <s v="Fiat 124 TC"/>
    <x v="2"/>
    <n v="116"/>
    <x v="11"/>
    <s v="Fiat 124 TC - 165"/>
  </r>
  <r>
    <n v="165"/>
    <s v="Fiat 124 TC"/>
    <x v="3"/>
    <n v="75"/>
    <x v="11"/>
    <s v="Fiat 124 TC - 165"/>
  </r>
  <r>
    <n v="165"/>
    <s v="Fiat 124 TC"/>
    <x v="4"/>
    <n v="2246"/>
    <x v="11"/>
    <s v="Fiat 124 TC - 165"/>
  </r>
  <r>
    <n v="165"/>
    <s v="Fiat 124 TC"/>
    <x v="5"/>
    <n v="14"/>
    <x v="11"/>
    <s v="Fiat 124 TC - 165"/>
  </r>
  <r>
    <n v="165"/>
    <s v="Fiat 124 TC"/>
    <x v="6"/>
    <n v="74"/>
    <x v="11"/>
    <s v="Fiat 124 TC - 165"/>
  </r>
  <r>
    <n v="166"/>
    <s v="Fiat 124B"/>
    <x v="0"/>
    <n v="30"/>
    <x v="11"/>
    <s v="Fiat 124B - 166"/>
  </r>
  <r>
    <n v="166"/>
    <s v="Fiat 124B"/>
    <x v="1"/>
    <n v="4"/>
    <x v="11"/>
    <s v="Fiat 124B - 166"/>
  </r>
  <r>
    <n v="166"/>
    <s v="Fiat 124B"/>
    <x v="2"/>
    <n v="88"/>
    <x v="11"/>
    <s v="Fiat 124B - 166"/>
  </r>
  <r>
    <n v="166"/>
    <s v="Fiat 124B"/>
    <x v="3"/>
    <n v="76"/>
    <x v="11"/>
    <s v="Fiat 124B - 166"/>
  </r>
  <r>
    <n v="166"/>
    <s v="Fiat 124B"/>
    <x v="4"/>
    <n v="2065"/>
    <x v="11"/>
    <s v="Fiat 124B - 166"/>
  </r>
  <r>
    <n v="166"/>
    <s v="Fiat 124B"/>
    <x v="5"/>
    <n v="14.5"/>
    <x v="11"/>
    <s v="Fiat 124B - 166"/>
  </r>
  <r>
    <n v="166"/>
    <s v="Fiat 124B"/>
    <x v="6"/>
    <n v="71"/>
    <x v="11"/>
    <s v="Fiat 124B - 166"/>
  </r>
  <r>
    <n v="167"/>
    <s v="Fiat 128"/>
    <x v="0"/>
    <n v="29"/>
    <x v="11"/>
    <s v="Fiat 128 - 167"/>
  </r>
  <r>
    <n v="167"/>
    <s v="Fiat 128"/>
    <x v="1"/>
    <n v="4"/>
    <x v="11"/>
    <s v="Fiat 128 - 167"/>
  </r>
  <r>
    <n v="167"/>
    <s v="Fiat 128"/>
    <x v="2"/>
    <n v="68"/>
    <x v="11"/>
    <s v="Fiat 128 - 167"/>
  </r>
  <r>
    <n v="167"/>
    <s v="Fiat 128"/>
    <x v="3"/>
    <n v="49"/>
    <x v="11"/>
    <s v="Fiat 128 - 167"/>
  </r>
  <r>
    <n v="167"/>
    <s v="Fiat 128"/>
    <x v="4"/>
    <n v="1867"/>
    <x v="11"/>
    <s v="Fiat 128 - 167"/>
  </r>
  <r>
    <n v="167"/>
    <s v="Fiat 128"/>
    <x v="5"/>
    <n v="19.5"/>
    <x v="11"/>
    <s v="Fiat 128 - 167"/>
  </r>
  <r>
    <n v="167"/>
    <s v="Fiat 128"/>
    <x v="6"/>
    <n v="73"/>
    <x v="11"/>
    <s v="Fiat 128 - 167"/>
  </r>
  <r>
    <n v="168"/>
    <s v="Fiat 128"/>
    <x v="0"/>
    <n v="24"/>
    <x v="11"/>
    <s v="Fiat 128 - 168"/>
  </r>
  <r>
    <n v="168"/>
    <s v="Fiat 128"/>
    <x v="1"/>
    <n v="4"/>
    <x v="11"/>
    <s v="Fiat 128 - 168"/>
  </r>
  <r>
    <n v="168"/>
    <s v="Fiat 128"/>
    <x v="2"/>
    <n v="90"/>
    <x v="11"/>
    <s v="Fiat 128 - 168"/>
  </r>
  <r>
    <n v="168"/>
    <s v="Fiat 128"/>
    <x v="3"/>
    <n v="75"/>
    <x v="11"/>
    <s v="Fiat 128 - 168"/>
  </r>
  <r>
    <n v="168"/>
    <s v="Fiat 128"/>
    <x v="4"/>
    <n v="2108"/>
    <x v="11"/>
    <s v="Fiat 128 - 168"/>
  </r>
  <r>
    <n v="168"/>
    <s v="Fiat 128"/>
    <x v="5"/>
    <n v="15.5"/>
    <x v="11"/>
    <s v="Fiat 128 - 168"/>
  </r>
  <r>
    <n v="168"/>
    <s v="Fiat 128"/>
    <x v="6"/>
    <n v="74"/>
    <x v="11"/>
    <s v="Fiat 128 - 168"/>
  </r>
  <r>
    <n v="169"/>
    <s v="Fiat 131"/>
    <x v="0"/>
    <n v="28"/>
    <x v="11"/>
    <s v="Fiat 131 - 169"/>
  </r>
  <r>
    <n v="169"/>
    <s v="Fiat 131"/>
    <x v="1"/>
    <n v="4"/>
    <x v="11"/>
    <s v="Fiat 131 - 169"/>
  </r>
  <r>
    <n v="169"/>
    <s v="Fiat 131"/>
    <x v="2"/>
    <n v="107"/>
    <x v="11"/>
    <s v="Fiat 131 - 169"/>
  </r>
  <r>
    <n v="169"/>
    <s v="Fiat 131"/>
    <x v="3"/>
    <n v="86"/>
    <x v="11"/>
    <s v="Fiat 131 - 169"/>
  </r>
  <r>
    <n v="169"/>
    <s v="Fiat 131"/>
    <x v="4"/>
    <n v="2464"/>
    <x v="11"/>
    <s v="Fiat 131 - 169"/>
  </r>
  <r>
    <n v="169"/>
    <s v="Fiat 131"/>
    <x v="5"/>
    <n v="15.5"/>
    <x v="11"/>
    <s v="Fiat 131 - 169"/>
  </r>
  <r>
    <n v="169"/>
    <s v="Fiat 131"/>
    <x v="6"/>
    <n v="76"/>
    <x v="11"/>
    <s v="Fiat 131 - 169"/>
  </r>
  <r>
    <n v="170"/>
    <s v="Fiat Strada Custom"/>
    <x v="0"/>
    <n v="37.299999999999997"/>
    <x v="11"/>
    <s v="Fiat Strada Custom - 170"/>
  </r>
  <r>
    <n v="170"/>
    <s v="Fiat Strada Custom"/>
    <x v="1"/>
    <n v="4"/>
    <x v="11"/>
    <s v="Fiat Strada Custom - 170"/>
  </r>
  <r>
    <n v="170"/>
    <s v="Fiat Strada Custom"/>
    <x v="2"/>
    <n v="91"/>
    <x v="11"/>
    <s v="Fiat Strada Custom - 170"/>
  </r>
  <r>
    <n v="170"/>
    <s v="Fiat Strada Custom"/>
    <x v="3"/>
    <n v="69"/>
    <x v="11"/>
    <s v="Fiat Strada Custom - 170"/>
  </r>
  <r>
    <n v="170"/>
    <s v="Fiat Strada Custom"/>
    <x v="4"/>
    <n v="2130"/>
    <x v="11"/>
    <s v="Fiat Strada Custom - 170"/>
  </r>
  <r>
    <n v="170"/>
    <s v="Fiat Strada Custom"/>
    <x v="5"/>
    <n v="14.7"/>
    <x v="11"/>
    <s v="Fiat Strada Custom - 170"/>
  </r>
  <r>
    <n v="170"/>
    <s v="Fiat Strada Custom"/>
    <x v="6"/>
    <n v="79"/>
    <x v="11"/>
    <s v="Fiat Strada Custom - 170"/>
  </r>
  <r>
    <n v="171"/>
    <s v="Fiat X1.9"/>
    <x v="0"/>
    <n v="31"/>
    <x v="11"/>
    <s v="Fiat X1.9 - 171"/>
  </r>
  <r>
    <n v="171"/>
    <s v="Fiat X1.9"/>
    <x v="1"/>
    <n v="4"/>
    <x v="11"/>
    <s v="Fiat X1.9 - 171"/>
  </r>
  <r>
    <n v="171"/>
    <s v="Fiat X1.9"/>
    <x v="2"/>
    <n v="79"/>
    <x v="11"/>
    <s v="Fiat X1.9 - 171"/>
  </r>
  <r>
    <n v="171"/>
    <s v="Fiat X1.9"/>
    <x v="3"/>
    <n v="67"/>
    <x v="11"/>
    <s v="Fiat X1.9 - 171"/>
  </r>
  <r>
    <n v="171"/>
    <s v="Fiat X1.9"/>
    <x v="4"/>
    <n v="2000"/>
    <x v="11"/>
    <s v="Fiat X1.9 - 171"/>
  </r>
  <r>
    <n v="171"/>
    <s v="Fiat X1.9"/>
    <x v="5"/>
    <n v="16"/>
    <x v="11"/>
    <s v="Fiat X1.9 - 171"/>
  </r>
  <r>
    <n v="171"/>
    <s v="Fiat X1.9"/>
    <x v="6"/>
    <n v="74"/>
    <x v="11"/>
    <s v="Fiat X1.9 - 171"/>
  </r>
  <r>
    <n v="172"/>
    <s v="Ford Capri II"/>
    <x v="0"/>
    <n v="25"/>
    <x v="12"/>
    <s v="Ford Capri II - 172"/>
  </r>
  <r>
    <n v="172"/>
    <s v="Ford Capri II"/>
    <x v="1"/>
    <n v="4"/>
    <x v="12"/>
    <s v="Ford Capri II - 172"/>
  </r>
  <r>
    <n v="172"/>
    <s v="Ford Capri II"/>
    <x v="2"/>
    <n v="140"/>
    <x v="12"/>
    <s v="Ford Capri II - 172"/>
  </r>
  <r>
    <n v="172"/>
    <s v="Ford Capri II"/>
    <x v="3"/>
    <n v="92"/>
    <x v="12"/>
    <s v="Ford Capri II - 172"/>
  </r>
  <r>
    <n v="172"/>
    <s v="Ford Capri II"/>
    <x v="4"/>
    <n v="2572"/>
    <x v="12"/>
    <s v="Ford Capri II - 172"/>
  </r>
  <r>
    <n v="172"/>
    <s v="Ford Capri II"/>
    <x v="5"/>
    <n v="14.9"/>
    <x v="12"/>
    <s v="Ford Capri II - 172"/>
  </r>
  <r>
    <n v="172"/>
    <s v="Ford Capri II"/>
    <x v="6"/>
    <n v="76"/>
    <x v="12"/>
    <s v="Ford Capri II - 172"/>
  </r>
  <r>
    <n v="173"/>
    <s v="Ford Country"/>
    <x v="0"/>
    <n v="12"/>
    <x v="12"/>
    <s v="Ford Country - 173"/>
  </r>
  <r>
    <n v="173"/>
    <s v="Ford Country"/>
    <x v="1"/>
    <n v="8"/>
    <x v="12"/>
    <s v="Ford Country - 173"/>
  </r>
  <r>
    <n v="173"/>
    <s v="Ford Country"/>
    <x v="2"/>
    <n v="400"/>
    <x v="12"/>
    <s v="Ford Country - 173"/>
  </r>
  <r>
    <n v="173"/>
    <s v="Ford Country"/>
    <x v="3"/>
    <n v="167"/>
    <x v="12"/>
    <s v="Ford Country - 173"/>
  </r>
  <r>
    <n v="173"/>
    <s v="Ford Country"/>
    <x v="4"/>
    <n v="4906"/>
    <x v="12"/>
    <s v="Ford Country - 173"/>
  </r>
  <r>
    <n v="173"/>
    <s v="Ford Country"/>
    <x v="5"/>
    <n v="12.5"/>
    <x v="12"/>
    <s v="Ford Country - 173"/>
  </r>
  <r>
    <n v="173"/>
    <s v="Ford Country"/>
    <x v="6"/>
    <n v="73"/>
    <x v="12"/>
    <s v="Ford Country - 173"/>
  </r>
  <r>
    <n v="174"/>
    <s v="Ford Country Squire (Wagon)"/>
    <x v="0"/>
    <n v="15.5"/>
    <x v="12"/>
    <s v="Ford Country Squire (Wagon) - 174"/>
  </r>
  <r>
    <n v="174"/>
    <s v="Ford Country Squire (Wagon)"/>
    <x v="1"/>
    <n v="8"/>
    <x v="12"/>
    <s v="Ford Country Squire (Wagon) - 174"/>
  </r>
  <r>
    <n v="174"/>
    <s v="Ford Country Squire (Wagon)"/>
    <x v="2"/>
    <n v="351"/>
    <x v="12"/>
    <s v="Ford Country Squire (Wagon) - 174"/>
  </r>
  <r>
    <n v="174"/>
    <s v="Ford Country Squire (Wagon)"/>
    <x v="3"/>
    <n v="142"/>
    <x v="12"/>
    <s v="Ford Country Squire (Wagon) - 174"/>
  </r>
  <r>
    <n v="174"/>
    <s v="Ford Country Squire (Wagon)"/>
    <x v="4"/>
    <n v="4054"/>
    <x v="12"/>
    <s v="Ford Country Squire (Wagon) - 174"/>
  </r>
  <r>
    <n v="174"/>
    <s v="Ford Country Squire (Wagon)"/>
    <x v="5"/>
    <n v="14.3"/>
    <x v="12"/>
    <s v="Ford Country Squire (Wagon) - 174"/>
  </r>
  <r>
    <n v="174"/>
    <s v="Ford Country Squire (Wagon)"/>
    <x v="6"/>
    <n v="79"/>
    <x v="12"/>
    <s v="Ford Country Squire (Wagon) - 174"/>
  </r>
  <r>
    <n v="175"/>
    <s v="Ford Country Squire (Wagon)"/>
    <x v="0"/>
    <n v="13"/>
    <x v="12"/>
    <s v="Ford Country Squire (Wagon) - 175"/>
  </r>
  <r>
    <n v="175"/>
    <s v="Ford Country Squire (Wagon)"/>
    <x v="1"/>
    <n v="8"/>
    <x v="12"/>
    <s v="Ford Country Squire (Wagon) - 175"/>
  </r>
  <r>
    <n v="175"/>
    <s v="Ford Country Squire (Wagon)"/>
    <x v="2"/>
    <n v="400"/>
    <x v="12"/>
    <s v="Ford Country Squire (Wagon) - 175"/>
  </r>
  <r>
    <n v="175"/>
    <s v="Ford Country Squire (Wagon)"/>
    <x v="3"/>
    <n v="170"/>
    <x v="12"/>
    <s v="Ford Country Squire (Wagon) - 175"/>
  </r>
  <r>
    <n v="175"/>
    <s v="Ford Country Squire (Wagon)"/>
    <x v="4"/>
    <n v="4746"/>
    <x v="12"/>
    <s v="Ford Country Squire (Wagon) - 175"/>
  </r>
  <r>
    <n v="175"/>
    <s v="Ford Country Squire (Wagon)"/>
    <x v="5"/>
    <n v="12"/>
    <x v="12"/>
    <s v="Ford Country Squire (Wagon) - 175"/>
  </r>
  <r>
    <n v="175"/>
    <s v="Ford Country Squire (Wagon)"/>
    <x v="6"/>
    <n v="71"/>
    <x v="12"/>
    <s v="Ford Country Squire (Wagon) - 175"/>
  </r>
  <r>
    <n v="176"/>
    <s v="Ford Escort 2H"/>
    <x v="0"/>
    <n v="29.9"/>
    <x v="12"/>
    <s v="Ford Escort 2H - 176"/>
  </r>
  <r>
    <n v="176"/>
    <s v="Ford Escort 2H"/>
    <x v="1"/>
    <n v="4"/>
    <x v="12"/>
    <s v="Ford Escort 2H - 176"/>
  </r>
  <r>
    <n v="176"/>
    <s v="Ford Escort 2H"/>
    <x v="2"/>
    <n v="98"/>
    <x v="12"/>
    <s v="Ford Escort 2H - 176"/>
  </r>
  <r>
    <n v="176"/>
    <s v="Ford Escort 2H"/>
    <x v="3"/>
    <n v="65"/>
    <x v="12"/>
    <s v="Ford Escort 2H - 176"/>
  </r>
  <r>
    <n v="176"/>
    <s v="Ford Escort 2H"/>
    <x v="4"/>
    <n v="2380"/>
    <x v="12"/>
    <s v="Ford Escort 2H - 176"/>
  </r>
  <r>
    <n v="176"/>
    <s v="Ford Escort 2H"/>
    <x v="5"/>
    <n v="20.7"/>
    <x v="12"/>
    <s v="Ford Escort 2H - 176"/>
  </r>
  <r>
    <n v="176"/>
    <s v="Ford Escort 2H"/>
    <x v="6"/>
    <n v="81"/>
    <x v="12"/>
    <s v="Ford Escort 2H - 176"/>
  </r>
  <r>
    <n v="177"/>
    <s v="Ford Escort 4W"/>
    <x v="0"/>
    <n v="34.4"/>
    <x v="12"/>
    <s v="Ford Escort 4W - 177"/>
  </r>
  <r>
    <n v="177"/>
    <s v="Ford Escort 4W"/>
    <x v="1"/>
    <n v="4"/>
    <x v="12"/>
    <s v="Ford Escort 4W - 177"/>
  </r>
  <r>
    <n v="177"/>
    <s v="Ford Escort 4W"/>
    <x v="2"/>
    <n v="98"/>
    <x v="12"/>
    <s v="Ford Escort 4W - 177"/>
  </r>
  <r>
    <n v="177"/>
    <s v="Ford Escort 4W"/>
    <x v="3"/>
    <n v="65"/>
    <x v="12"/>
    <s v="Ford Escort 4W - 177"/>
  </r>
  <r>
    <n v="177"/>
    <s v="Ford Escort 4W"/>
    <x v="4"/>
    <n v="2045"/>
    <x v="12"/>
    <s v="Ford Escort 4W - 177"/>
  </r>
  <r>
    <n v="177"/>
    <s v="Ford Escort 4W"/>
    <x v="5"/>
    <n v="16.2"/>
    <x v="12"/>
    <s v="Ford Escort 4W - 177"/>
  </r>
  <r>
    <n v="177"/>
    <s v="Ford Escort 4W"/>
    <x v="6"/>
    <n v="81"/>
    <x v="12"/>
    <s v="Ford Escort 4W - 177"/>
  </r>
  <r>
    <n v="178"/>
    <s v="Ford F108"/>
    <x v="0"/>
    <n v="13"/>
    <x v="12"/>
    <s v="Ford F108 - 178"/>
  </r>
  <r>
    <n v="178"/>
    <s v="Ford F108"/>
    <x v="1"/>
    <n v="8"/>
    <x v="12"/>
    <s v="Ford F108 - 178"/>
  </r>
  <r>
    <n v="178"/>
    <s v="Ford F108"/>
    <x v="2"/>
    <n v="302"/>
    <x v="12"/>
    <s v="Ford F108 - 178"/>
  </r>
  <r>
    <n v="178"/>
    <s v="Ford F108"/>
    <x v="3"/>
    <n v="130"/>
    <x v="12"/>
    <s v="Ford F108 - 178"/>
  </r>
  <r>
    <n v="178"/>
    <s v="Ford F108"/>
    <x v="4"/>
    <n v="3870"/>
    <x v="12"/>
    <s v="Ford F108 - 178"/>
  </r>
  <r>
    <n v="178"/>
    <s v="Ford F108"/>
    <x v="5"/>
    <n v="15"/>
    <x v="12"/>
    <s v="Ford F108 - 178"/>
  </r>
  <r>
    <n v="178"/>
    <s v="Ford F108"/>
    <x v="6"/>
    <n v="76"/>
    <x v="12"/>
    <s v="Ford F108 - 178"/>
  </r>
  <r>
    <n v="179"/>
    <s v="Ford F250"/>
    <x v="0"/>
    <n v="10"/>
    <x v="12"/>
    <s v="Ford F250 - 179"/>
  </r>
  <r>
    <n v="179"/>
    <s v="Ford F250"/>
    <x v="1"/>
    <n v="8"/>
    <x v="12"/>
    <s v="Ford F250 - 179"/>
  </r>
  <r>
    <n v="179"/>
    <s v="Ford F250"/>
    <x v="2"/>
    <n v="360"/>
    <x v="12"/>
    <s v="Ford F250 - 179"/>
  </r>
  <r>
    <n v="179"/>
    <s v="Ford F250"/>
    <x v="3"/>
    <n v="215"/>
    <x v="12"/>
    <s v="Ford F250 - 179"/>
  </r>
  <r>
    <n v="179"/>
    <s v="Ford F250"/>
    <x v="4"/>
    <n v="4615"/>
    <x v="12"/>
    <s v="Ford F250 - 179"/>
  </r>
  <r>
    <n v="179"/>
    <s v="Ford F250"/>
    <x v="5"/>
    <n v="14"/>
    <x v="12"/>
    <s v="Ford F250 - 179"/>
  </r>
  <r>
    <n v="179"/>
    <s v="Ford F250"/>
    <x v="6"/>
    <n v="70"/>
    <x v="12"/>
    <s v="Ford F250 - 179"/>
  </r>
  <r>
    <n v="180"/>
    <s v="Ford Fairmont"/>
    <x v="0"/>
    <n v="26.4"/>
    <x v="12"/>
    <s v="Ford Fairmont - 180"/>
  </r>
  <r>
    <n v="180"/>
    <s v="Ford Fairmont"/>
    <x v="1"/>
    <n v="4"/>
    <x v="12"/>
    <s v="Ford Fairmont - 180"/>
  </r>
  <r>
    <n v="180"/>
    <s v="Ford Fairmont"/>
    <x v="2"/>
    <n v="140"/>
    <x v="12"/>
    <s v="Ford Fairmont - 180"/>
  </r>
  <r>
    <n v="180"/>
    <s v="Ford Fairmont"/>
    <x v="3"/>
    <n v="88"/>
    <x v="12"/>
    <s v="Ford Fairmont - 180"/>
  </r>
  <r>
    <n v="180"/>
    <s v="Ford Fairmont"/>
    <x v="4"/>
    <n v="2870"/>
    <x v="12"/>
    <s v="Ford Fairmont - 180"/>
  </r>
  <r>
    <n v="180"/>
    <s v="Ford Fairmont"/>
    <x v="5"/>
    <n v="18.100000000000001"/>
    <x v="12"/>
    <s v="Ford Fairmont - 180"/>
  </r>
  <r>
    <n v="180"/>
    <s v="Ford Fairmont"/>
    <x v="6"/>
    <n v="80"/>
    <x v="12"/>
    <s v="Ford Fairmont - 180"/>
  </r>
  <r>
    <n v="181"/>
    <s v="Ford Fairmont (Auto)"/>
    <x v="0"/>
    <n v="20.2"/>
    <x v="12"/>
    <s v="Ford Fairmont (Auto) - 181"/>
  </r>
  <r>
    <n v="181"/>
    <s v="Ford Fairmont (Auto)"/>
    <x v="1"/>
    <n v="6"/>
    <x v="12"/>
    <s v="Ford Fairmont (Auto) - 181"/>
  </r>
  <r>
    <n v="181"/>
    <s v="Ford Fairmont (Auto)"/>
    <x v="2"/>
    <n v="200"/>
    <x v="12"/>
    <s v="Ford Fairmont (Auto) - 181"/>
  </r>
  <r>
    <n v="181"/>
    <s v="Ford Fairmont (Auto)"/>
    <x v="3"/>
    <n v="85"/>
    <x v="12"/>
    <s v="Ford Fairmont (Auto) - 181"/>
  </r>
  <r>
    <n v="181"/>
    <s v="Ford Fairmont (Auto)"/>
    <x v="4"/>
    <n v="2965"/>
    <x v="12"/>
    <s v="Ford Fairmont (Auto) - 181"/>
  </r>
  <r>
    <n v="181"/>
    <s v="Ford Fairmont (Auto)"/>
    <x v="5"/>
    <n v="15.8"/>
    <x v="12"/>
    <s v="Ford Fairmont (Auto) - 181"/>
  </r>
  <r>
    <n v="181"/>
    <s v="Ford Fairmont (Auto)"/>
    <x v="6"/>
    <n v="78"/>
    <x v="12"/>
    <s v="Ford Fairmont (Auto) - 181"/>
  </r>
  <r>
    <n v="182"/>
    <s v="Ford Fairmont (Man)"/>
    <x v="0"/>
    <n v="25.1"/>
    <x v="12"/>
    <s v="Ford Fairmont (Man) - 182"/>
  </r>
  <r>
    <n v="182"/>
    <s v="Ford Fairmont (Man)"/>
    <x v="1"/>
    <n v="4"/>
    <x v="12"/>
    <s v="Ford Fairmont (Man) - 182"/>
  </r>
  <r>
    <n v="182"/>
    <s v="Ford Fairmont (Man)"/>
    <x v="2"/>
    <n v="140"/>
    <x v="12"/>
    <s v="Ford Fairmont (Man) - 182"/>
  </r>
  <r>
    <n v="182"/>
    <s v="Ford Fairmont (Man)"/>
    <x v="3"/>
    <n v="88"/>
    <x v="12"/>
    <s v="Ford Fairmont (Man) - 182"/>
  </r>
  <r>
    <n v="182"/>
    <s v="Ford Fairmont (Man)"/>
    <x v="4"/>
    <n v="2720"/>
    <x v="12"/>
    <s v="Ford Fairmont (Man) - 182"/>
  </r>
  <r>
    <n v="182"/>
    <s v="Ford Fairmont (Man)"/>
    <x v="5"/>
    <n v="15.4"/>
    <x v="12"/>
    <s v="Ford Fairmont (Man) - 182"/>
  </r>
  <r>
    <n v="182"/>
    <s v="Ford Fairmont (Man)"/>
    <x v="6"/>
    <n v="78"/>
    <x v="12"/>
    <s v="Ford Fairmont (Man) - 182"/>
  </r>
  <r>
    <n v="183"/>
    <s v="Ford Fairmont 4"/>
    <x v="0"/>
    <n v="22.3"/>
    <x v="12"/>
    <s v="Ford Fairmont 4 - 183"/>
  </r>
  <r>
    <n v="183"/>
    <s v="Ford Fairmont 4"/>
    <x v="1"/>
    <n v="4"/>
    <x v="12"/>
    <s v="Ford Fairmont 4 - 183"/>
  </r>
  <r>
    <n v="183"/>
    <s v="Ford Fairmont 4"/>
    <x v="2"/>
    <n v="140"/>
    <x v="12"/>
    <s v="Ford Fairmont 4 - 183"/>
  </r>
  <r>
    <n v="183"/>
    <s v="Ford Fairmont 4"/>
    <x v="3"/>
    <n v="88"/>
    <x v="12"/>
    <s v="Ford Fairmont 4 - 183"/>
  </r>
  <r>
    <n v="183"/>
    <s v="Ford Fairmont 4"/>
    <x v="4"/>
    <n v="2890"/>
    <x v="12"/>
    <s v="Ford Fairmont 4 - 183"/>
  </r>
  <r>
    <n v="183"/>
    <s v="Ford Fairmont 4"/>
    <x v="5"/>
    <n v="17.3"/>
    <x v="12"/>
    <s v="Ford Fairmont 4 - 183"/>
  </r>
  <r>
    <n v="183"/>
    <s v="Ford Fairmont 4"/>
    <x v="6"/>
    <n v="79"/>
    <x v="12"/>
    <s v="Ford Fairmont 4 - 183"/>
  </r>
  <r>
    <n v="184"/>
    <s v="Ford Fairmont Futura"/>
    <x v="0"/>
    <n v="24"/>
    <x v="12"/>
    <s v="Ford Fairmont Futura - 184"/>
  </r>
  <r>
    <n v="184"/>
    <s v="Ford Fairmont Futura"/>
    <x v="1"/>
    <n v="4"/>
    <x v="12"/>
    <s v="Ford Fairmont Futura - 184"/>
  </r>
  <r>
    <n v="184"/>
    <s v="Ford Fairmont Futura"/>
    <x v="2"/>
    <n v="140"/>
    <x v="12"/>
    <s v="Ford Fairmont Futura - 184"/>
  </r>
  <r>
    <n v="184"/>
    <s v="Ford Fairmont Futura"/>
    <x v="3"/>
    <n v="92"/>
    <x v="12"/>
    <s v="Ford Fairmont Futura - 184"/>
  </r>
  <r>
    <n v="184"/>
    <s v="Ford Fairmont Futura"/>
    <x v="4"/>
    <n v="2865"/>
    <x v="12"/>
    <s v="Ford Fairmont Futura - 184"/>
  </r>
  <r>
    <n v="184"/>
    <s v="Ford Fairmont Futura"/>
    <x v="5"/>
    <n v="16.399999999999999"/>
    <x v="12"/>
    <s v="Ford Fairmont Futura - 184"/>
  </r>
  <r>
    <n v="184"/>
    <s v="Ford Fairmont Futura"/>
    <x v="6"/>
    <n v="82"/>
    <x v="12"/>
    <s v="Ford Fairmont Futura - 184"/>
  </r>
  <r>
    <n v="185"/>
    <s v="Ford Fiesta"/>
    <x v="0"/>
    <n v="36.1"/>
    <x v="12"/>
    <s v="Ford Fiesta - 185"/>
  </r>
  <r>
    <n v="185"/>
    <s v="Ford Fiesta"/>
    <x v="1"/>
    <n v="4"/>
    <x v="12"/>
    <s v="Ford Fiesta - 185"/>
  </r>
  <r>
    <n v="185"/>
    <s v="Ford Fiesta"/>
    <x v="2"/>
    <n v="98"/>
    <x v="12"/>
    <s v="Ford Fiesta - 185"/>
  </r>
  <r>
    <n v="185"/>
    <s v="Ford Fiesta"/>
    <x v="3"/>
    <n v="66"/>
    <x v="12"/>
    <s v="Ford Fiesta - 185"/>
  </r>
  <r>
    <n v="185"/>
    <s v="Ford Fiesta"/>
    <x v="4"/>
    <n v="1800"/>
    <x v="12"/>
    <s v="Ford Fiesta - 185"/>
  </r>
  <r>
    <n v="185"/>
    <s v="Ford Fiesta"/>
    <x v="5"/>
    <n v="14.4"/>
    <x v="12"/>
    <s v="Ford Fiesta - 185"/>
  </r>
  <r>
    <n v="185"/>
    <s v="Ford Fiesta"/>
    <x v="6"/>
    <n v="78"/>
    <x v="12"/>
    <s v="Ford Fiesta - 185"/>
  </r>
  <r>
    <n v="186"/>
    <s v="Ford Futura"/>
    <x v="0"/>
    <n v="18.100000000000001"/>
    <x v="12"/>
    <s v="Ford Futura - 186"/>
  </r>
  <r>
    <n v="186"/>
    <s v="Ford Futura"/>
    <x v="1"/>
    <n v="8"/>
    <x v="12"/>
    <s v="Ford Futura - 186"/>
  </r>
  <r>
    <n v="186"/>
    <s v="Ford Futura"/>
    <x v="2"/>
    <n v="302"/>
    <x v="12"/>
    <s v="Ford Futura - 186"/>
  </r>
  <r>
    <n v="186"/>
    <s v="Ford Futura"/>
    <x v="3"/>
    <n v="139"/>
    <x v="12"/>
    <s v="Ford Futura - 186"/>
  </r>
  <r>
    <n v="186"/>
    <s v="Ford Futura"/>
    <x v="4"/>
    <n v="3205"/>
    <x v="12"/>
    <s v="Ford Futura - 186"/>
  </r>
  <r>
    <n v="186"/>
    <s v="Ford Futura"/>
    <x v="5"/>
    <n v="11.2"/>
    <x v="12"/>
    <s v="Ford Futura - 186"/>
  </r>
  <r>
    <n v="186"/>
    <s v="Ford Futura"/>
    <x v="6"/>
    <n v="78"/>
    <x v="12"/>
    <s v="Ford Futura - 186"/>
  </r>
  <r>
    <n v="187"/>
    <s v="Ford Galaxie 500"/>
    <x v="0"/>
    <n v="15"/>
    <x v="12"/>
    <s v="Ford Galaxie 500 - 187"/>
  </r>
  <r>
    <n v="187"/>
    <s v="Ford Galaxie 500"/>
    <x v="1"/>
    <n v="8"/>
    <x v="12"/>
    <s v="Ford Galaxie 500 - 187"/>
  </r>
  <r>
    <n v="187"/>
    <s v="Ford Galaxie 500"/>
    <x v="2"/>
    <n v="429"/>
    <x v="12"/>
    <s v="Ford Galaxie 500 - 187"/>
  </r>
  <r>
    <n v="187"/>
    <s v="Ford Galaxie 500"/>
    <x v="3"/>
    <n v="198"/>
    <x v="12"/>
    <s v="Ford Galaxie 500 - 187"/>
  </r>
  <r>
    <n v="187"/>
    <s v="Ford Galaxie 500"/>
    <x v="4"/>
    <n v="4341"/>
    <x v="12"/>
    <s v="Ford Galaxie 500 - 187"/>
  </r>
  <r>
    <n v="187"/>
    <s v="Ford Galaxie 500"/>
    <x v="5"/>
    <n v="10"/>
    <x v="12"/>
    <s v="Ford Galaxie 500 - 187"/>
  </r>
  <r>
    <n v="187"/>
    <s v="Ford Galaxie 500"/>
    <x v="6"/>
    <n v="70"/>
    <x v="12"/>
    <s v="Ford Galaxie 500 - 187"/>
  </r>
  <r>
    <n v="188"/>
    <s v="Ford Galaxie 500"/>
    <x v="0"/>
    <n v="14"/>
    <x v="12"/>
    <s v="Ford Galaxie 500 - 188"/>
  </r>
  <r>
    <n v="188"/>
    <s v="Ford Galaxie 500"/>
    <x v="1"/>
    <n v="8"/>
    <x v="12"/>
    <s v="Ford Galaxie 500 - 188"/>
  </r>
  <r>
    <n v="188"/>
    <s v="Ford Galaxie 500"/>
    <x v="2"/>
    <n v="351"/>
    <x v="12"/>
    <s v="Ford Galaxie 500 - 188"/>
  </r>
  <r>
    <n v="188"/>
    <s v="Ford Galaxie 500"/>
    <x v="3"/>
    <n v="153"/>
    <x v="12"/>
    <s v="Ford Galaxie 500 - 188"/>
  </r>
  <r>
    <n v="188"/>
    <s v="Ford Galaxie 500"/>
    <x v="4"/>
    <n v="4154"/>
    <x v="12"/>
    <s v="Ford Galaxie 500 - 188"/>
  </r>
  <r>
    <n v="188"/>
    <s v="Ford Galaxie 500"/>
    <x v="5"/>
    <n v="13.5"/>
    <x v="12"/>
    <s v="Ford Galaxie 500 - 188"/>
  </r>
  <r>
    <n v="188"/>
    <s v="Ford Galaxie 500"/>
    <x v="6"/>
    <n v="71"/>
    <x v="12"/>
    <s v="Ford Galaxie 500 - 188"/>
  </r>
  <r>
    <n v="189"/>
    <s v="Ford Galaxie 500"/>
    <x v="0"/>
    <n v="14"/>
    <x v="12"/>
    <s v="Ford Galaxie 500 - 189"/>
  </r>
  <r>
    <n v="189"/>
    <s v="Ford Galaxie 500"/>
    <x v="1"/>
    <n v="8"/>
    <x v="12"/>
    <s v="Ford Galaxie 500 - 189"/>
  </r>
  <r>
    <n v="189"/>
    <s v="Ford Galaxie 500"/>
    <x v="2"/>
    <n v="351"/>
    <x v="12"/>
    <s v="Ford Galaxie 500 - 189"/>
  </r>
  <r>
    <n v="189"/>
    <s v="Ford Galaxie 500"/>
    <x v="3"/>
    <n v="153"/>
    <x v="12"/>
    <s v="Ford Galaxie 500 - 189"/>
  </r>
  <r>
    <n v="189"/>
    <s v="Ford Galaxie 500"/>
    <x v="4"/>
    <n v="4129"/>
    <x v="12"/>
    <s v="Ford Galaxie 500 - 189"/>
  </r>
  <r>
    <n v="189"/>
    <s v="Ford Galaxie 500"/>
    <x v="5"/>
    <n v="13"/>
    <x v="12"/>
    <s v="Ford Galaxie 500 - 189"/>
  </r>
  <r>
    <n v="189"/>
    <s v="Ford Galaxie 500"/>
    <x v="6"/>
    <n v="72"/>
    <x v="12"/>
    <s v="Ford Galaxie 500 - 189"/>
  </r>
  <r>
    <n v="190"/>
    <s v="Ford Gran Torino"/>
    <x v="0"/>
    <n v="14"/>
    <x v="12"/>
    <s v="Ford Gran Torino - 190"/>
  </r>
  <r>
    <n v="190"/>
    <s v="Ford Gran Torino"/>
    <x v="1"/>
    <n v="8"/>
    <x v="12"/>
    <s v="Ford Gran Torino - 190"/>
  </r>
  <r>
    <n v="190"/>
    <s v="Ford Gran Torino"/>
    <x v="2"/>
    <n v="302"/>
    <x v="12"/>
    <s v="Ford Gran Torino - 190"/>
  </r>
  <r>
    <n v="190"/>
    <s v="Ford Gran Torino"/>
    <x v="3"/>
    <n v="137"/>
    <x v="12"/>
    <s v="Ford Gran Torino - 190"/>
  </r>
  <r>
    <n v="190"/>
    <s v="Ford Gran Torino"/>
    <x v="4"/>
    <n v="4042"/>
    <x v="12"/>
    <s v="Ford Gran Torino - 190"/>
  </r>
  <r>
    <n v="190"/>
    <s v="Ford Gran Torino"/>
    <x v="5"/>
    <n v="14.5"/>
    <x v="12"/>
    <s v="Ford Gran Torino - 190"/>
  </r>
  <r>
    <n v="190"/>
    <s v="Ford Gran Torino"/>
    <x v="6"/>
    <n v="73"/>
    <x v="12"/>
    <s v="Ford Gran Torino - 190"/>
  </r>
  <r>
    <n v="191"/>
    <s v="Ford Gran Torino"/>
    <x v="0"/>
    <n v="14.5"/>
    <x v="12"/>
    <s v="Ford Gran Torino - 191"/>
  </r>
  <r>
    <n v="191"/>
    <s v="Ford Gran Torino"/>
    <x v="1"/>
    <n v="8"/>
    <x v="12"/>
    <s v="Ford Gran Torino - 191"/>
  </r>
  <r>
    <n v="191"/>
    <s v="Ford Gran Torino"/>
    <x v="2"/>
    <n v="351"/>
    <x v="12"/>
    <s v="Ford Gran Torino - 191"/>
  </r>
  <r>
    <n v="191"/>
    <s v="Ford Gran Torino"/>
    <x v="3"/>
    <n v="152"/>
    <x v="12"/>
    <s v="Ford Gran Torino - 191"/>
  </r>
  <r>
    <n v="191"/>
    <s v="Ford Gran Torino"/>
    <x v="4"/>
    <n v="4215"/>
    <x v="12"/>
    <s v="Ford Gran Torino - 191"/>
  </r>
  <r>
    <n v="191"/>
    <s v="Ford Gran Torino"/>
    <x v="5"/>
    <n v="12.8"/>
    <x v="12"/>
    <s v="Ford Gran Torino - 191"/>
  </r>
  <r>
    <n v="191"/>
    <s v="Ford Gran Torino"/>
    <x v="6"/>
    <n v="76"/>
    <x v="12"/>
    <s v="Ford Gran Torino - 191"/>
  </r>
  <r>
    <n v="192"/>
    <s v="Ford Gran Torino"/>
    <x v="0"/>
    <n v="16"/>
    <x v="12"/>
    <s v="Ford Gran Torino - 192"/>
  </r>
  <r>
    <n v="192"/>
    <s v="Ford Gran Torino"/>
    <x v="1"/>
    <n v="8"/>
    <x v="12"/>
    <s v="Ford Gran Torino - 192"/>
  </r>
  <r>
    <n v="192"/>
    <s v="Ford Gran Torino"/>
    <x v="2"/>
    <n v="302"/>
    <x v="12"/>
    <s v="Ford Gran Torino - 192"/>
  </r>
  <r>
    <n v="192"/>
    <s v="Ford Gran Torino"/>
    <x v="3"/>
    <n v="140"/>
    <x v="12"/>
    <s v="Ford Gran Torino - 192"/>
  </r>
  <r>
    <n v="192"/>
    <s v="Ford Gran Torino"/>
    <x v="4"/>
    <n v="4141"/>
    <x v="12"/>
    <s v="Ford Gran Torino - 192"/>
  </r>
  <r>
    <n v="192"/>
    <s v="Ford Gran Torino"/>
    <x v="5"/>
    <n v="14"/>
    <x v="12"/>
    <s v="Ford Gran Torino - 192"/>
  </r>
  <r>
    <n v="192"/>
    <s v="Ford Gran Torino"/>
    <x v="6"/>
    <n v="74"/>
    <x v="12"/>
    <s v="Ford Gran Torino - 192"/>
  </r>
  <r>
    <n v="193"/>
    <s v="Ford Gran Torino (Wagon)"/>
    <x v="0"/>
    <n v="13"/>
    <x v="12"/>
    <s v="Ford Gran Torino (Wagon) - 193"/>
  </r>
  <r>
    <n v="193"/>
    <s v="Ford Gran Torino (Wagon)"/>
    <x v="1"/>
    <n v="8"/>
    <x v="12"/>
    <s v="Ford Gran Torino (Wagon) - 193"/>
  </r>
  <r>
    <n v="193"/>
    <s v="Ford Gran Torino (Wagon)"/>
    <x v="2"/>
    <n v="302"/>
    <x v="12"/>
    <s v="Ford Gran Torino (Wagon) - 193"/>
  </r>
  <r>
    <n v="193"/>
    <s v="Ford Gran Torino (Wagon)"/>
    <x v="3"/>
    <n v="140"/>
    <x v="12"/>
    <s v="Ford Gran Torino (Wagon) - 193"/>
  </r>
  <r>
    <n v="193"/>
    <s v="Ford Gran Torino (Wagon)"/>
    <x v="4"/>
    <n v="4294"/>
    <x v="12"/>
    <s v="Ford Gran Torino (Wagon) - 193"/>
  </r>
  <r>
    <n v="193"/>
    <s v="Ford Gran Torino (Wagon)"/>
    <x v="5"/>
    <n v="16"/>
    <x v="12"/>
    <s v="Ford Gran Torino (Wagon) - 193"/>
  </r>
  <r>
    <n v="193"/>
    <s v="Ford Gran Torino (Wagon)"/>
    <x v="6"/>
    <n v="72"/>
    <x v="12"/>
    <s v="Ford Gran Torino (Wagon) - 193"/>
  </r>
  <r>
    <n v="194"/>
    <s v="Ford Gran Torino (Wagon)"/>
    <x v="0"/>
    <n v="14"/>
    <x v="12"/>
    <s v="Ford Gran Torino (Wagon) - 194"/>
  </r>
  <r>
    <n v="194"/>
    <s v="Ford Gran Torino (Wagon)"/>
    <x v="1"/>
    <n v="8"/>
    <x v="12"/>
    <s v="Ford Gran Torino (Wagon) - 194"/>
  </r>
  <r>
    <n v="194"/>
    <s v="Ford Gran Torino (Wagon)"/>
    <x v="2"/>
    <n v="302"/>
    <x v="12"/>
    <s v="Ford Gran Torino (Wagon) - 194"/>
  </r>
  <r>
    <n v="194"/>
    <s v="Ford Gran Torino (Wagon)"/>
    <x v="3"/>
    <n v="140"/>
    <x v="12"/>
    <s v="Ford Gran Torino (Wagon) - 194"/>
  </r>
  <r>
    <n v="194"/>
    <s v="Ford Gran Torino (Wagon)"/>
    <x v="4"/>
    <n v="4638"/>
    <x v="12"/>
    <s v="Ford Gran Torino (Wagon) - 194"/>
  </r>
  <r>
    <n v="194"/>
    <s v="Ford Gran Torino (Wagon)"/>
    <x v="5"/>
    <n v="16"/>
    <x v="12"/>
    <s v="Ford Gran Torino (Wagon) - 194"/>
  </r>
  <r>
    <n v="194"/>
    <s v="Ford Gran Torino (Wagon)"/>
    <x v="6"/>
    <n v="74"/>
    <x v="12"/>
    <s v="Ford Gran Torino (Wagon) - 194"/>
  </r>
  <r>
    <n v="195"/>
    <s v="Ford Granada"/>
    <x v="0"/>
    <n v="18.5"/>
    <x v="12"/>
    <s v="Ford Granada - 195"/>
  </r>
  <r>
    <n v="195"/>
    <s v="Ford Granada"/>
    <x v="1"/>
    <n v="6"/>
    <x v="12"/>
    <s v="Ford Granada - 195"/>
  </r>
  <r>
    <n v="195"/>
    <s v="Ford Granada"/>
    <x v="2"/>
    <n v="250"/>
    <x v="12"/>
    <s v="Ford Granada - 195"/>
  </r>
  <r>
    <n v="195"/>
    <s v="Ford Granada"/>
    <x v="3"/>
    <n v="98"/>
    <x v="12"/>
    <s v="Ford Granada - 195"/>
  </r>
  <r>
    <n v="195"/>
    <s v="Ford Granada"/>
    <x v="4"/>
    <n v="3525"/>
    <x v="12"/>
    <s v="Ford Granada - 195"/>
  </r>
  <r>
    <n v="195"/>
    <s v="Ford Granada"/>
    <x v="5"/>
    <n v="19"/>
    <x v="12"/>
    <s v="Ford Granada - 195"/>
  </r>
  <r>
    <n v="195"/>
    <s v="Ford Granada"/>
    <x v="6"/>
    <n v="77"/>
    <x v="12"/>
    <s v="Ford Granada - 195"/>
  </r>
  <r>
    <n v="196"/>
    <s v="Ford Granada GL"/>
    <x v="0"/>
    <n v="20.2"/>
    <x v="12"/>
    <s v="Ford Granada GL - 196"/>
  </r>
  <r>
    <n v="196"/>
    <s v="Ford Granada GL"/>
    <x v="1"/>
    <n v="6"/>
    <x v="12"/>
    <s v="Ford Granada GL - 196"/>
  </r>
  <r>
    <n v="196"/>
    <s v="Ford Granada GL"/>
    <x v="2"/>
    <n v="200"/>
    <x v="12"/>
    <s v="Ford Granada GL - 196"/>
  </r>
  <r>
    <n v="196"/>
    <s v="Ford Granada GL"/>
    <x v="3"/>
    <n v="88"/>
    <x v="12"/>
    <s v="Ford Granada GL - 196"/>
  </r>
  <r>
    <n v="196"/>
    <s v="Ford Granada GL"/>
    <x v="4"/>
    <n v="3060"/>
    <x v="12"/>
    <s v="Ford Granada GL - 196"/>
  </r>
  <r>
    <n v="196"/>
    <s v="Ford Granada GL"/>
    <x v="5"/>
    <n v="17.100000000000001"/>
    <x v="12"/>
    <s v="Ford Granada GL - 196"/>
  </r>
  <r>
    <n v="196"/>
    <s v="Ford Granada GL"/>
    <x v="6"/>
    <n v="81"/>
    <x v="12"/>
    <s v="Ford Granada GL - 196"/>
  </r>
  <r>
    <n v="197"/>
    <s v="Ford Granada Ghia"/>
    <x v="0"/>
    <n v="18"/>
    <x v="12"/>
    <s v="Ford Granada Ghia - 197"/>
  </r>
  <r>
    <n v="197"/>
    <s v="Ford Granada Ghia"/>
    <x v="1"/>
    <n v="6"/>
    <x v="12"/>
    <s v="Ford Granada Ghia - 197"/>
  </r>
  <r>
    <n v="197"/>
    <s v="Ford Granada Ghia"/>
    <x v="2"/>
    <n v="250"/>
    <x v="12"/>
    <s v="Ford Granada Ghia - 197"/>
  </r>
  <r>
    <n v="197"/>
    <s v="Ford Granada Ghia"/>
    <x v="3"/>
    <n v="78"/>
    <x v="12"/>
    <s v="Ford Granada Ghia - 197"/>
  </r>
  <r>
    <n v="197"/>
    <s v="Ford Granada Ghia"/>
    <x v="4"/>
    <n v="3574"/>
    <x v="12"/>
    <s v="Ford Granada Ghia - 197"/>
  </r>
  <r>
    <n v="197"/>
    <s v="Ford Granada Ghia"/>
    <x v="5"/>
    <n v="21"/>
    <x v="12"/>
    <s v="Ford Granada Ghia - 197"/>
  </r>
  <r>
    <n v="197"/>
    <s v="Ford Granada Ghia"/>
    <x v="6"/>
    <n v="76"/>
    <x v="12"/>
    <s v="Ford Granada Ghia - 197"/>
  </r>
  <r>
    <n v="198"/>
    <s v="Ford Granada L"/>
    <x v="0"/>
    <n v="22"/>
    <x v="12"/>
    <s v="Ford Granada L - 198"/>
  </r>
  <r>
    <n v="198"/>
    <s v="Ford Granada L"/>
    <x v="1"/>
    <n v="6"/>
    <x v="12"/>
    <s v="Ford Granada L - 198"/>
  </r>
  <r>
    <n v="198"/>
    <s v="Ford Granada L"/>
    <x v="2"/>
    <n v="232"/>
    <x v="12"/>
    <s v="Ford Granada L - 198"/>
  </r>
  <r>
    <n v="198"/>
    <s v="Ford Granada L"/>
    <x v="3"/>
    <n v="112"/>
    <x v="12"/>
    <s v="Ford Granada L - 198"/>
  </r>
  <r>
    <n v="198"/>
    <s v="Ford Granada L"/>
    <x v="4"/>
    <n v="2835"/>
    <x v="12"/>
    <s v="Ford Granada L - 198"/>
  </r>
  <r>
    <n v="198"/>
    <s v="Ford Granada L"/>
    <x v="5"/>
    <n v="14.7"/>
    <x v="12"/>
    <s v="Ford Granada L - 198"/>
  </r>
  <r>
    <n v="198"/>
    <s v="Ford Granada L"/>
    <x v="6"/>
    <n v="82"/>
    <x v="12"/>
    <s v="Ford Granada L - 198"/>
  </r>
  <r>
    <n v="199"/>
    <s v="Ford LTD"/>
    <x v="0"/>
    <n v="13"/>
    <x v="12"/>
    <s v="Ford LTD - 199"/>
  </r>
  <r>
    <n v="199"/>
    <s v="Ford LTD"/>
    <x v="1"/>
    <n v="8"/>
    <x v="12"/>
    <s v="Ford LTD - 199"/>
  </r>
  <r>
    <n v="199"/>
    <s v="Ford LTD"/>
    <x v="2"/>
    <n v="351"/>
    <x v="12"/>
    <s v="Ford LTD - 199"/>
  </r>
  <r>
    <n v="199"/>
    <s v="Ford LTD"/>
    <x v="3"/>
    <n v="158"/>
    <x v="12"/>
    <s v="Ford LTD - 199"/>
  </r>
  <r>
    <n v="199"/>
    <s v="Ford LTD"/>
    <x v="4"/>
    <n v="4363"/>
    <x v="12"/>
    <s v="Ford LTD - 199"/>
  </r>
  <r>
    <n v="199"/>
    <s v="Ford LTD"/>
    <x v="5"/>
    <n v="13"/>
    <x v="12"/>
    <s v="Ford LTD - 199"/>
  </r>
  <r>
    <n v="199"/>
    <s v="Ford LTD"/>
    <x v="6"/>
    <n v="73"/>
    <x v="12"/>
    <s v="Ford LTD - 199"/>
  </r>
  <r>
    <n v="200"/>
    <s v="Ford LTD"/>
    <x v="0"/>
    <n v="14"/>
    <x v="12"/>
    <s v="Ford LTD - 200"/>
  </r>
  <r>
    <n v="200"/>
    <s v="Ford LTD"/>
    <x v="1"/>
    <n v="8"/>
    <x v="12"/>
    <s v="Ford LTD - 200"/>
  </r>
  <r>
    <n v="200"/>
    <s v="Ford LTD"/>
    <x v="2"/>
    <n v="351"/>
    <x v="12"/>
    <s v="Ford LTD - 200"/>
  </r>
  <r>
    <n v="200"/>
    <s v="Ford LTD"/>
    <x v="3"/>
    <n v="148"/>
    <x v="12"/>
    <s v="Ford LTD - 200"/>
  </r>
  <r>
    <n v="200"/>
    <s v="Ford LTD"/>
    <x v="4"/>
    <n v="4657"/>
    <x v="12"/>
    <s v="Ford LTD - 200"/>
  </r>
  <r>
    <n v="200"/>
    <s v="Ford LTD"/>
    <x v="5"/>
    <n v="13.5"/>
    <x v="12"/>
    <s v="Ford LTD - 200"/>
  </r>
  <r>
    <n v="200"/>
    <s v="Ford LTD"/>
    <x v="6"/>
    <n v="75"/>
    <x v="12"/>
    <s v="Ford LTD - 200"/>
  </r>
  <r>
    <n v="201"/>
    <s v="Ford LTD Landau"/>
    <x v="0"/>
    <n v="17.600000000000001"/>
    <x v="12"/>
    <s v="Ford LTD Landau - 201"/>
  </r>
  <r>
    <n v="201"/>
    <s v="Ford LTD Landau"/>
    <x v="1"/>
    <n v="8"/>
    <x v="12"/>
    <s v="Ford LTD Landau - 201"/>
  </r>
  <r>
    <n v="201"/>
    <s v="Ford LTD Landau"/>
    <x v="2"/>
    <n v="302"/>
    <x v="12"/>
    <s v="Ford LTD Landau - 201"/>
  </r>
  <r>
    <n v="201"/>
    <s v="Ford LTD Landau"/>
    <x v="3"/>
    <n v="129"/>
    <x v="12"/>
    <s v="Ford LTD Landau - 201"/>
  </r>
  <r>
    <n v="201"/>
    <s v="Ford LTD Landau"/>
    <x v="4"/>
    <n v="3725"/>
    <x v="12"/>
    <s v="Ford LTD Landau - 201"/>
  </r>
  <r>
    <n v="201"/>
    <s v="Ford LTD Landau"/>
    <x v="5"/>
    <n v="13.4"/>
    <x v="12"/>
    <s v="Ford LTD Landau - 201"/>
  </r>
  <r>
    <n v="201"/>
    <s v="Ford LTD Landau"/>
    <x v="6"/>
    <n v="79"/>
    <x v="12"/>
    <s v="Ford LTD Landau - 201"/>
  </r>
  <r>
    <n v="202"/>
    <s v="Ford Maverick"/>
    <x v="0"/>
    <n v="21"/>
    <x v="12"/>
    <s v="Ford Maverick - 202"/>
  </r>
  <r>
    <n v="202"/>
    <s v="Ford Maverick"/>
    <x v="1"/>
    <n v="6"/>
    <x v="12"/>
    <s v="Ford Maverick - 202"/>
  </r>
  <r>
    <n v="202"/>
    <s v="Ford Maverick"/>
    <x v="2"/>
    <n v="200"/>
    <x v="12"/>
    <s v="Ford Maverick - 202"/>
  </r>
  <r>
    <n v="202"/>
    <s v="Ford Maverick"/>
    <x v="3"/>
    <n v="85"/>
    <x v="12"/>
    <s v="Ford Maverick - 202"/>
  </r>
  <r>
    <n v="202"/>
    <s v="Ford Maverick"/>
    <x v="4"/>
    <n v="2587"/>
    <x v="12"/>
    <s v="Ford Maverick - 202"/>
  </r>
  <r>
    <n v="202"/>
    <s v="Ford Maverick"/>
    <x v="5"/>
    <n v="16"/>
    <x v="12"/>
    <s v="Ford Maverick - 202"/>
  </r>
  <r>
    <n v="202"/>
    <s v="Ford Maverick"/>
    <x v="6"/>
    <n v="70"/>
    <x v="12"/>
    <s v="Ford Maverick - 202"/>
  </r>
  <r>
    <n v="203"/>
    <s v="Ford Maverick"/>
    <x v="0"/>
    <n v="24"/>
    <x v="12"/>
    <s v="Ford Maverick - 203"/>
  </r>
  <r>
    <n v="203"/>
    <s v="Ford Maverick"/>
    <x v="1"/>
    <n v="6"/>
    <x v="12"/>
    <s v="Ford Maverick - 203"/>
  </r>
  <r>
    <n v="203"/>
    <s v="Ford Maverick"/>
    <x v="2"/>
    <n v="200"/>
    <x v="12"/>
    <s v="Ford Maverick - 203"/>
  </r>
  <r>
    <n v="203"/>
    <s v="Ford Maverick"/>
    <x v="3"/>
    <n v="81"/>
    <x v="12"/>
    <s v="Ford Maverick - 203"/>
  </r>
  <r>
    <n v="203"/>
    <s v="Ford Maverick"/>
    <x v="4"/>
    <n v="3012"/>
    <x v="12"/>
    <s v="Ford Maverick - 203"/>
  </r>
  <r>
    <n v="203"/>
    <s v="Ford Maverick"/>
    <x v="5"/>
    <n v="17.600000000000001"/>
    <x v="12"/>
    <s v="Ford Maverick - 203"/>
  </r>
  <r>
    <n v="203"/>
    <s v="Ford Maverick"/>
    <x v="6"/>
    <n v="76"/>
    <x v="12"/>
    <s v="Ford Maverick - 203"/>
  </r>
  <r>
    <n v="204"/>
    <s v="Ford Maverick"/>
    <x v="0"/>
    <n v="21"/>
    <x v="12"/>
    <s v="Ford Maverick - 204"/>
  </r>
  <r>
    <n v="204"/>
    <s v="Ford Maverick"/>
    <x v="1"/>
    <n v="6"/>
    <x v="12"/>
    <s v="Ford Maverick - 204"/>
  </r>
  <r>
    <n v="204"/>
    <s v="Ford Maverick"/>
    <x v="2"/>
    <n v="200"/>
    <x v="12"/>
    <s v="Ford Maverick - 204"/>
  </r>
  <r>
    <n v="204"/>
    <s v="Ford Maverick"/>
    <x v="4"/>
    <n v="2875"/>
    <x v="12"/>
    <s v="Ford Maverick - 204"/>
  </r>
  <r>
    <n v="204"/>
    <s v="Ford Maverick"/>
    <x v="5"/>
    <n v="17"/>
    <x v="12"/>
    <s v="Ford Maverick - 204"/>
  </r>
  <r>
    <n v="204"/>
    <s v="Ford Maverick"/>
    <x v="6"/>
    <n v="74"/>
    <x v="12"/>
    <s v="Ford Maverick - 204"/>
  </r>
  <r>
    <n v="205"/>
    <s v="Ford Maverick"/>
    <x v="0"/>
    <n v="15"/>
    <x v="12"/>
    <s v="Ford Maverick - 205"/>
  </r>
  <r>
    <n v="205"/>
    <s v="Ford Maverick"/>
    <x v="1"/>
    <n v="6"/>
    <x v="12"/>
    <s v="Ford Maverick - 205"/>
  </r>
  <r>
    <n v="205"/>
    <s v="Ford Maverick"/>
    <x v="2"/>
    <n v="250"/>
    <x v="12"/>
    <s v="Ford Maverick - 205"/>
  </r>
  <r>
    <n v="205"/>
    <s v="Ford Maverick"/>
    <x v="3"/>
    <n v="72"/>
    <x v="12"/>
    <s v="Ford Maverick - 205"/>
  </r>
  <r>
    <n v="205"/>
    <s v="Ford Maverick"/>
    <x v="4"/>
    <n v="3158"/>
    <x v="12"/>
    <s v="Ford Maverick - 205"/>
  </r>
  <r>
    <n v="205"/>
    <s v="Ford Maverick"/>
    <x v="5"/>
    <n v="19.5"/>
    <x v="12"/>
    <s v="Ford Maverick - 205"/>
  </r>
  <r>
    <n v="205"/>
    <s v="Ford Maverick"/>
    <x v="6"/>
    <n v="75"/>
    <x v="12"/>
    <s v="Ford Maverick - 205"/>
  </r>
  <r>
    <n v="206"/>
    <s v="Ford Maverick"/>
    <x v="0"/>
    <n v="18"/>
    <x v="12"/>
    <s v="Ford Maverick - 206"/>
  </r>
  <r>
    <n v="206"/>
    <s v="Ford Maverick"/>
    <x v="1"/>
    <n v="6"/>
    <x v="12"/>
    <s v="Ford Maverick - 206"/>
  </r>
  <r>
    <n v="206"/>
    <s v="Ford Maverick"/>
    <x v="2"/>
    <n v="250"/>
    <x v="12"/>
    <s v="Ford Maverick - 206"/>
  </r>
  <r>
    <n v="206"/>
    <s v="Ford Maverick"/>
    <x v="3"/>
    <n v="88"/>
    <x v="12"/>
    <s v="Ford Maverick - 206"/>
  </r>
  <r>
    <n v="206"/>
    <s v="Ford Maverick"/>
    <x v="4"/>
    <n v="3021"/>
    <x v="12"/>
    <s v="Ford Maverick - 206"/>
  </r>
  <r>
    <n v="206"/>
    <s v="Ford Maverick"/>
    <x v="5"/>
    <n v="16.5"/>
    <x v="12"/>
    <s v="Ford Maverick - 206"/>
  </r>
  <r>
    <n v="206"/>
    <s v="Ford Maverick"/>
    <x v="6"/>
    <n v="73"/>
    <x v="12"/>
    <s v="Ford Maverick - 206"/>
  </r>
  <r>
    <n v="207"/>
    <s v="Ford Mustang"/>
    <x v="0"/>
    <n v="18"/>
    <x v="12"/>
    <s v="Ford Mustang - 207"/>
  </r>
  <r>
    <n v="207"/>
    <s v="Ford Mustang"/>
    <x v="1"/>
    <n v="6"/>
    <x v="12"/>
    <s v="Ford Mustang - 207"/>
  </r>
  <r>
    <n v="207"/>
    <s v="Ford Mustang"/>
    <x v="2"/>
    <n v="250"/>
    <x v="12"/>
    <s v="Ford Mustang - 207"/>
  </r>
  <r>
    <n v="207"/>
    <s v="Ford Mustang"/>
    <x v="3"/>
    <n v="88"/>
    <x v="12"/>
    <s v="Ford Mustang - 207"/>
  </r>
  <r>
    <n v="207"/>
    <s v="Ford Mustang"/>
    <x v="4"/>
    <n v="3139"/>
    <x v="12"/>
    <s v="Ford Mustang - 207"/>
  </r>
  <r>
    <n v="207"/>
    <s v="Ford Mustang"/>
    <x v="5"/>
    <n v="14.5"/>
    <x v="12"/>
    <s v="Ford Mustang - 207"/>
  </r>
  <r>
    <n v="207"/>
    <s v="Ford Mustang"/>
    <x v="6"/>
    <n v="71"/>
    <x v="12"/>
    <s v="Ford Mustang - 207"/>
  </r>
  <r>
    <n v="208"/>
    <s v="Ford Mustang Boss 302"/>
    <x v="1"/>
    <n v="8"/>
    <x v="12"/>
    <s v="Ford Mustang Boss 302 - 208"/>
  </r>
  <r>
    <n v="208"/>
    <s v="Ford Mustang Boss 302"/>
    <x v="2"/>
    <n v="302"/>
    <x v="12"/>
    <s v="Ford Mustang Boss 302 - 208"/>
  </r>
  <r>
    <n v="208"/>
    <s v="Ford Mustang Boss 302"/>
    <x v="3"/>
    <n v="140"/>
    <x v="12"/>
    <s v="Ford Mustang Boss 302 - 208"/>
  </r>
  <r>
    <n v="208"/>
    <s v="Ford Mustang Boss 302"/>
    <x v="4"/>
    <n v="3353"/>
    <x v="12"/>
    <s v="Ford Mustang Boss 302 - 208"/>
  </r>
  <r>
    <n v="208"/>
    <s v="Ford Mustang Boss 302"/>
    <x v="5"/>
    <n v="8"/>
    <x v="12"/>
    <s v="Ford Mustang Boss 302 - 208"/>
  </r>
  <r>
    <n v="208"/>
    <s v="Ford Mustang Boss 302"/>
    <x v="6"/>
    <n v="70"/>
    <x v="12"/>
    <s v="Ford Mustang Boss 302 - 208"/>
  </r>
  <r>
    <n v="209"/>
    <s v="Ford Mustang Cobra"/>
    <x v="0"/>
    <n v="23.6"/>
    <x v="12"/>
    <s v="Ford Mustang Cobra - 209"/>
  </r>
  <r>
    <n v="209"/>
    <s v="Ford Mustang Cobra"/>
    <x v="1"/>
    <n v="4"/>
    <x v="12"/>
    <s v="Ford Mustang Cobra - 209"/>
  </r>
  <r>
    <n v="209"/>
    <s v="Ford Mustang Cobra"/>
    <x v="2"/>
    <n v="140"/>
    <x v="12"/>
    <s v="Ford Mustang Cobra - 209"/>
  </r>
  <r>
    <n v="209"/>
    <s v="Ford Mustang Cobra"/>
    <x v="4"/>
    <n v="2905"/>
    <x v="12"/>
    <s v="Ford Mustang Cobra - 209"/>
  </r>
  <r>
    <n v="209"/>
    <s v="Ford Mustang Cobra"/>
    <x v="5"/>
    <n v="14.3"/>
    <x v="12"/>
    <s v="Ford Mustang Cobra - 209"/>
  </r>
  <r>
    <n v="209"/>
    <s v="Ford Mustang Cobra"/>
    <x v="6"/>
    <n v="80"/>
    <x v="12"/>
    <s v="Ford Mustang Cobra - 209"/>
  </r>
  <r>
    <n v="210"/>
    <s v="Ford Mustang GL"/>
    <x v="0"/>
    <n v="27"/>
    <x v="12"/>
    <s v="Ford Mustang GL - 210"/>
  </r>
  <r>
    <n v="210"/>
    <s v="Ford Mustang GL"/>
    <x v="1"/>
    <n v="4"/>
    <x v="12"/>
    <s v="Ford Mustang GL - 210"/>
  </r>
  <r>
    <n v="210"/>
    <s v="Ford Mustang GL"/>
    <x v="2"/>
    <n v="140"/>
    <x v="12"/>
    <s v="Ford Mustang GL - 210"/>
  </r>
  <r>
    <n v="210"/>
    <s v="Ford Mustang GL"/>
    <x v="3"/>
    <n v="86"/>
    <x v="12"/>
    <s v="Ford Mustang GL - 210"/>
  </r>
  <r>
    <n v="210"/>
    <s v="Ford Mustang GL"/>
    <x v="4"/>
    <n v="2790"/>
    <x v="12"/>
    <s v="Ford Mustang GL - 210"/>
  </r>
  <r>
    <n v="210"/>
    <s v="Ford Mustang GL"/>
    <x v="5"/>
    <n v="15.6"/>
    <x v="12"/>
    <s v="Ford Mustang GL - 210"/>
  </r>
  <r>
    <n v="210"/>
    <s v="Ford Mustang GL"/>
    <x v="6"/>
    <n v="82"/>
    <x v="12"/>
    <s v="Ford Mustang GL - 210"/>
  </r>
  <r>
    <n v="211"/>
    <s v="Ford Mustang II"/>
    <x v="0"/>
    <n v="13"/>
    <x v="12"/>
    <s v="Ford Mustang II - 211"/>
  </r>
  <r>
    <n v="211"/>
    <s v="Ford Mustang II"/>
    <x v="1"/>
    <n v="8"/>
    <x v="12"/>
    <s v="Ford Mustang II - 211"/>
  </r>
  <r>
    <n v="211"/>
    <s v="Ford Mustang II"/>
    <x v="2"/>
    <n v="302"/>
    <x v="12"/>
    <s v="Ford Mustang II - 211"/>
  </r>
  <r>
    <n v="211"/>
    <s v="Ford Mustang II"/>
    <x v="3"/>
    <n v="129"/>
    <x v="12"/>
    <s v="Ford Mustang II - 211"/>
  </r>
  <r>
    <n v="211"/>
    <s v="Ford Mustang II"/>
    <x v="4"/>
    <n v="3169"/>
    <x v="12"/>
    <s v="Ford Mustang II - 211"/>
  </r>
  <r>
    <n v="211"/>
    <s v="Ford Mustang II"/>
    <x v="5"/>
    <n v="12"/>
    <x v="12"/>
    <s v="Ford Mustang II - 211"/>
  </r>
  <r>
    <n v="211"/>
    <s v="Ford Mustang II"/>
    <x v="6"/>
    <n v="75"/>
    <x v="12"/>
    <s v="Ford Mustang II - 211"/>
  </r>
  <r>
    <n v="212"/>
    <s v="Ford Mustang II 2+2"/>
    <x v="0"/>
    <n v="25.5"/>
    <x v="12"/>
    <s v="Ford Mustang II 2+2 - 212"/>
  </r>
  <r>
    <n v="212"/>
    <s v="Ford Mustang II 2+2"/>
    <x v="1"/>
    <n v="4"/>
    <x v="12"/>
    <s v="Ford Mustang II 2+2 - 212"/>
  </r>
  <r>
    <n v="212"/>
    <s v="Ford Mustang II 2+2"/>
    <x v="2"/>
    <n v="140"/>
    <x v="12"/>
    <s v="Ford Mustang II 2+2 - 212"/>
  </r>
  <r>
    <n v="212"/>
    <s v="Ford Mustang II 2+2"/>
    <x v="3"/>
    <n v="89"/>
    <x v="12"/>
    <s v="Ford Mustang II 2+2 - 212"/>
  </r>
  <r>
    <n v="212"/>
    <s v="Ford Mustang II 2+2"/>
    <x v="4"/>
    <n v="2755"/>
    <x v="12"/>
    <s v="Ford Mustang II 2+2 - 212"/>
  </r>
  <r>
    <n v="212"/>
    <s v="Ford Mustang II 2+2"/>
    <x v="5"/>
    <n v="15.8"/>
    <x v="12"/>
    <s v="Ford Mustang II 2+2 - 212"/>
  </r>
  <r>
    <n v="212"/>
    <s v="Ford Mustang II 2+2"/>
    <x v="6"/>
    <n v="77"/>
    <x v="12"/>
    <s v="Ford Mustang II 2+2 - 212"/>
  </r>
  <r>
    <n v="213"/>
    <s v="Ford Pinto"/>
    <x v="0"/>
    <n v="25"/>
    <x v="12"/>
    <s v="Ford Pinto - 213"/>
  </r>
  <r>
    <n v="213"/>
    <s v="Ford Pinto"/>
    <x v="1"/>
    <n v="4"/>
    <x v="12"/>
    <s v="Ford Pinto - 213"/>
  </r>
  <r>
    <n v="213"/>
    <s v="Ford Pinto"/>
    <x v="2"/>
    <n v="98"/>
    <x v="12"/>
    <s v="Ford Pinto - 213"/>
  </r>
  <r>
    <n v="213"/>
    <s v="Ford Pinto"/>
    <x v="4"/>
    <n v="2046"/>
    <x v="12"/>
    <s v="Ford Pinto - 213"/>
  </r>
  <r>
    <n v="213"/>
    <s v="Ford Pinto"/>
    <x v="5"/>
    <n v="19"/>
    <x v="12"/>
    <s v="Ford Pinto - 213"/>
  </r>
  <r>
    <n v="213"/>
    <s v="Ford Pinto"/>
    <x v="6"/>
    <n v="71"/>
    <x v="12"/>
    <s v="Ford Pinto - 213"/>
  </r>
  <r>
    <n v="214"/>
    <s v="Ford Pinto"/>
    <x v="0"/>
    <n v="23"/>
    <x v="12"/>
    <s v="Ford Pinto - 214"/>
  </r>
  <r>
    <n v="214"/>
    <s v="Ford Pinto"/>
    <x v="1"/>
    <n v="4"/>
    <x v="12"/>
    <s v="Ford Pinto - 214"/>
  </r>
  <r>
    <n v="214"/>
    <s v="Ford Pinto"/>
    <x v="2"/>
    <n v="140"/>
    <x v="12"/>
    <s v="Ford Pinto - 214"/>
  </r>
  <r>
    <n v="214"/>
    <s v="Ford Pinto"/>
    <x v="3"/>
    <n v="83"/>
    <x v="12"/>
    <s v="Ford Pinto - 214"/>
  </r>
  <r>
    <n v="214"/>
    <s v="Ford Pinto"/>
    <x v="4"/>
    <n v="2639"/>
    <x v="12"/>
    <s v="Ford Pinto - 214"/>
  </r>
  <r>
    <n v="214"/>
    <s v="Ford Pinto"/>
    <x v="5"/>
    <n v="17"/>
    <x v="12"/>
    <s v="Ford Pinto - 214"/>
  </r>
  <r>
    <n v="214"/>
    <s v="Ford Pinto"/>
    <x v="6"/>
    <n v="75"/>
    <x v="12"/>
    <s v="Ford Pinto - 214"/>
  </r>
  <r>
    <n v="215"/>
    <s v="Ford Pinto"/>
    <x v="0"/>
    <n v="26.5"/>
    <x v="12"/>
    <s v="Ford Pinto - 215"/>
  </r>
  <r>
    <n v="215"/>
    <s v="Ford Pinto"/>
    <x v="1"/>
    <n v="4"/>
    <x v="12"/>
    <s v="Ford Pinto - 215"/>
  </r>
  <r>
    <n v="215"/>
    <s v="Ford Pinto"/>
    <x v="2"/>
    <n v="140"/>
    <x v="12"/>
    <s v="Ford Pinto - 215"/>
  </r>
  <r>
    <n v="215"/>
    <s v="Ford Pinto"/>
    <x v="3"/>
    <n v="72"/>
    <x v="12"/>
    <s v="Ford Pinto - 215"/>
  </r>
  <r>
    <n v="215"/>
    <s v="Ford Pinto"/>
    <x v="4"/>
    <n v="2565"/>
    <x v="12"/>
    <s v="Ford Pinto - 215"/>
  </r>
  <r>
    <n v="215"/>
    <s v="Ford Pinto"/>
    <x v="5"/>
    <n v="13.6"/>
    <x v="12"/>
    <s v="Ford Pinto - 215"/>
  </r>
  <r>
    <n v="215"/>
    <s v="Ford Pinto"/>
    <x v="6"/>
    <n v="76"/>
    <x v="12"/>
    <s v="Ford Pinto - 215"/>
  </r>
  <r>
    <n v="216"/>
    <s v="Ford Pinto"/>
    <x v="0"/>
    <n v="26"/>
    <x v="12"/>
    <s v="Ford Pinto - 216"/>
  </r>
  <r>
    <n v="216"/>
    <s v="Ford Pinto"/>
    <x v="1"/>
    <n v="4"/>
    <x v="12"/>
    <s v="Ford Pinto - 216"/>
  </r>
  <r>
    <n v="216"/>
    <s v="Ford Pinto"/>
    <x v="2"/>
    <n v="122"/>
    <x v="12"/>
    <s v="Ford Pinto - 216"/>
  </r>
  <r>
    <n v="216"/>
    <s v="Ford Pinto"/>
    <x v="3"/>
    <n v="80"/>
    <x v="12"/>
    <s v="Ford Pinto - 216"/>
  </r>
  <r>
    <n v="216"/>
    <s v="Ford Pinto"/>
    <x v="4"/>
    <n v="2451"/>
    <x v="12"/>
    <s v="Ford Pinto - 216"/>
  </r>
  <r>
    <n v="216"/>
    <s v="Ford Pinto"/>
    <x v="5"/>
    <n v="16.5"/>
    <x v="12"/>
    <s v="Ford Pinto - 216"/>
  </r>
  <r>
    <n v="216"/>
    <s v="Ford Pinto"/>
    <x v="6"/>
    <n v="74"/>
    <x v="12"/>
    <s v="Ford Pinto - 216"/>
  </r>
  <r>
    <n v="217"/>
    <s v="Ford Pinto"/>
    <x v="0"/>
    <n v="18"/>
    <x v="12"/>
    <s v="Ford Pinto - 217"/>
  </r>
  <r>
    <n v="217"/>
    <s v="Ford Pinto"/>
    <x v="1"/>
    <n v="6"/>
    <x v="12"/>
    <s v="Ford Pinto - 217"/>
  </r>
  <r>
    <n v="217"/>
    <s v="Ford Pinto"/>
    <x v="2"/>
    <n v="171"/>
    <x v="12"/>
    <s v="Ford Pinto - 217"/>
  </r>
  <r>
    <n v="217"/>
    <s v="Ford Pinto"/>
    <x v="3"/>
    <n v="97"/>
    <x v="12"/>
    <s v="Ford Pinto - 217"/>
  </r>
  <r>
    <n v="217"/>
    <s v="Ford Pinto"/>
    <x v="4"/>
    <n v="2984"/>
    <x v="12"/>
    <s v="Ford Pinto - 217"/>
  </r>
  <r>
    <n v="217"/>
    <s v="Ford Pinto"/>
    <x v="5"/>
    <n v="14.5"/>
    <x v="12"/>
    <s v="Ford Pinto - 217"/>
  </r>
  <r>
    <n v="217"/>
    <s v="Ford Pinto"/>
    <x v="6"/>
    <n v="75"/>
    <x v="12"/>
    <s v="Ford Pinto - 217"/>
  </r>
  <r>
    <n v="218"/>
    <s v="Ford Pinto"/>
    <x v="0"/>
    <n v="19"/>
    <x v="12"/>
    <s v="Ford Pinto - 218"/>
  </r>
  <r>
    <n v="218"/>
    <s v="Ford Pinto"/>
    <x v="1"/>
    <n v="4"/>
    <x v="12"/>
    <s v="Ford Pinto - 218"/>
  </r>
  <r>
    <n v="218"/>
    <s v="Ford Pinto"/>
    <x v="2"/>
    <n v="122"/>
    <x v="12"/>
    <s v="Ford Pinto - 218"/>
  </r>
  <r>
    <n v="218"/>
    <s v="Ford Pinto"/>
    <x v="3"/>
    <n v="85"/>
    <x v="12"/>
    <s v="Ford Pinto - 218"/>
  </r>
  <r>
    <n v="218"/>
    <s v="Ford Pinto"/>
    <x v="4"/>
    <n v="2310"/>
    <x v="12"/>
    <s v="Ford Pinto - 218"/>
  </r>
  <r>
    <n v="218"/>
    <s v="Ford Pinto"/>
    <x v="5"/>
    <n v="18.5"/>
    <x v="12"/>
    <s v="Ford Pinto - 218"/>
  </r>
  <r>
    <n v="218"/>
    <s v="Ford Pinto"/>
    <x v="6"/>
    <n v="73"/>
    <x v="12"/>
    <s v="Ford Pinto - 218"/>
  </r>
  <r>
    <n v="219"/>
    <s v="Ford Pinto (Wagon)"/>
    <x v="0"/>
    <n v="22"/>
    <x v="12"/>
    <s v="Ford Pinto (Wagon) - 219"/>
  </r>
  <r>
    <n v="219"/>
    <s v="Ford Pinto (Wagon)"/>
    <x v="1"/>
    <n v="4"/>
    <x v="12"/>
    <s v="Ford Pinto (Wagon) - 219"/>
  </r>
  <r>
    <n v="219"/>
    <s v="Ford Pinto (Wagon)"/>
    <x v="2"/>
    <n v="122"/>
    <x v="12"/>
    <s v="Ford Pinto (Wagon) - 219"/>
  </r>
  <r>
    <n v="219"/>
    <s v="Ford Pinto (Wagon)"/>
    <x v="3"/>
    <n v="86"/>
    <x v="12"/>
    <s v="Ford Pinto (Wagon) - 219"/>
  </r>
  <r>
    <n v="219"/>
    <s v="Ford Pinto (Wagon)"/>
    <x v="4"/>
    <n v="2395"/>
    <x v="12"/>
    <s v="Ford Pinto (Wagon) - 219"/>
  </r>
  <r>
    <n v="219"/>
    <s v="Ford Pinto (Wagon)"/>
    <x v="5"/>
    <n v="16"/>
    <x v="12"/>
    <s v="Ford Pinto (Wagon) - 219"/>
  </r>
  <r>
    <n v="219"/>
    <s v="Ford Pinto (Wagon)"/>
    <x v="6"/>
    <n v="72"/>
    <x v="12"/>
    <s v="Ford Pinto (Wagon) - 219"/>
  </r>
  <r>
    <n v="220"/>
    <s v="Ford Pinto Runabout"/>
    <x v="0"/>
    <n v="21"/>
    <x v="12"/>
    <s v="Ford Pinto Runabout - 220"/>
  </r>
  <r>
    <n v="220"/>
    <s v="Ford Pinto Runabout"/>
    <x v="1"/>
    <n v="4"/>
    <x v="12"/>
    <s v="Ford Pinto Runabout - 220"/>
  </r>
  <r>
    <n v="220"/>
    <s v="Ford Pinto Runabout"/>
    <x v="2"/>
    <n v="122"/>
    <x v="12"/>
    <s v="Ford Pinto Runabout - 220"/>
  </r>
  <r>
    <n v="220"/>
    <s v="Ford Pinto Runabout"/>
    <x v="3"/>
    <n v="86"/>
    <x v="12"/>
    <s v="Ford Pinto Runabout - 220"/>
  </r>
  <r>
    <n v="220"/>
    <s v="Ford Pinto Runabout"/>
    <x v="4"/>
    <n v="2226"/>
    <x v="12"/>
    <s v="Ford Pinto Runabout - 220"/>
  </r>
  <r>
    <n v="220"/>
    <s v="Ford Pinto Runabout"/>
    <x v="5"/>
    <n v="16.5"/>
    <x v="12"/>
    <s v="Ford Pinto Runabout - 220"/>
  </r>
  <r>
    <n v="220"/>
    <s v="Ford Pinto Runabout"/>
    <x v="6"/>
    <n v="72"/>
    <x v="12"/>
    <s v="Ford Pinto Runabout - 220"/>
  </r>
  <r>
    <n v="221"/>
    <s v="Ford Ranger"/>
    <x v="0"/>
    <n v="28"/>
    <x v="12"/>
    <s v="Ford Ranger - 221"/>
  </r>
  <r>
    <n v="221"/>
    <s v="Ford Ranger"/>
    <x v="1"/>
    <n v="4"/>
    <x v="12"/>
    <s v="Ford Ranger - 221"/>
  </r>
  <r>
    <n v="221"/>
    <s v="Ford Ranger"/>
    <x v="2"/>
    <n v="120"/>
    <x v="12"/>
    <s v="Ford Ranger - 221"/>
  </r>
  <r>
    <n v="221"/>
    <s v="Ford Ranger"/>
    <x v="3"/>
    <n v="79"/>
    <x v="12"/>
    <s v="Ford Ranger - 221"/>
  </r>
  <r>
    <n v="221"/>
    <s v="Ford Ranger"/>
    <x v="4"/>
    <n v="2625"/>
    <x v="12"/>
    <s v="Ford Ranger - 221"/>
  </r>
  <r>
    <n v="221"/>
    <s v="Ford Ranger"/>
    <x v="5"/>
    <n v="18.600000000000001"/>
    <x v="12"/>
    <s v="Ford Ranger - 221"/>
  </r>
  <r>
    <n v="221"/>
    <s v="Ford Ranger"/>
    <x v="6"/>
    <n v="82"/>
    <x v="12"/>
    <s v="Ford Ranger - 221"/>
  </r>
  <r>
    <n v="222"/>
    <s v="Ford Thunderbird"/>
    <x v="0"/>
    <n v="16"/>
    <x v="12"/>
    <s v="Ford Thunderbird - 222"/>
  </r>
  <r>
    <n v="222"/>
    <s v="Ford Thunderbird"/>
    <x v="1"/>
    <n v="8"/>
    <x v="12"/>
    <s v="Ford Thunderbird - 222"/>
  </r>
  <r>
    <n v="222"/>
    <s v="Ford Thunderbird"/>
    <x v="2"/>
    <n v="351"/>
    <x v="12"/>
    <s v="Ford Thunderbird - 222"/>
  </r>
  <r>
    <n v="222"/>
    <s v="Ford Thunderbird"/>
    <x v="3"/>
    <n v="149"/>
    <x v="12"/>
    <s v="Ford Thunderbird - 222"/>
  </r>
  <r>
    <n v="222"/>
    <s v="Ford Thunderbird"/>
    <x v="4"/>
    <n v="4335"/>
    <x v="12"/>
    <s v="Ford Thunderbird - 222"/>
  </r>
  <r>
    <n v="222"/>
    <s v="Ford Thunderbird"/>
    <x v="5"/>
    <n v="14.5"/>
    <x v="12"/>
    <s v="Ford Thunderbird - 222"/>
  </r>
  <r>
    <n v="222"/>
    <s v="Ford Thunderbird"/>
    <x v="6"/>
    <n v="77"/>
    <x v="12"/>
    <s v="Ford Thunderbird - 222"/>
  </r>
  <r>
    <n v="223"/>
    <s v="Ford Torino"/>
    <x v="0"/>
    <n v="17"/>
    <x v="12"/>
    <s v="Ford Torino - 223"/>
  </r>
  <r>
    <n v="223"/>
    <s v="Ford Torino"/>
    <x v="1"/>
    <n v="8"/>
    <x v="12"/>
    <s v="Ford Torino - 223"/>
  </r>
  <r>
    <n v="223"/>
    <s v="Ford Torino"/>
    <x v="2"/>
    <n v="302"/>
    <x v="12"/>
    <s v="Ford Torino - 223"/>
  </r>
  <r>
    <n v="223"/>
    <s v="Ford Torino"/>
    <x v="3"/>
    <n v="140"/>
    <x v="12"/>
    <s v="Ford Torino - 223"/>
  </r>
  <r>
    <n v="223"/>
    <s v="Ford Torino"/>
    <x v="4"/>
    <n v="3449"/>
    <x v="12"/>
    <s v="Ford Torino - 223"/>
  </r>
  <r>
    <n v="223"/>
    <s v="Ford Torino"/>
    <x v="5"/>
    <n v="10.5"/>
    <x v="12"/>
    <s v="Ford Torino - 223"/>
  </r>
  <r>
    <n v="223"/>
    <s v="Ford Torino"/>
    <x v="6"/>
    <n v="70"/>
    <x v="12"/>
    <s v="Ford Torino - 223"/>
  </r>
  <r>
    <n v="224"/>
    <s v="Ford Torino (Wagon)"/>
    <x v="1"/>
    <n v="8"/>
    <x v="12"/>
    <s v="Ford Torino (Wagon) - 224"/>
  </r>
  <r>
    <n v="224"/>
    <s v="Ford Torino (Wagon)"/>
    <x v="2"/>
    <n v="351"/>
    <x v="12"/>
    <s v="Ford Torino (Wagon) - 224"/>
  </r>
  <r>
    <n v="224"/>
    <s v="Ford Torino (Wagon)"/>
    <x v="3"/>
    <n v="153"/>
    <x v="12"/>
    <s v="Ford Torino (Wagon) - 224"/>
  </r>
  <r>
    <n v="224"/>
    <s v="Ford Torino (Wagon)"/>
    <x v="4"/>
    <n v="4034"/>
    <x v="12"/>
    <s v="Ford Torino (Wagon) - 224"/>
  </r>
  <r>
    <n v="224"/>
    <s v="Ford Torino (Wagon)"/>
    <x v="5"/>
    <n v="11"/>
    <x v="12"/>
    <s v="Ford Torino (Wagon) - 224"/>
  </r>
  <r>
    <n v="224"/>
    <s v="Ford Torino (Wagon)"/>
    <x v="6"/>
    <n v="70"/>
    <x v="12"/>
    <s v="Ford Torino (Wagon) - 224"/>
  </r>
  <r>
    <n v="225"/>
    <s v="Ford Torino 500"/>
    <x v="0"/>
    <n v="19"/>
    <x v="12"/>
    <s v="Ford Torino 500 - 225"/>
  </r>
  <r>
    <n v="225"/>
    <s v="Ford Torino 500"/>
    <x v="1"/>
    <n v="6"/>
    <x v="12"/>
    <s v="Ford Torino 500 - 225"/>
  </r>
  <r>
    <n v="225"/>
    <s v="Ford Torino 500"/>
    <x v="2"/>
    <n v="250"/>
    <x v="12"/>
    <s v="Ford Torino 500 - 225"/>
  </r>
  <r>
    <n v="225"/>
    <s v="Ford Torino 500"/>
    <x v="3"/>
    <n v="88"/>
    <x v="12"/>
    <s v="Ford Torino 500 - 225"/>
  </r>
  <r>
    <n v="225"/>
    <s v="Ford Torino 500"/>
    <x v="4"/>
    <n v="3302"/>
    <x v="12"/>
    <s v="Ford Torino 500 - 225"/>
  </r>
  <r>
    <n v="225"/>
    <s v="Ford Torino 500"/>
    <x v="5"/>
    <n v="15.5"/>
    <x v="12"/>
    <s v="Ford Torino 500 - 225"/>
  </r>
  <r>
    <n v="225"/>
    <s v="Ford Torino 500"/>
    <x v="6"/>
    <n v="71"/>
    <x v="12"/>
    <s v="Ford Torino 500 - 225"/>
  </r>
  <r>
    <n v="226"/>
    <s v="Hi 1200D"/>
    <x v="0"/>
    <n v="9"/>
    <x v="13"/>
    <s v="Hi 1200D - 226"/>
  </r>
  <r>
    <n v="226"/>
    <s v="Hi 1200D"/>
    <x v="1"/>
    <n v="8"/>
    <x v="13"/>
    <s v="Hi 1200D - 226"/>
  </r>
  <r>
    <n v="226"/>
    <s v="Hi 1200D"/>
    <x v="2"/>
    <n v="304"/>
    <x v="13"/>
    <s v="Hi 1200D - 226"/>
  </r>
  <r>
    <n v="226"/>
    <s v="Hi 1200D"/>
    <x v="3"/>
    <n v="193"/>
    <x v="13"/>
    <s v="Hi 1200D - 226"/>
  </r>
  <r>
    <n v="226"/>
    <s v="Hi 1200D"/>
    <x v="4"/>
    <n v="4732"/>
    <x v="13"/>
    <s v="Hi 1200D - 226"/>
  </r>
  <r>
    <n v="226"/>
    <s v="Hi 1200D"/>
    <x v="5"/>
    <n v="18.5"/>
    <x v="13"/>
    <s v="Hi 1200D - 226"/>
  </r>
  <r>
    <n v="226"/>
    <s v="Hi 1200D"/>
    <x v="6"/>
    <n v="70"/>
    <x v="13"/>
    <s v="Hi 1200D - 226"/>
  </r>
  <r>
    <n v="227"/>
    <s v="Honda Accord"/>
    <x v="0"/>
    <n v="32.4"/>
    <x v="14"/>
    <s v="Honda Accord - 227"/>
  </r>
  <r>
    <n v="227"/>
    <s v="Honda Accord"/>
    <x v="1"/>
    <n v="4"/>
    <x v="14"/>
    <s v="Honda Accord - 227"/>
  </r>
  <r>
    <n v="227"/>
    <s v="Honda Accord"/>
    <x v="2"/>
    <n v="107"/>
    <x v="14"/>
    <s v="Honda Accord - 227"/>
  </r>
  <r>
    <n v="227"/>
    <s v="Honda Accord"/>
    <x v="3"/>
    <n v="72"/>
    <x v="14"/>
    <s v="Honda Accord - 227"/>
  </r>
  <r>
    <n v="227"/>
    <s v="Honda Accord"/>
    <x v="4"/>
    <n v="2290"/>
    <x v="14"/>
    <s v="Honda Accord - 227"/>
  </r>
  <r>
    <n v="227"/>
    <s v="Honda Accord"/>
    <x v="5"/>
    <n v="17"/>
    <x v="14"/>
    <s v="Honda Accord - 227"/>
  </r>
  <r>
    <n v="227"/>
    <s v="Honda Accord"/>
    <x v="6"/>
    <n v="80"/>
    <x v="14"/>
    <s v="Honda Accord - 227"/>
  </r>
  <r>
    <n v="228"/>
    <s v="Honda Accord"/>
    <x v="0"/>
    <n v="36"/>
    <x v="14"/>
    <s v="Honda Accord - 228"/>
  </r>
  <r>
    <n v="228"/>
    <s v="Honda Accord"/>
    <x v="1"/>
    <n v="4"/>
    <x v="14"/>
    <s v="Honda Accord - 228"/>
  </r>
  <r>
    <n v="228"/>
    <s v="Honda Accord"/>
    <x v="2"/>
    <n v="107"/>
    <x v="14"/>
    <s v="Honda Accord - 228"/>
  </r>
  <r>
    <n v="228"/>
    <s v="Honda Accord"/>
    <x v="3"/>
    <n v="75"/>
    <x v="14"/>
    <s v="Honda Accord - 228"/>
  </r>
  <r>
    <n v="228"/>
    <s v="Honda Accord"/>
    <x v="4"/>
    <n v="2205"/>
    <x v="14"/>
    <s v="Honda Accord - 228"/>
  </r>
  <r>
    <n v="228"/>
    <s v="Honda Accord"/>
    <x v="5"/>
    <n v="14.5"/>
    <x v="14"/>
    <s v="Honda Accord - 228"/>
  </r>
  <r>
    <n v="228"/>
    <s v="Honda Accord"/>
    <x v="6"/>
    <n v="82"/>
    <x v="14"/>
    <s v="Honda Accord - 228"/>
  </r>
  <r>
    <n v="229"/>
    <s v="Honda Accord CVCC"/>
    <x v="0"/>
    <n v="31.5"/>
    <x v="14"/>
    <s v="Honda Accord CVCC - 229"/>
  </r>
  <r>
    <n v="229"/>
    <s v="Honda Accord CVCC"/>
    <x v="1"/>
    <n v="4"/>
    <x v="14"/>
    <s v="Honda Accord CVCC - 229"/>
  </r>
  <r>
    <n v="229"/>
    <s v="Honda Accord CVCC"/>
    <x v="2"/>
    <n v="98"/>
    <x v="14"/>
    <s v="Honda Accord CVCC - 229"/>
  </r>
  <r>
    <n v="229"/>
    <s v="Honda Accord CVCC"/>
    <x v="3"/>
    <n v="68"/>
    <x v="14"/>
    <s v="Honda Accord CVCC - 229"/>
  </r>
  <r>
    <n v="229"/>
    <s v="Honda Accord CVCC"/>
    <x v="4"/>
    <n v="2045"/>
    <x v="14"/>
    <s v="Honda Accord CVCC - 229"/>
  </r>
  <r>
    <n v="229"/>
    <s v="Honda Accord CVCC"/>
    <x v="5"/>
    <n v="18.5"/>
    <x v="14"/>
    <s v="Honda Accord CVCC - 229"/>
  </r>
  <r>
    <n v="229"/>
    <s v="Honda Accord CVCC"/>
    <x v="6"/>
    <n v="77"/>
    <x v="14"/>
    <s v="Honda Accord CVCC - 229"/>
  </r>
  <r>
    <n v="230"/>
    <s v="Honda Accord LX"/>
    <x v="0"/>
    <n v="29.5"/>
    <x v="14"/>
    <s v="Honda Accord LX - 230"/>
  </r>
  <r>
    <n v="230"/>
    <s v="Honda Accord LX"/>
    <x v="1"/>
    <n v="4"/>
    <x v="14"/>
    <s v="Honda Accord LX - 230"/>
  </r>
  <r>
    <n v="230"/>
    <s v="Honda Accord LX"/>
    <x v="2"/>
    <n v="98"/>
    <x v="14"/>
    <s v="Honda Accord LX - 230"/>
  </r>
  <r>
    <n v="230"/>
    <s v="Honda Accord LX"/>
    <x v="3"/>
    <n v="68"/>
    <x v="14"/>
    <s v="Honda Accord LX - 230"/>
  </r>
  <r>
    <n v="230"/>
    <s v="Honda Accord LX"/>
    <x v="4"/>
    <n v="2135"/>
    <x v="14"/>
    <s v="Honda Accord LX - 230"/>
  </r>
  <r>
    <n v="230"/>
    <s v="Honda Accord LX"/>
    <x v="5"/>
    <n v="16.600000000000001"/>
    <x v="14"/>
    <s v="Honda Accord LX - 230"/>
  </r>
  <r>
    <n v="230"/>
    <s v="Honda Accord LX"/>
    <x v="6"/>
    <n v="78"/>
    <x v="14"/>
    <s v="Honda Accord LX - 230"/>
  </r>
  <r>
    <n v="231"/>
    <s v="Honda Civic"/>
    <x v="0"/>
    <n v="24"/>
    <x v="14"/>
    <s v="Honda Civic - 231"/>
  </r>
  <r>
    <n v="231"/>
    <s v="Honda Civic"/>
    <x v="1"/>
    <n v="4"/>
    <x v="14"/>
    <s v="Honda Civic - 231"/>
  </r>
  <r>
    <n v="231"/>
    <s v="Honda Civic"/>
    <x v="2"/>
    <n v="120"/>
    <x v="14"/>
    <s v="Honda Civic - 231"/>
  </r>
  <r>
    <n v="231"/>
    <s v="Honda Civic"/>
    <x v="3"/>
    <n v="97"/>
    <x v="14"/>
    <s v="Honda Civic - 231"/>
  </r>
  <r>
    <n v="231"/>
    <s v="Honda Civic"/>
    <x v="4"/>
    <n v="2489"/>
    <x v="14"/>
    <s v="Honda Civic - 231"/>
  </r>
  <r>
    <n v="231"/>
    <s v="Honda Civic"/>
    <x v="5"/>
    <n v="15"/>
    <x v="14"/>
    <s v="Honda Civic - 231"/>
  </r>
  <r>
    <n v="231"/>
    <s v="Honda Civic"/>
    <x v="6"/>
    <n v="74"/>
    <x v="14"/>
    <s v="Honda Civic - 231"/>
  </r>
  <r>
    <n v="232"/>
    <s v="Honda Civic"/>
    <x v="0"/>
    <n v="33"/>
    <x v="14"/>
    <s v="Honda Civic - 232"/>
  </r>
  <r>
    <n v="232"/>
    <s v="Honda Civic"/>
    <x v="1"/>
    <n v="4"/>
    <x v="14"/>
    <s v="Honda Civic - 232"/>
  </r>
  <r>
    <n v="232"/>
    <s v="Honda Civic"/>
    <x v="2"/>
    <n v="91"/>
    <x v="14"/>
    <s v="Honda Civic - 232"/>
  </r>
  <r>
    <n v="232"/>
    <s v="Honda Civic"/>
    <x v="3"/>
    <n v="53"/>
    <x v="14"/>
    <s v="Honda Civic - 232"/>
  </r>
  <r>
    <n v="232"/>
    <s v="Honda Civic"/>
    <x v="4"/>
    <n v="1795"/>
    <x v="14"/>
    <s v="Honda Civic - 232"/>
  </r>
  <r>
    <n v="232"/>
    <s v="Honda Civic"/>
    <x v="5"/>
    <n v="17.399999999999999"/>
    <x v="14"/>
    <s v="Honda Civic - 232"/>
  </r>
  <r>
    <n v="232"/>
    <s v="Honda Civic"/>
    <x v="6"/>
    <n v="76"/>
    <x v="14"/>
    <s v="Honda Civic - 232"/>
  </r>
  <r>
    <n v="233"/>
    <s v="Honda Civic"/>
    <x v="0"/>
    <n v="38"/>
    <x v="14"/>
    <s v="Honda Civic - 233"/>
  </r>
  <r>
    <n v="233"/>
    <s v="Honda Civic"/>
    <x v="1"/>
    <n v="4"/>
    <x v="14"/>
    <s v="Honda Civic - 233"/>
  </r>
  <r>
    <n v="233"/>
    <s v="Honda Civic"/>
    <x v="2"/>
    <n v="91"/>
    <x v="14"/>
    <s v="Honda Civic - 233"/>
  </r>
  <r>
    <n v="233"/>
    <s v="Honda Civic"/>
    <x v="3"/>
    <n v="67"/>
    <x v="14"/>
    <s v="Honda Civic - 233"/>
  </r>
  <r>
    <n v="233"/>
    <s v="Honda Civic"/>
    <x v="4"/>
    <n v="1965"/>
    <x v="14"/>
    <s v="Honda Civic - 233"/>
  </r>
  <r>
    <n v="233"/>
    <s v="Honda Civic"/>
    <x v="5"/>
    <n v="15"/>
    <x v="14"/>
    <s v="Honda Civic - 233"/>
  </r>
  <r>
    <n v="233"/>
    <s v="Honda Civic"/>
    <x v="6"/>
    <n v="82"/>
    <x v="14"/>
    <s v="Honda Civic - 233"/>
  </r>
  <r>
    <n v="234"/>
    <s v="Honda Civic (Auto)"/>
    <x v="0"/>
    <n v="32"/>
    <x v="14"/>
    <s v="Honda Civic (Auto) - 234"/>
  </r>
  <r>
    <n v="234"/>
    <s v="Honda Civic (Auto)"/>
    <x v="1"/>
    <n v="4"/>
    <x v="14"/>
    <s v="Honda Civic (Auto) - 234"/>
  </r>
  <r>
    <n v="234"/>
    <s v="Honda Civic (Auto)"/>
    <x v="2"/>
    <n v="91"/>
    <x v="14"/>
    <s v="Honda Civic (Auto) - 234"/>
  </r>
  <r>
    <n v="234"/>
    <s v="Honda Civic (Auto)"/>
    <x v="3"/>
    <n v="67"/>
    <x v="14"/>
    <s v="Honda Civic (Auto) - 234"/>
  </r>
  <r>
    <n v="234"/>
    <s v="Honda Civic (Auto)"/>
    <x v="4"/>
    <n v="1965"/>
    <x v="14"/>
    <s v="Honda Civic (Auto) - 234"/>
  </r>
  <r>
    <n v="234"/>
    <s v="Honda Civic (Auto)"/>
    <x v="5"/>
    <n v="15.7"/>
    <x v="14"/>
    <s v="Honda Civic (Auto) - 234"/>
  </r>
  <r>
    <n v="234"/>
    <s v="Honda Civic (Auto)"/>
    <x v="6"/>
    <n v="82"/>
    <x v="14"/>
    <s v="Honda Civic (Auto) - 234"/>
  </r>
  <r>
    <n v="235"/>
    <s v="Honda Civic 1300"/>
    <x v="0"/>
    <n v="35.1"/>
    <x v="14"/>
    <s v="Honda Civic 1300 - 235"/>
  </r>
  <r>
    <n v="235"/>
    <s v="Honda Civic 1300"/>
    <x v="1"/>
    <n v="4"/>
    <x v="14"/>
    <s v="Honda Civic 1300 - 235"/>
  </r>
  <r>
    <n v="235"/>
    <s v="Honda Civic 1300"/>
    <x v="2"/>
    <n v="81"/>
    <x v="14"/>
    <s v="Honda Civic 1300 - 235"/>
  </r>
  <r>
    <n v="235"/>
    <s v="Honda Civic 1300"/>
    <x v="3"/>
    <n v="60"/>
    <x v="14"/>
    <s v="Honda Civic 1300 - 235"/>
  </r>
  <r>
    <n v="235"/>
    <s v="Honda Civic 1300"/>
    <x v="4"/>
    <n v="1760"/>
    <x v="14"/>
    <s v="Honda Civic 1300 - 235"/>
  </r>
  <r>
    <n v="235"/>
    <s v="Honda Civic 1300"/>
    <x v="5"/>
    <n v="16.100000000000001"/>
    <x v="14"/>
    <s v="Honda Civic 1300 - 235"/>
  </r>
  <r>
    <n v="235"/>
    <s v="Honda Civic 1300"/>
    <x v="6"/>
    <n v="81"/>
    <x v="14"/>
    <s v="Honda Civic 1300 - 235"/>
  </r>
  <r>
    <n v="236"/>
    <s v="Honda Civic 1500 GL"/>
    <x v="0"/>
    <n v="44.6"/>
    <x v="14"/>
    <s v="Honda Civic 1500 GL - 236"/>
  </r>
  <r>
    <n v="236"/>
    <s v="Honda Civic 1500 GL"/>
    <x v="1"/>
    <n v="4"/>
    <x v="14"/>
    <s v="Honda Civic 1500 GL - 236"/>
  </r>
  <r>
    <n v="236"/>
    <s v="Honda Civic 1500 GL"/>
    <x v="2"/>
    <n v="91"/>
    <x v="14"/>
    <s v="Honda Civic 1500 GL - 236"/>
  </r>
  <r>
    <n v="236"/>
    <s v="Honda Civic 1500 GL"/>
    <x v="3"/>
    <n v="67"/>
    <x v="14"/>
    <s v="Honda Civic 1500 GL - 236"/>
  </r>
  <r>
    <n v="236"/>
    <s v="Honda Civic 1500 GL"/>
    <x v="4"/>
    <n v="1850"/>
    <x v="14"/>
    <s v="Honda Civic 1500 GL - 236"/>
  </r>
  <r>
    <n v="236"/>
    <s v="Honda Civic 1500 GL"/>
    <x v="5"/>
    <n v="13.8"/>
    <x v="14"/>
    <s v="Honda Civic 1500 GL - 236"/>
  </r>
  <r>
    <n v="236"/>
    <s v="Honda Civic 1500 GL"/>
    <x v="6"/>
    <n v="80"/>
    <x v="14"/>
    <s v="Honda Civic 1500 GL - 236"/>
  </r>
  <r>
    <n v="237"/>
    <s v="Honda Civic CVCC"/>
    <x v="0"/>
    <n v="33"/>
    <x v="14"/>
    <s v="Honda Civic CVCC - 237"/>
  </r>
  <r>
    <n v="237"/>
    <s v="Honda Civic CVCC"/>
    <x v="1"/>
    <n v="4"/>
    <x v="14"/>
    <s v="Honda Civic CVCC - 237"/>
  </r>
  <r>
    <n v="237"/>
    <s v="Honda Civic CVCC"/>
    <x v="2"/>
    <n v="91"/>
    <x v="14"/>
    <s v="Honda Civic CVCC - 237"/>
  </r>
  <r>
    <n v="237"/>
    <s v="Honda Civic CVCC"/>
    <x v="3"/>
    <n v="53"/>
    <x v="14"/>
    <s v="Honda Civic CVCC - 237"/>
  </r>
  <r>
    <n v="237"/>
    <s v="Honda Civic CVCC"/>
    <x v="4"/>
    <n v="1795"/>
    <x v="14"/>
    <s v="Honda Civic CVCC - 237"/>
  </r>
  <r>
    <n v="237"/>
    <s v="Honda Civic CVCC"/>
    <x v="5"/>
    <n v="17.5"/>
    <x v="14"/>
    <s v="Honda Civic CVCC - 237"/>
  </r>
  <r>
    <n v="237"/>
    <s v="Honda Civic CVCC"/>
    <x v="6"/>
    <n v="75"/>
    <x v="14"/>
    <s v="Honda Civic CVCC - 237"/>
  </r>
  <r>
    <n v="238"/>
    <s v="Honda Civic CVCC"/>
    <x v="0"/>
    <n v="36.1"/>
    <x v="14"/>
    <s v="Honda Civic CVCC - 238"/>
  </r>
  <r>
    <n v="238"/>
    <s v="Honda Civic CVCC"/>
    <x v="1"/>
    <n v="4"/>
    <x v="14"/>
    <s v="Honda Civic CVCC - 238"/>
  </r>
  <r>
    <n v="238"/>
    <s v="Honda Civic CVCC"/>
    <x v="2"/>
    <n v="91"/>
    <x v="14"/>
    <s v="Honda Civic CVCC - 238"/>
  </r>
  <r>
    <n v="238"/>
    <s v="Honda Civic CVCC"/>
    <x v="3"/>
    <n v="60"/>
    <x v="14"/>
    <s v="Honda Civic CVCC - 238"/>
  </r>
  <r>
    <n v="238"/>
    <s v="Honda Civic CVCC"/>
    <x v="4"/>
    <n v="1800"/>
    <x v="14"/>
    <s v="Honda Civic CVCC - 238"/>
  </r>
  <r>
    <n v="238"/>
    <s v="Honda Civic CVCC"/>
    <x v="5"/>
    <n v="16.399999999999999"/>
    <x v="14"/>
    <s v="Honda Civic CVCC - 238"/>
  </r>
  <r>
    <n v="238"/>
    <s v="Honda Civic CVCC"/>
    <x v="6"/>
    <n v="78"/>
    <x v="14"/>
    <s v="Honda Civic CVCC - 238"/>
  </r>
  <r>
    <n v="239"/>
    <s v="Honda Prelude"/>
    <x v="0"/>
    <n v="33.700000000000003"/>
    <x v="14"/>
    <s v="Honda Prelude - 239"/>
  </r>
  <r>
    <n v="239"/>
    <s v="Honda Prelude"/>
    <x v="1"/>
    <n v="4"/>
    <x v="14"/>
    <s v="Honda Prelude - 239"/>
  </r>
  <r>
    <n v="239"/>
    <s v="Honda Prelude"/>
    <x v="2"/>
    <n v="107"/>
    <x v="14"/>
    <s v="Honda Prelude - 239"/>
  </r>
  <r>
    <n v="239"/>
    <s v="Honda Prelude"/>
    <x v="3"/>
    <n v="75"/>
    <x v="14"/>
    <s v="Honda Prelude - 239"/>
  </r>
  <r>
    <n v="239"/>
    <s v="Honda Prelude"/>
    <x v="4"/>
    <n v="2210"/>
    <x v="14"/>
    <s v="Honda Prelude - 239"/>
  </r>
  <r>
    <n v="239"/>
    <s v="Honda Prelude"/>
    <x v="5"/>
    <n v="14.4"/>
    <x v="14"/>
    <s v="Honda Prelude - 239"/>
  </r>
  <r>
    <n v="239"/>
    <s v="Honda Prelude"/>
    <x v="6"/>
    <n v="81"/>
    <x v="14"/>
    <s v="Honda Prelude - 239"/>
  </r>
  <r>
    <n v="240"/>
    <s v="Mazda 626"/>
    <x v="0"/>
    <n v="31.3"/>
    <x v="15"/>
    <s v="Mazda 626 - 240"/>
  </r>
  <r>
    <n v="240"/>
    <s v="Mazda 626"/>
    <x v="1"/>
    <n v="4"/>
    <x v="15"/>
    <s v="Mazda 626 - 240"/>
  </r>
  <r>
    <n v="240"/>
    <s v="Mazda 626"/>
    <x v="2"/>
    <n v="120"/>
    <x v="15"/>
    <s v="Mazda 626 - 240"/>
  </r>
  <r>
    <n v="240"/>
    <s v="Mazda 626"/>
    <x v="3"/>
    <n v="75"/>
    <x v="15"/>
    <s v="Mazda 626 - 240"/>
  </r>
  <r>
    <n v="240"/>
    <s v="Mazda 626"/>
    <x v="4"/>
    <n v="2542"/>
    <x v="15"/>
    <s v="Mazda 626 - 240"/>
  </r>
  <r>
    <n v="240"/>
    <s v="Mazda 626"/>
    <x v="5"/>
    <n v="17.5"/>
    <x v="15"/>
    <s v="Mazda 626 - 240"/>
  </r>
  <r>
    <n v="240"/>
    <s v="Mazda 626"/>
    <x v="6"/>
    <n v="80"/>
    <x v="15"/>
    <s v="Mazda 626 - 240"/>
  </r>
  <r>
    <n v="241"/>
    <s v="Mazda 626"/>
    <x v="0"/>
    <n v="31.6"/>
    <x v="15"/>
    <s v="Mazda 626 - 241"/>
  </r>
  <r>
    <n v="241"/>
    <s v="Mazda 626"/>
    <x v="1"/>
    <n v="4"/>
    <x v="15"/>
    <s v="Mazda 626 - 241"/>
  </r>
  <r>
    <n v="241"/>
    <s v="Mazda 626"/>
    <x v="2"/>
    <n v="120"/>
    <x v="15"/>
    <s v="Mazda 626 - 241"/>
  </r>
  <r>
    <n v="241"/>
    <s v="Mazda 626"/>
    <x v="3"/>
    <n v="74"/>
    <x v="15"/>
    <s v="Mazda 626 - 241"/>
  </r>
  <r>
    <n v="241"/>
    <s v="Mazda 626"/>
    <x v="4"/>
    <n v="2635"/>
    <x v="15"/>
    <s v="Mazda 626 - 241"/>
  </r>
  <r>
    <n v="241"/>
    <s v="Mazda 626"/>
    <x v="5"/>
    <n v="18.3"/>
    <x v="15"/>
    <s v="Mazda 626 - 241"/>
  </r>
  <r>
    <n v="241"/>
    <s v="Mazda 626"/>
    <x v="6"/>
    <n v="81"/>
    <x v="15"/>
    <s v="Mazda 626 - 241"/>
  </r>
  <r>
    <n v="242"/>
    <s v="Mazda GLC"/>
    <x v="0"/>
    <n v="46.6"/>
    <x v="15"/>
    <s v="Mazda GLC - 242"/>
  </r>
  <r>
    <n v="242"/>
    <s v="Mazda GLC"/>
    <x v="1"/>
    <n v="4"/>
    <x v="15"/>
    <s v="Mazda GLC - 242"/>
  </r>
  <r>
    <n v="242"/>
    <s v="Mazda GLC"/>
    <x v="2"/>
    <n v="86"/>
    <x v="15"/>
    <s v="Mazda GLC - 242"/>
  </r>
  <r>
    <n v="242"/>
    <s v="Mazda GLC"/>
    <x v="3"/>
    <n v="65"/>
    <x v="15"/>
    <s v="Mazda GLC - 242"/>
  </r>
  <r>
    <n v="242"/>
    <s v="Mazda GLC"/>
    <x v="4"/>
    <n v="2110"/>
    <x v="15"/>
    <s v="Mazda GLC - 242"/>
  </r>
  <r>
    <n v="242"/>
    <s v="Mazda GLC"/>
    <x v="5"/>
    <n v="17.899999999999999"/>
    <x v="15"/>
    <s v="Mazda GLC - 242"/>
  </r>
  <r>
    <n v="242"/>
    <s v="Mazda GLC"/>
    <x v="6"/>
    <n v="80"/>
    <x v="15"/>
    <s v="Mazda GLC - 242"/>
  </r>
  <r>
    <n v="243"/>
    <s v="Mazda GLC 4"/>
    <x v="0"/>
    <n v="34.1"/>
    <x v="15"/>
    <s v="Mazda GLC 4 - 243"/>
  </r>
  <r>
    <n v="243"/>
    <s v="Mazda GLC 4"/>
    <x v="1"/>
    <n v="4"/>
    <x v="15"/>
    <s v="Mazda GLC 4 - 243"/>
  </r>
  <r>
    <n v="243"/>
    <s v="Mazda GLC 4"/>
    <x v="2"/>
    <n v="91"/>
    <x v="15"/>
    <s v="Mazda GLC 4 - 243"/>
  </r>
  <r>
    <n v="243"/>
    <s v="Mazda GLC 4"/>
    <x v="3"/>
    <n v="68"/>
    <x v="15"/>
    <s v="Mazda GLC 4 - 243"/>
  </r>
  <r>
    <n v="243"/>
    <s v="Mazda GLC 4"/>
    <x v="4"/>
    <n v="1985"/>
    <x v="15"/>
    <s v="Mazda GLC 4 - 243"/>
  </r>
  <r>
    <n v="243"/>
    <s v="Mazda GLC 4"/>
    <x v="5"/>
    <n v="16"/>
    <x v="15"/>
    <s v="Mazda GLC 4 - 243"/>
  </r>
  <r>
    <n v="243"/>
    <s v="Mazda GLC 4"/>
    <x v="6"/>
    <n v="81"/>
    <x v="15"/>
    <s v="Mazda GLC 4 - 243"/>
  </r>
  <r>
    <n v="244"/>
    <s v="Mazda GLC Custom"/>
    <x v="0"/>
    <n v="31"/>
    <x v="15"/>
    <s v="Mazda GLC Custom - 244"/>
  </r>
  <r>
    <n v="244"/>
    <s v="Mazda GLC Custom"/>
    <x v="1"/>
    <n v="4"/>
    <x v="15"/>
    <s v="Mazda GLC Custom - 244"/>
  </r>
  <r>
    <n v="244"/>
    <s v="Mazda GLC Custom"/>
    <x v="2"/>
    <n v="91"/>
    <x v="15"/>
    <s v="Mazda GLC Custom - 244"/>
  </r>
  <r>
    <n v="244"/>
    <s v="Mazda GLC Custom"/>
    <x v="3"/>
    <n v="68"/>
    <x v="15"/>
    <s v="Mazda GLC Custom - 244"/>
  </r>
  <r>
    <n v="244"/>
    <s v="Mazda GLC Custom"/>
    <x v="4"/>
    <n v="1970"/>
    <x v="15"/>
    <s v="Mazda GLC Custom - 244"/>
  </r>
  <r>
    <n v="244"/>
    <s v="Mazda GLC Custom"/>
    <x v="5"/>
    <n v="17.600000000000001"/>
    <x v="15"/>
    <s v="Mazda GLC Custom - 244"/>
  </r>
  <r>
    <n v="244"/>
    <s v="Mazda GLC Custom"/>
    <x v="6"/>
    <n v="82"/>
    <x v="15"/>
    <s v="Mazda GLC Custom - 244"/>
  </r>
  <r>
    <n v="245"/>
    <s v="Mazda GLC Custom L"/>
    <x v="0"/>
    <n v="37"/>
    <x v="15"/>
    <s v="Mazda GLC Custom L - 245"/>
  </r>
  <r>
    <n v="245"/>
    <s v="Mazda GLC Custom L"/>
    <x v="1"/>
    <n v="4"/>
    <x v="15"/>
    <s v="Mazda GLC Custom L - 245"/>
  </r>
  <r>
    <n v="245"/>
    <s v="Mazda GLC Custom L"/>
    <x v="2"/>
    <n v="91"/>
    <x v="15"/>
    <s v="Mazda GLC Custom L - 245"/>
  </r>
  <r>
    <n v="245"/>
    <s v="Mazda GLC Custom L"/>
    <x v="3"/>
    <n v="68"/>
    <x v="15"/>
    <s v="Mazda GLC Custom L - 245"/>
  </r>
  <r>
    <n v="245"/>
    <s v="Mazda GLC Custom L"/>
    <x v="4"/>
    <n v="2025"/>
    <x v="15"/>
    <s v="Mazda GLC Custom L - 245"/>
  </r>
  <r>
    <n v="245"/>
    <s v="Mazda GLC Custom L"/>
    <x v="5"/>
    <n v="18.2"/>
    <x v="15"/>
    <s v="Mazda GLC Custom L - 245"/>
  </r>
  <r>
    <n v="245"/>
    <s v="Mazda GLC Custom L"/>
    <x v="6"/>
    <n v="82"/>
    <x v="15"/>
    <s v="Mazda GLC Custom L - 245"/>
  </r>
  <r>
    <n v="246"/>
    <s v="Mazda GLC Deluxe"/>
    <x v="0"/>
    <n v="32.799999999999997"/>
    <x v="15"/>
    <s v="Mazda GLC Deluxe - 246"/>
  </r>
  <r>
    <n v="246"/>
    <s v="Mazda GLC Deluxe"/>
    <x v="1"/>
    <n v="4"/>
    <x v="15"/>
    <s v="Mazda GLC Deluxe - 246"/>
  </r>
  <r>
    <n v="246"/>
    <s v="Mazda GLC Deluxe"/>
    <x v="2"/>
    <n v="78"/>
    <x v="15"/>
    <s v="Mazda GLC Deluxe - 246"/>
  </r>
  <r>
    <n v="246"/>
    <s v="Mazda GLC Deluxe"/>
    <x v="3"/>
    <n v="52"/>
    <x v="15"/>
    <s v="Mazda GLC Deluxe - 246"/>
  </r>
  <r>
    <n v="246"/>
    <s v="Mazda GLC Deluxe"/>
    <x v="4"/>
    <n v="1985"/>
    <x v="15"/>
    <s v="Mazda GLC Deluxe - 246"/>
  </r>
  <r>
    <n v="246"/>
    <s v="Mazda GLC Deluxe"/>
    <x v="5"/>
    <n v="19.399999999999999"/>
    <x v="15"/>
    <s v="Mazda GLC Deluxe - 246"/>
  </r>
  <r>
    <n v="246"/>
    <s v="Mazda GLC Deluxe"/>
    <x v="6"/>
    <n v="78"/>
    <x v="15"/>
    <s v="Mazda GLC Deluxe - 246"/>
  </r>
  <r>
    <n v="247"/>
    <s v="Mazda GLC Deluxe"/>
    <x v="0"/>
    <n v="34.1"/>
    <x v="15"/>
    <s v="Mazda GLC Deluxe - 247"/>
  </r>
  <r>
    <n v="247"/>
    <s v="Mazda GLC Deluxe"/>
    <x v="1"/>
    <n v="4"/>
    <x v="15"/>
    <s v="Mazda GLC Deluxe - 247"/>
  </r>
  <r>
    <n v="247"/>
    <s v="Mazda GLC Deluxe"/>
    <x v="2"/>
    <n v="86"/>
    <x v="15"/>
    <s v="Mazda GLC Deluxe - 247"/>
  </r>
  <r>
    <n v="247"/>
    <s v="Mazda GLC Deluxe"/>
    <x v="3"/>
    <n v="65"/>
    <x v="15"/>
    <s v="Mazda GLC Deluxe - 247"/>
  </r>
  <r>
    <n v="247"/>
    <s v="Mazda GLC Deluxe"/>
    <x v="4"/>
    <n v="1975"/>
    <x v="15"/>
    <s v="Mazda GLC Deluxe - 247"/>
  </r>
  <r>
    <n v="247"/>
    <s v="Mazda GLC Deluxe"/>
    <x v="5"/>
    <n v="15.2"/>
    <x v="15"/>
    <s v="Mazda GLC Deluxe - 247"/>
  </r>
  <r>
    <n v="247"/>
    <s v="Mazda GLC Deluxe"/>
    <x v="6"/>
    <n v="79"/>
    <x v="15"/>
    <s v="Mazda GLC Deluxe - 247"/>
  </r>
  <r>
    <n v="248"/>
    <s v="Mazda RX-2 Coupe"/>
    <x v="0"/>
    <n v="19"/>
    <x v="15"/>
    <s v="Mazda RX-2 Coupe - 248"/>
  </r>
  <r>
    <n v="248"/>
    <s v="Mazda RX-2 Coupe"/>
    <x v="1"/>
    <n v="3"/>
    <x v="15"/>
    <s v="Mazda RX-2 Coupe - 248"/>
  </r>
  <r>
    <n v="248"/>
    <s v="Mazda RX-2 Coupe"/>
    <x v="2"/>
    <n v="70"/>
    <x v="15"/>
    <s v="Mazda RX-2 Coupe - 248"/>
  </r>
  <r>
    <n v="248"/>
    <s v="Mazda RX-2 Coupe"/>
    <x v="3"/>
    <n v="97"/>
    <x v="15"/>
    <s v="Mazda RX-2 Coupe - 248"/>
  </r>
  <r>
    <n v="248"/>
    <s v="Mazda RX-2 Coupe"/>
    <x v="4"/>
    <n v="2330"/>
    <x v="15"/>
    <s v="Mazda RX-2 Coupe - 248"/>
  </r>
  <r>
    <n v="248"/>
    <s v="Mazda RX-2 Coupe"/>
    <x v="5"/>
    <n v="13.5"/>
    <x v="15"/>
    <s v="Mazda RX-2 Coupe - 248"/>
  </r>
  <r>
    <n v="248"/>
    <s v="Mazda RX-2 Coupe"/>
    <x v="6"/>
    <n v="72"/>
    <x v="15"/>
    <s v="Mazda RX-2 Coupe - 248"/>
  </r>
  <r>
    <n v="249"/>
    <s v="Mazda RX-3"/>
    <x v="0"/>
    <n v="18"/>
    <x v="15"/>
    <s v="Mazda RX-3 - 249"/>
  </r>
  <r>
    <n v="249"/>
    <s v="Mazda RX-3"/>
    <x v="1"/>
    <n v="3"/>
    <x v="15"/>
    <s v="Mazda RX-3 - 249"/>
  </r>
  <r>
    <n v="249"/>
    <s v="Mazda RX-3"/>
    <x v="2"/>
    <n v="70"/>
    <x v="15"/>
    <s v="Mazda RX-3 - 249"/>
  </r>
  <r>
    <n v="249"/>
    <s v="Mazda RX-3"/>
    <x v="3"/>
    <n v="90"/>
    <x v="15"/>
    <s v="Mazda RX-3 - 249"/>
  </r>
  <r>
    <n v="249"/>
    <s v="Mazda RX-3"/>
    <x v="4"/>
    <n v="2124"/>
    <x v="15"/>
    <s v="Mazda RX-3 - 249"/>
  </r>
  <r>
    <n v="249"/>
    <s v="Mazda RX-3"/>
    <x v="5"/>
    <n v="13.5"/>
    <x v="15"/>
    <s v="Mazda RX-3 - 249"/>
  </r>
  <r>
    <n v="249"/>
    <s v="Mazda RX-3"/>
    <x v="6"/>
    <n v="73"/>
    <x v="15"/>
    <s v="Mazda RX-3 - 249"/>
  </r>
  <r>
    <n v="250"/>
    <s v="Mazda RX-4"/>
    <x v="0"/>
    <n v="21.5"/>
    <x v="15"/>
    <s v="Mazda RX-4 - 250"/>
  </r>
  <r>
    <n v="250"/>
    <s v="Mazda RX-4"/>
    <x v="1"/>
    <n v="3"/>
    <x v="15"/>
    <s v="Mazda RX-4 - 250"/>
  </r>
  <r>
    <n v="250"/>
    <s v="Mazda RX-4"/>
    <x v="2"/>
    <n v="80"/>
    <x v="15"/>
    <s v="Mazda RX-4 - 250"/>
  </r>
  <r>
    <n v="250"/>
    <s v="Mazda RX-4"/>
    <x v="3"/>
    <n v="110"/>
    <x v="15"/>
    <s v="Mazda RX-4 - 250"/>
  </r>
  <r>
    <n v="250"/>
    <s v="Mazda RX-4"/>
    <x v="4"/>
    <n v="2720"/>
    <x v="15"/>
    <s v="Mazda RX-4 - 250"/>
  </r>
  <r>
    <n v="250"/>
    <s v="Mazda RX-4"/>
    <x v="5"/>
    <n v="13.5"/>
    <x v="15"/>
    <s v="Mazda RX-4 - 250"/>
  </r>
  <r>
    <n v="250"/>
    <s v="Mazda RX-4"/>
    <x v="6"/>
    <n v="77"/>
    <x v="15"/>
    <s v="Mazda RX-4 - 250"/>
  </r>
  <r>
    <n v="251"/>
    <s v="Mazda RX-7 Gs"/>
    <x v="0"/>
    <n v="23.7"/>
    <x v="15"/>
    <s v="Mazda RX-7 Gs - 251"/>
  </r>
  <r>
    <n v="251"/>
    <s v="Mazda RX-7 Gs"/>
    <x v="1"/>
    <n v="3"/>
    <x v="15"/>
    <s v="Mazda RX-7 Gs - 251"/>
  </r>
  <r>
    <n v="251"/>
    <s v="Mazda RX-7 Gs"/>
    <x v="2"/>
    <n v="70"/>
    <x v="15"/>
    <s v="Mazda RX-7 Gs - 251"/>
  </r>
  <r>
    <n v="251"/>
    <s v="Mazda RX-7 Gs"/>
    <x v="3"/>
    <n v="100"/>
    <x v="15"/>
    <s v="Mazda RX-7 Gs - 251"/>
  </r>
  <r>
    <n v="251"/>
    <s v="Mazda RX-7 Gs"/>
    <x v="4"/>
    <n v="2420"/>
    <x v="15"/>
    <s v="Mazda RX-7 Gs - 251"/>
  </r>
  <r>
    <n v="251"/>
    <s v="Mazda RX-7 Gs"/>
    <x v="5"/>
    <n v="12.5"/>
    <x v="15"/>
    <s v="Mazda RX-7 Gs - 251"/>
  </r>
  <r>
    <n v="251"/>
    <s v="Mazda RX-7 Gs"/>
    <x v="6"/>
    <n v="80"/>
    <x v="15"/>
    <s v="Mazda RX-7 Gs - 251"/>
  </r>
  <r>
    <n v="252"/>
    <s v="Mercedes-Benz 240D"/>
    <x v="0"/>
    <n v="30"/>
    <x v="16"/>
    <s v="Mercedes-Benz 240D - 252"/>
  </r>
  <r>
    <n v="252"/>
    <s v="Mercedes-Benz 240D"/>
    <x v="1"/>
    <n v="4"/>
    <x v="16"/>
    <s v="Mercedes-Benz 240D - 252"/>
  </r>
  <r>
    <n v="252"/>
    <s v="Mercedes-Benz 240D"/>
    <x v="2"/>
    <n v="146"/>
    <x v="16"/>
    <s v="Mercedes-Benz 240D - 252"/>
  </r>
  <r>
    <n v="252"/>
    <s v="Mercedes-Benz 240D"/>
    <x v="3"/>
    <n v="67"/>
    <x v="16"/>
    <s v="Mercedes-Benz 240D - 252"/>
  </r>
  <r>
    <n v="252"/>
    <s v="Mercedes-Benz 240D"/>
    <x v="4"/>
    <n v="3250"/>
    <x v="16"/>
    <s v="Mercedes-Benz 240D - 252"/>
  </r>
  <r>
    <n v="252"/>
    <s v="Mercedes-Benz 240D"/>
    <x v="5"/>
    <n v="21.8"/>
    <x v="16"/>
    <s v="Mercedes-Benz 240D - 252"/>
  </r>
  <r>
    <n v="252"/>
    <s v="Mercedes-Benz 240D"/>
    <x v="6"/>
    <n v="80"/>
    <x v="16"/>
    <s v="Mercedes-Benz 240D - 252"/>
  </r>
  <r>
    <n v="253"/>
    <s v="Mercedes-Benz 280S"/>
    <x v="0"/>
    <n v="16.5"/>
    <x v="16"/>
    <s v="Mercedes-Benz 280S - 253"/>
  </r>
  <r>
    <n v="253"/>
    <s v="Mercedes-Benz 280S"/>
    <x v="1"/>
    <n v="6"/>
    <x v="16"/>
    <s v="Mercedes-Benz 280S - 253"/>
  </r>
  <r>
    <n v="253"/>
    <s v="Mercedes-Benz 280S"/>
    <x v="2"/>
    <n v="168"/>
    <x v="16"/>
    <s v="Mercedes-Benz 280S - 253"/>
  </r>
  <r>
    <n v="253"/>
    <s v="Mercedes-Benz 280S"/>
    <x v="3"/>
    <n v="120"/>
    <x v="16"/>
    <s v="Mercedes-Benz 280S - 253"/>
  </r>
  <r>
    <n v="253"/>
    <s v="Mercedes-Benz 280S"/>
    <x v="4"/>
    <n v="3820"/>
    <x v="16"/>
    <s v="Mercedes-Benz 280S - 253"/>
  </r>
  <r>
    <n v="253"/>
    <s v="Mercedes-Benz 280S"/>
    <x v="5"/>
    <n v="16.7"/>
    <x v="16"/>
    <s v="Mercedes-Benz 280S - 253"/>
  </r>
  <r>
    <n v="253"/>
    <s v="Mercedes-Benz 280S"/>
    <x v="6"/>
    <n v="76"/>
    <x v="16"/>
    <s v="Mercedes-Benz 280S - 253"/>
  </r>
  <r>
    <n v="254"/>
    <s v="Mercedes-Benz 300D"/>
    <x v="0"/>
    <n v="25.4"/>
    <x v="16"/>
    <s v="Mercedes-Benz 300D - 254"/>
  </r>
  <r>
    <n v="254"/>
    <s v="Mercedes-Benz 300D"/>
    <x v="1"/>
    <n v="5"/>
    <x v="16"/>
    <s v="Mercedes-Benz 300D - 254"/>
  </r>
  <r>
    <n v="254"/>
    <s v="Mercedes-Benz 300D"/>
    <x v="2"/>
    <n v="183"/>
    <x v="16"/>
    <s v="Mercedes-Benz 300D - 254"/>
  </r>
  <r>
    <n v="254"/>
    <s v="Mercedes-Benz 300D"/>
    <x v="3"/>
    <n v="77"/>
    <x v="16"/>
    <s v="Mercedes-Benz 300D - 254"/>
  </r>
  <r>
    <n v="254"/>
    <s v="Mercedes-Benz 300D"/>
    <x v="4"/>
    <n v="3530"/>
    <x v="16"/>
    <s v="Mercedes-Benz 300D - 254"/>
  </r>
  <r>
    <n v="254"/>
    <s v="Mercedes-Benz 300D"/>
    <x v="5"/>
    <n v="20.100000000000001"/>
    <x v="16"/>
    <s v="Mercedes-Benz 300D - 254"/>
  </r>
  <r>
    <n v="254"/>
    <s v="Mercedes-Benz 300D"/>
    <x v="6"/>
    <n v="79"/>
    <x v="16"/>
    <s v="Mercedes-Benz 300D - 254"/>
  </r>
  <r>
    <n v="255"/>
    <s v="Mercury Capri 2000"/>
    <x v="0"/>
    <n v="23"/>
    <x v="17"/>
    <s v="Mercury Capri 2000 - 255"/>
  </r>
  <r>
    <n v="255"/>
    <s v="Mercury Capri 2000"/>
    <x v="1"/>
    <n v="4"/>
    <x v="17"/>
    <s v="Mercury Capri 2000 - 255"/>
  </r>
  <r>
    <n v="255"/>
    <s v="Mercury Capri 2000"/>
    <x v="2"/>
    <n v="122"/>
    <x v="17"/>
    <s v="Mercury Capri 2000 - 255"/>
  </r>
  <r>
    <n v="255"/>
    <s v="Mercury Capri 2000"/>
    <x v="3"/>
    <n v="86"/>
    <x v="17"/>
    <s v="Mercury Capri 2000 - 255"/>
  </r>
  <r>
    <n v="255"/>
    <s v="Mercury Capri 2000"/>
    <x v="4"/>
    <n v="2220"/>
    <x v="17"/>
    <s v="Mercury Capri 2000 - 255"/>
  </r>
  <r>
    <n v="255"/>
    <s v="Mercury Capri 2000"/>
    <x v="5"/>
    <n v="14"/>
    <x v="17"/>
    <s v="Mercury Capri 2000 - 255"/>
  </r>
  <r>
    <n v="255"/>
    <s v="Mercury Capri 2000"/>
    <x v="6"/>
    <n v="71"/>
    <x v="17"/>
    <s v="Mercury Capri 2000 - 255"/>
  </r>
  <r>
    <n v="256"/>
    <s v="Mercury Capri V6"/>
    <x v="0"/>
    <n v="21"/>
    <x v="17"/>
    <s v="Mercury Capri V6 - 256"/>
  </r>
  <r>
    <n v="256"/>
    <s v="Mercury Capri V6"/>
    <x v="1"/>
    <n v="6"/>
    <x v="17"/>
    <s v="Mercury Capri V6 - 256"/>
  </r>
  <r>
    <n v="256"/>
    <s v="Mercury Capri V6"/>
    <x v="2"/>
    <n v="155"/>
    <x v="17"/>
    <s v="Mercury Capri V6 - 256"/>
  </r>
  <r>
    <n v="256"/>
    <s v="Mercury Capri V6"/>
    <x v="3"/>
    <n v="107"/>
    <x v="17"/>
    <s v="Mercury Capri V6 - 256"/>
  </r>
  <r>
    <n v="256"/>
    <s v="Mercury Capri V6"/>
    <x v="4"/>
    <n v="2472"/>
    <x v="17"/>
    <s v="Mercury Capri V6 - 256"/>
  </r>
  <r>
    <n v="256"/>
    <s v="Mercury Capri V6"/>
    <x v="5"/>
    <n v="14"/>
    <x v="17"/>
    <s v="Mercury Capri V6 - 256"/>
  </r>
  <r>
    <n v="256"/>
    <s v="Mercury Capri V6"/>
    <x v="6"/>
    <n v="73"/>
    <x v="17"/>
    <s v="Mercury Capri V6 - 256"/>
  </r>
  <r>
    <n v="257"/>
    <s v="Mercury Cougar Brougham"/>
    <x v="0"/>
    <n v="15"/>
    <x v="17"/>
    <s v="Mercury Cougar Brougham - 257"/>
  </r>
  <r>
    <n v="257"/>
    <s v="Mercury Cougar Brougham"/>
    <x v="1"/>
    <n v="8"/>
    <x v="17"/>
    <s v="Mercury Cougar Brougham - 257"/>
  </r>
  <r>
    <n v="257"/>
    <s v="Mercury Cougar Brougham"/>
    <x v="2"/>
    <n v="302"/>
    <x v="17"/>
    <s v="Mercury Cougar Brougham - 257"/>
  </r>
  <r>
    <n v="257"/>
    <s v="Mercury Cougar Brougham"/>
    <x v="3"/>
    <n v="130"/>
    <x v="17"/>
    <s v="Mercury Cougar Brougham - 257"/>
  </r>
  <r>
    <n v="257"/>
    <s v="Mercury Cougar Brougham"/>
    <x v="4"/>
    <n v="4295"/>
    <x v="17"/>
    <s v="Mercury Cougar Brougham - 257"/>
  </r>
  <r>
    <n v="257"/>
    <s v="Mercury Cougar Brougham"/>
    <x v="5"/>
    <n v="14.9"/>
    <x v="17"/>
    <s v="Mercury Cougar Brougham - 257"/>
  </r>
  <r>
    <n v="257"/>
    <s v="Mercury Cougar Brougham"/>
    <x v="6"/>
    <n v="77"/>
    <x v="17"/>
    <s v="Mercury Cougar Brougham - 257"/>
  </r>
  <r>
    <n v="258"/>
    <s v="Mercury Grand Marquis"/>
    <x v="0"/>
    <n v="16.5"/>
    <x v="17"/>
    <s v="Mercury Grand Marquis - 258"/>
  </r>
  <r>
    <n v="258"/>
    <s v="Mercury Grand Marquis"/>
    <x v="1"/>
    <n v="8"/>
    <x v="17"/>
    <s v="Mercury Grand Marquis - 258"/>
  </r>
  <r>
    <n v="258"/>
    <s v="Mercury Grand Marquis"/>
    <x v="2"/>
    <n v="351"/>
    <x v="17"/>
    <s v="Mercury Grand Marquis - 258"/>
  </r>
  <r>
    <n v="258"/>
    <s v="Mercury Grand Marquis"/>
    <x v="3"/>
    <n v="138"/>
    <x v="17"/>
    <s v="Mercury Grand Marquis - 258"/>
  </r>
  <r>
    <n v="258"/>
    <s v="Mercury Grand Marquis"/>
    <x v="4"/>
    <n v="3955"/>
    <x v="17"/>
    <s v="Mercury Grand Marquis - 258"/>
  </r>
  <r>
    <n v="258"/>
    <s v="Mercury Grand Marquis"/>
    <x v="5"/>
    <n v="13.2"/>
    <x v="17"/>
    <s v="Mercury Grand Marquis - 258"/>
  </r>
  <r>
    <n v="258"/>
    <s v="Mercury Grand Marquis"/>
    <x v="6"/>
    <n v="79"/>
    <x v="17"/>
    <s v="Mercury Grand Marquis - 258"/>
  </r>
  <r>
    <n v="259"/>
    <s v="Mercury Lynx L"/>
    <x v="0"/>
    <n v="36"/>
    <x v="17"/>
    <s v="Mercury Lynx L - 259"/>
  </r>
  <r>
    <n v="259"/>
    <s v="Mercury Lynx L"/>
    <x v="1"/>
    <n v="4"/>
    <x v="17"/>
    <s v="Mercury Lynx L - 259"/>
  </r>
  <r>
    <n v="259"/>
    <s v="Mercury Lynx L"/>
    <x v="2"/>
    <n v="98"/>
    <x v="17"/>
    <s v="Mercury Lynx L - 259"/>
  </r>
  <r>
    <n v="259"/>
    <s v="Mercury Lynx L"/>
    <x v="3"/>
    <n v="70"/>
    <x v="17"/>
    <s v="Mercury Lynx L - 259"/>
  </r>
  <r>
    <n v="259"/>
    <s v="Mercury Lynx L"/>
    <x v="4"/>
    <n v="2125"/>
    <x v="17"/>
    <s v="Mercury Lynx L - 259"/>
  </r>
  <r>
    <n v="259"/>
    <s v="Mercury Lynx L"/>
    <x v="5"/>
    <n v="17.3"/>
    <x v="17"/>
    <s v="Mercury Lynx L - 259"/>
  </r>
  <r>
    <n v="259"/>
    <s v="Mercury Lynx L"/>
    <x v="6"/>
    <n v="82"/>
    <x v="17"/>
    <s v="Mercury Lynx L - 259"/>
  </r>
  <r>
    <n v="260"/>
    <s v="Mercury Marquis"/>
    <x v="0"/>
    <n v="11"/>
    <x v="17"/>
    <s v="Mercury Marquis - 260"/>
  </r>
  <r>
    <n v="260"/>
    <s v="Mercury Marquis"/>
    <x v="1"/>
    <n v="8"/>
    <x v="17"/>
    <s v="Mercury Marquis - 260"/>
  </r>
  <r>
    <n v="260"/>
    <s v="Mercury Marquis"/>
    <x v="2"/>
    <n v="429"/>
    <x v="17"/>
    <s v="Mercury Marquis - 260"/>
  </r>
  <r>
    <n v="260"/>
    <s v="Mercury Marquis"/>
    <x v="3"/>
    <n v="208"/>
    <x v="17"/>
    <s v="Mercury Marquis - 260"/>
  </r>
  <r>
    <n v="260"/>
    <s v="Mercury Marquis"/>
    <x v="4"/>
    <n v="4633"/>
    <x v="17"/>
    <s v="Mercury Marquis - 260"/>
  </r>
  <r>
    <n v="260"/>
    <s v="Mercury Marquis"/>
    <x v="5"/>
    <n v="11"/>
    <x v="17"/>
    <s v="Mercury Marquis - 260"/>
  </r>
  <r>
    <n v="260"/>
    <s v="Mercury Marquis"/>
    <x v="6"/>
    <n v="72"/>
    <x v="17"/>
    <s v="Mercury Marquis - 260"/>
  </r>
  <r>
    <n v="261"/>
    <s v="Mercury Marquis Brougham"/>
    <x v="0"/>
    <n v="12"/>
    <x v="17"/>
    <s v="Mercury Marquis Brougham - 261"/>
  </r>
  <r>
    <n v="261"/>
    <s v="Mercury Marquis Brougham"/>
    <x v="1"/>
    <n v="8"/>
    <x v="17"/>
    <s v="Mercury Marquis Brougham - 261"/>
  </r>
  <r>
    <n v="261"/>
    <s v="Mercury Marquis Brougham"/>
    <x v="2"/>
    <n v="429"/>
    <x v="17"/>
    <s v="Mercury Marquis Brougham - 261"/>
  </r>
  <r>
    <n v="261"/>
    <s v="Mercury Marquis Brougham"/>
    <x v="3"/>
    <n v="198"/>
    <x v="17"/>
    <s v="Mercury Marquis Brougham - 261"/>
  </r>
  <r>
    <n v="261"/>
    <s v="Mercury Marquis Brougham"/>
    <x v="4"/>
    <n v="4952"/>
    <x v="17"/>
    <s v="Mercury Marquis Brougham - 261"/>
  </r>
  <r>
    <n v="261"/>
    <s v="Mercury Marquis Brougham"/>
    <x v="5"/>
    <n v="11.5"/>
    <x v="17"/>
    <s v="Mercury Marquis Brougham - 261"/>
  </r>
  <r>
    <n v="261"/>
    <s v="Mercury Marquis Brougham"/>
    <x v="6"/>
    <n v="73"/>
    <x v="17"/>
    <s v="Mercury Marquis Brougham - 261"/>
  </r>
  <r>
    <n v="262"/>
    <s v="Mercury Monarch"/>
    <x v="0"/>
    <n v="15"/>
    <x v="17"/>
    <s v="Mercury Monarch - 262"/>
  </r>
  <r>
    <n v="262"/>
    <s v="Mercury Monarch"/>
    <x v="1"/>
    <n v="6"/>
    <x v="17"/>
    <s v="Mercury Monarch - 262"/>
  </r>
  <r>
    <n v="262"/>
    <s v="Mercury Monarch"/>
    <x v="2"/>
    <n v="250"/>
    <x v="17"/>
    <s v="Mercury Monarch - 262"/>
  </r>
  <r>
    <n v="262"/>
    <s v="Mercury Monarch"/>
    <x v="3"/>
    <n v="72"/>
    <x v="17"/>
    <s v="Mercury Monarch - 262"/>
  </r>
  <r>
    <n v="262"/>
    <s v="Mercury Monarch"/>
    <x v="4"/>
    <n v="3432"/>
    <x v="17"/>
    <s v="Mercury Monarch - 262"/>
  </r>
  <r>
    <n v="262"/>
    <s v="Mercury Monarch"/>
    <x v="5"/>
    <n v="21"/>
    <x v="17"/>
    <s v="Mercury Monarch - 262"/>
  </r>
  <r>
    <n v="262"/>
    <s v="Mercury Monarch"/>
    <x v="6"/>
    <n v="75"/>
    <x v="17"/>
    <s v="Mercury Monarch - 262"/>
  </r>
  <r>
    <n v="263"/>
    <s v="Mercury Monarch Ghia"/>
    <x v="0"/>
    <n v="20.2"/>
    <x v="17"/>
    <s v="Mercury Monarch Ghia - 263"/>
  </r>
  <r>
    <n v="263"/>
    <s v="Mercury Monarch Ghia"/>
    <x v="1"/>
    <n v="8"/>
    <x v="17"/>
    <s v="Mercury Monarch Ghia - 263"/>
  </r>
  <r>
    <n v="263"/>
    <s v="Mercury Monarch Ghia"/>
    <x v="2"/>
    <n v="302"/>
    <x v="17"/>
    <s v="Mercury Monarch Ghia - 263"/>
  </r>
  <r>
    <n v="263"/>
    <s v="Mercury Monarch Ghia"/>
    <x v="3"/>
    <n v="139"/>
    <x v="17"/>
    <s v="Mercury Monarch Ghia - 263"/>
  </r>
  <r>
    <n v="263"/>
    <s v="Mercury Monarch Ghia"/>
    <x v="4"/>
    <n v="3570"/>
    <x v="17"/>
    <s v="Mercury Monarch Ghia - 263"/>
  </r>
  <r>
    <n v="263"/>
    <s v="Mercury Monarch Ghia"/>
    <x v="5"/>
    <n v="12.8"/>
    <x v="17"/>
    <s v="Mercury Monarch Ghia - 263"/>
  </r>
  <r>
    <n v="263"/>
    <s v="Mercury Monarch Ghia"/>
    <x v="6"/>
    <n v="78"/>
    <x v="17"/>
    <s v="Mercury Monarch Ghia - 263"/>
  </r>
  <r>
    <n v="264"/>
    <s v="Mercury Zephyr"/>
    <x v="0"/>
    <n v="20.8"/>
    <x v="17"/>
    <s v="Mercury Zephyr - 264"/>
  </r>
  <r>
    <n v="264"/>
    <s v="Mercury Zephyr"/>
    <x v="1"/>
    <n v="6"/>
    <x v="17"/>
    <s v="Mercury Zephyr - 264"/>
  </r>
  <r>
    <n v="264"/>
    <s v="Mercury Zephyr"/>
    <x v="2"/>
    <n v="200"/>
    <x v="17"/>
    <s v="Mercury Zephyr - 264"/>
  </r>
  <r>
    <n v="264"/>
    <s v="Mercury Zephyr"/>
    <x v="3"/>
    <n v="85"/>
    <x v="17"/>
    <s v="Mercury Zephyr - 264"/>
  </r>
  <r>
    <n v="264"/>
    <s v="Mercury Zephyr"/>
    <x v="4"/>
    <n v="3070"/>
    <x v="17"/>
    <s v="Mercury Zephyr - 264"/>
  </r>
  <r>
    <n v="264"/>
    <s v="Mercury Zephyr"/>
    <x v="5"/>
    <n v="16.7"/>
    <x v="17"/>
    <s v="Mercury Zephyr - 264"/>
  </r>
  <r>
    <n v="264"/>
    <s v="Mercury Zephyr"/>
    <x v="6"/>
    <n v="78"/>
    <x v="17"/>
    <s v="Mercury Zephyr - 264"/>
  </r>
  <r>
    <n v="265"/>
    <s v="Mercury Zephyr 6"/>
    <x v="0"/>
    <n v="19.8"/>
    <x v="17"/>
    <s v="Mercury Zephyr 6 - 265"/>
  </r>
  <r>
    <n v="265"/>
    <s v="Mercury Zephyr 6"/>
    <x v="1"/>
    <n v="6"/>
    <x v="17"/>
    <s v="Mercury Zephyr 6 - 265"/>
  </r>
  <r>
    <n v="265"/>
    <s v="Mercury Zephyr 6"/>
    <x v="2"/>
    <n v="200"/>
    <x v="17"/>
    <s v="Mercury Zephyr 6 - 265"/>
  </r>
  <r>
    <n v="265"/>
    <s v="Mercury Zephyr 6"/>
    <x v="3"/>
    <n v="85"/>
    <x v="17"/>
    <s v="Mercury Zephyr 6 - 265"/>
  </r>
  <r>
    <n v="265"/>
    <s v="Mercury Zephyr 6"/>
    <x v="4"/>
    <n v="2990"/>
    <x v="17"/>
    <s v="Mercury Zephyr 6 - 265"/>
  </r>
  <r>
    <n v="265"/>
    <s v="Mercury Zephyr 6"/>
    <x v="5"/>
    <n v="18.2"/>
    <x v="17"/>
    <s v="Mercury Zephyr 6 - 265"/>
  </r>
  <r>
    <n v="265"/>
    <s v="Mercury Zephyr 6"/>
    <x v="6"/>
    <n v="79"/>
    <x v="17"/>
    <s v="Mercury Zephyr 6 - 265"/>
  </r>
  <r>
    <n v="266"/>
    <s v="Nissan Stanza XE"/>
    <x v="0"/>
    <n v="36"/>
    <x v="18"/>
    <s v="Nissan Stanza XE - 266"/>
  </r>
  <r>
    <n v="266"/>
    <s v="Nissan Stanza XE"/>
    <x v="1"/>
    <n v="4"/>
    <x v="18"/>
    <s v="Nissan Stanza XE - 266"/>
  </r>
  <r>
    <n v="266"/>
    <s v="Nissan Stanza XE"/>
    <x v="2"/>
    <n v="120"/>
    <x v="18"/>
    <s v="Nissan Stanza XE - 266"/>
  </r>
  <r>
    <n v="266"/>
    <s v="Nissan Stanza XE"/>
    <x v="3"/>
    <n v="88"/>
    <x v="18"/>
    <s v="Nissan Stanza XE - 266"/>
  </r>
  <r>
    <n v="266"/>
    <s v="Nissan Stanza XE"/>
    <x v="4"/>
    <n v="2160"/>
    <x v="18"/>
    <s v="Nissan Stanza XE - 266"/>
  </r>
  <r>
    <n v="266"/>
    <s v="Nissan Stanza XE"/>
    <x v="5"/>
    <n v="14.5"/>
    <x v="18"/>
    <s v="Nissan Stanza XE - 266"/>
  </r>
  <r>
    <n v="266"/>
    <s v="Nissan Stanza XE"/>
    <x v="6"/>
    <n v="82"/>
    <x v="18"/>
    <s v="Nissan Stanza XE - 266"/>
  </r>
  <r>
    <n v="267"/>
    <s v="Oldsmobile Cutlass Ciera (Diesel)"/>
    <x v="0"/>
    <n v="38"/>
    <x v="19"/>
    <s v="Oldsmobile Cutlass Ciera (Diesel) - 267"/>
  </r>
  <r>
    <n v="267"/>
    <s v="Oldsmobile Cutlass Ciera (Diesel)"/>
    <x v="1"/>
    <n v="6"/>
    <x v="19"/>
    <s v="Oldsmobile Cutlass Ciera (Diesel) - 267"/>
  </r>
  <r>
    <n v="267"/>
    <s v="Oldsmobile Cutlass Ciera (Diesel)"/>
    <x v="2"/>
    <n v="262"/>
    <x v="19"/>
    <s v="Oldsmobile Cutlass Ciera (Diesel) - 267"/>
  </r>
  <r>
    <n v="267"/>
    <s v="Oldsmobile Cutlass Ciera (Diesel)"/>
    <x v="3"/>
    <n v="85"/>
    <x v="19"/>
    <s v="Oldsmobile Cutlass Ciera (Diesel) - 267"/>
  </r>
  <r>
    <n v="267"/>
    <s v="Oldsmobile Cutlass Ciera (Diesel)"/>
    <x v="4"/>
    <n v="3015"/>
    <x v="19"/>
    <s v="Oldsmobile Cutlass Ciera (Diesel) - 267"/>
  </r>
  <r>
    <n v="267"/>
    <s v="Oldsmobile Cutlass Ciera (Diesel)"/>
    <x v="5"/>
    <n v="17"/>
    <x v="19"/>
    <s v="Oldsmobile Cutlass Ciera (Diesel) - 267"/>
  </r>
  <r>
    <n v="267"/>
    <s v="Oldsmobile Cutlass Ciera (Diesel)"/>
    <x v="6"/>
    <n v="82"/>
    <x v="19"/>
    <s v="Oldsmobile Cutlass Ciera (Diesel) - 267"/>
  </r>
  <r>
    <n v="268"/>
    <s v="Oldsmobile Cutlass LS"/>
    <x v="0"/>
    <n v="26.6"/>
    <x v="19"/>
    <s v="Oldsmobile Cutlass LS - 268"/>
  </r>
  <r>
    <n v="268"/>
    <s v="Oldsmobile Cutlass LS"/>
    <x v="1"/>
    <n v="8"/>
    <x v="19"/>
    <s v="Oldsmobile Cutlass LS - 268"/>
  </r>
  <r>
    <n v="268"/>
    <s v="Oldsmobile Cutlass LS"/>
    <x v="2"/>
    <n v="350"/>
    <x v="19"/>
    <s v="Oldsmobile Cutlass LS - 268"/>
  </r>
  <r>
    <n v="268"/>
    <s v="Oldsmobile Cutlass LS"/>
    <x v="3"/>
    <n v="105"/>
    <x v="19"/>
    <s v="Oldsmobile Cutlass LS - 268"/>
  </r>
  <r>
    <n v="268"/>
    <s v="Oldsmobile Cutlass LS"/>
    <x v="4"/>
    <n v="3725"/>
    <x v="19"/>
    <s v="Oldsmobile Cutlass LS - 268"/>
  </r>
  <r>
    <n v="268"/>
    <s v="Oldsmobile Cutlass LS"/>
    <x v="5"/>
    <n v="19"/>
    <x v="19"/>
    <s v="Oldsmobile Cutlass LS - 268"/>
  </r>
  <r>
    <n v="268"/>
    <s v="Oldsmobile Cutlass LS"/>
    <x v="6"/>
    <n v="81"/>
    <x v="19"/>
    <s v="Oldsmobile Cutlass LS - 268"/>
  </r>
  <r>
    <n v="269"/>
    <s v="Oldsmobile Cutlass Salon Brougham"/>
    <x v="0"/>
    <n v="23.9"/>
    <x v="19"/>
    <s v="Oldsmobile Cutlass Salon Brougham - 269"/>
  </r>
  <r>
    <n v="269"/>
    <s v="Oldsmobile Cutlass Salon Brougham"/>
    <x v="1"/>
    <n v="8"/>
    <x v="19"/>
    <s v="Oldsmobile Cutlass Salon Brougham - 269"/>
  </r>
  <r>
    <n v="269"/>
    <s v="Oldsmobile Cutlass Salon Brougham"/>
    <x v="2"/>
    <n v="260"/>
    <x v="19"/>
    <s v="Oldsmobile Cutlass Salon Brougham - 269"/>
  </r>
  <r>
    <n v="269"/>
    <s v="Oldsmobile Cutlass Salon Brougham"/>
    <x v="3"/>
    <n v="90"/>
    <x v="19"/>
    <s v="Oldsmobile Cutlass Salon Brougham - 269"/>
  </r>
  <r>
    <n v="269"/>
    <s v="Oldsmobile Cutlass Salon Brougham"/>
    <x v="4"/>
    <n v="3420"/>
    <x v="19"/>
    <s v="Oldsmobile Cutlass Salon Brougham - 269"/>
  </r>
  <r>
    <n v="269"/>
    <s v="Oldsmobile Cutlass Salon Brougham"/>
    <x v="5"/>
    <n v="22.2"/>
    <x v="19"/>
    <s v="Oldsmobile Cutlass Salon Brougham - 269"/>
  </r>
  <r>
    <n v="269"/>
    <s v="Oldsmobile Cutlass Salon Brougham"/>
    <x v="6"/>
    <n v="79"/>
    <x v="19"/>
    <s v="Oldsmobile Cutlass Salon Brougham - 269"/>
  </r>
  <r>
    <n v="270"/>
    <s v="Oldsmobile Cutlass Salon Brougham"/>
    <x v="0"/>
    <n v="19.899999999999999"/>
    <x v="19"/>
    <s v="Oldsmobile Cutlass Salon Brougham - 270"/>
  </r>
  <r>
    <n v="270"/>
    <s v="Oldsmobile Cutlass Salon Brougham"/>
    <x v="1"/>
    <n v="8"/>
    <x v="19"/>
    <s v="Oldsmobile Cutlass Salon Brougham - 270"/>
  </r>
  <r>
    <n v="270"/>
    <s v="Oldsmobile Cutlass Salon Brougham"/>
    <x v="2"/>
    <n v="260"/>
    <x v="19"/>
    <s v="Oldsmobile Cutlass Salon Brougham - 270"/>
  </r>
  <r>
    <n v="270"/>
    <s v="Oldsmobile Cutlass Salon Brougham"/>
    <x v="3"/>
    <n v="110"/>
    <x v="19"/>
    <s v="Oldsmobile Cutlass Salon Brougham - 270"/>
  </r>
  <r>
    <n v="270"/>
    <s v="Oldsmobile Cutlass Salon Brougham"/>
    <x v="4"/>
    <n v="3365"/>
    <x v="19"/>
    <s v="Oldsmobile Cutlass Salon Brougham - 270"/>
  </r>
  <r>
    <n v="270"/>
    <s v="Oldsmobile Cutlass Salon Brougham"/>
    <x v="5"/>
    <n v="15.5"/>
    <x v="19"/>
    <s v="Oldsmobile Cutlass Salon Brougham - 270"/>
  </r>
  <r>
    <n v="270"/>
    <s v="Oldsmobile Cutlass Salon Brougham"/>
    <x v="6"/>
    <n v="78"/>
    <x v="19"/>
    <s v="Oldsmobile Cutlass Salon Brougham - 270"/>
  </r>
  <r>
    <n v="271"/>
    <s v="Oldsmobile Cutlass Supreme"/>
    <x v="0"/>
    <n v="17"/>
    <x v="19"/>
    <s v="Oldsmobile Cutlass Supreme - 271"/>
  </r>
  <r>
    <n v="271"/>
    <s v="Oldsmobile Cutlass Supreme"/>
    <x v="1"/>
    <n v="8"/>
    <x v="19"/>
    <s v="Oldsmobile Cutlass Supreme - 271"/>
  </r>
  <r>
    <n v="271"/>
    <s v="Oldsmobile Cutlass Supreme"/>
    <x v="2"/>
    <n v="260"/>
    <x v="19"/>
    <s v="Oldsmobile Cutlass Supreme - 271"/>
  </r>
  <r>
    <n v="271"/>
    <s v="Oldsmobile Cutlass Supreme"/>
    <x v="3"/>
    <n v="110"/>
    <x v="19"/>
    <s v="Oldsmobile Cutlass Supreme - 271"/>
  </r>
  <r>
    <n v="271"/>
    <s v="Oldsmobile Cutlass Supreme"/>
    <x v="4"/>
    <n v="4060"/>
    <x v="19"/>
    <s v="Oldsmobile Cutlass Supreme - 271"/>
  </r>
  <r>
    <n v="271"/>
    <s v="Oldsmobile Cutlass Supreme"/>
    <x v="5"/>
    <n v="19"/>
    <x v="19"/>
    <s v="Oldsmobile Cutlass Supreme - 271"/>
  </r>
  <r>
    <n v="271"/>
    <s v="Oldsmobile Cutlass Supreme"/>
    <x v="6"/>
    <n v="77"/>
    <x v="19"/>
    <s v="Oldsmobile Cutlass Supreme - 271"/>
  </r>
  <r>
    <n v="272"/>
    <s v="Oldsmobile Delta 88 Royale"/>
    <x v="0"/>
    <n v="12"/>
    <x v="19"/>
    <s v="Oldsmobile Delta 88 Royale - 272"/>
  </r>
  <r>
    <n v="272"/>
    <s v="Oldsmobile Delta 88 Royale"/>
    <x v="1"/>
    <n v="8"/>
    <x v="19"/>
    <s v="Oldsmobile Delta 88 Royale - 272"/>
  </r>
  <r>
    <n v="272"/>
    <s v="Oldsmobile Delta 88 Royale"/>
    <x v="2"/>
    <n v="350"/>
    <x v="19"/>
    <s v="Oldsmobile Delta 88 Royale - 272"/>
  </r>
  <r>
    <n v="272"/>
    <s v="Oldsmobile Delta 88 Royale"/>
    <x v="3"/>
    <n v="160"/>
    <x v="19"/>
    <s v="Oldsmobile Delta 88 Royale - 272"/>
  </r>
  <r>
    <n v="272"/>
    <s v="Oldsmobile Delta 88 Royale"/>
    <x v="4"/>
    <n v="4456"/>
    <x v="19"/>
    <s v="Oldsmobile Delta 88 Royale - 272"/>
  </r>
  <r>
    <n v="272"/>
    <s v="Oldsmobile Delta 88 Royale"/>
    <x v="5"/>
    <n v="13.5"/>
    <x v="19"/>
    <s v="Oldsmobile Delta 88 Royale - 272"/>
  </r>
  <r>
    <n v="272"/>
    <s v="Oldsmobile Delta 88 Royale"/>
    <x v="6"/>
    <n v="72"/>
    <x v="19"/>
    <s v="Oldsmobile Delta 88 Royale - 272"/>
  </r>
  <r>
    <n v="273"/>
    <s v="Oldsmobile Omega"/>
    <x v="0"/>
    <n v="11"/>
    <x v="19"/>
    <s v="Oldsmobile Omega - 273"/>
  </r>
  <r>
    <n v="273"/>
    <s v="Oldsmobile Omega"/>
    <x v="1"/>
    <n v="8"/>
    <x v="19"/>
    <s v="Oldsmobile Omega - 273"/>
  </r>
  <r>
    <n v="273"/>
    <s v="Oldsmobile Omega"/>
    <x v="2"/>
    <n v="350"/>
    <x v="19"/>
    <s v="Oldsmobile Omega - 273"/>
  </r>
  <r>
    <n v="273"/>
    <s v="Oldsmobile Omega"/>
    <x v="3"/>
    <n v="180"/>
    <x v="19"/>
    <s v="Oldsmobile Omega - 273"/>
  </r>
  <r>
    <n v="273"/>
    <s v="Oldsmobile Omega"/>
    <x v="4"/>
    <n v="3664"/>
    <x v="19"/>
    <s v="Oldsmobile Omega - 273"/>
  </r>
  <r>
    <n v="273"/>
    <s v="Oldsmobile Omega"/>
    <x v="5"/>
    <n v="11"/>
    <x v="19"/>
    <s v="Oldsmobile Omega - 273"/>
  </r>
  <r>
    <n v="273"/>
    <s v="Oldsmobile Omega"/>
    <x v="6"/>
    <n v="73"/>
    <x v="19"/>
    <s v="Oldsmobile Omega - 273"/>
  </r>
  <r>
    <n v="274"/>
    <s v="Oldsmobile Omega Brougham"/>
    <x v="0"/>
    <n v="26.8"/>
    <x v="19"/>
    <s v="Oldsmobile Omega Brougham - 274"/>
  </r>
  <r>
    <n v="274"/>
    <s v="Oldsmobile Omega Brougham"/>
    <x v="1"/>
    <n v="6"/>
    <x v="19"/>
    <s v="Oldsmobile Omega Brougham - 274"/>
  </r>
  <r>
    <n v="274"/>
    <s v="Oldsmobile Omega Brougham"/>
    <x v="2"/>
    <n v="173"/>
    <x v="19"/>
    <s v="Oldsmobile Omega Brougham - 274"/>
  </r>
  <r>
    <n v="274"/>
    <s v="Oldsmobile Omega Brougham"/>
    <x v="3"/>
    <n v="115"/>
    <x v="19"/>
    <s v="Oldsmobile Omega Brougham - 274"/>
  </r>
  <r>
    <n v="274"/>
    <s v="Oldsmobile Omega Brougham"/>
    <x v="4"/>
    <n v="2700"/>
    <x v="19"/>
    <s v="Oldsmobile Omega Brougham - 274"/>
  </r>
  <r>
    <n v="274"/>
    <s v="Oldsmobile Omega Brougham"/>
    <x v="5"/>
    <n v="12.9"/>
    <x v="19"/>
    <s v="Oldsmobile Omega Brougham - 274"/>
  </r>
  <r>
    <n v="274"/>
    <s v="Oldsmobile Omega Brougham"/>
    <x v="6"/>
    <n v="79"/>
    <x v="19"/>
    <s v="Oldsmobile Omega Brougham - 274"/>
  </r>
  <r>
    <n v="275"/>
    <s v="Oldsmobile Starfire SX"/>
    <x v="0"/>
    <n v="23.8"/>
    <x v="19"/>
    <s v="Oldsmobile Starfire SX - 275"/>
  </r>
  <r>
    <n v="275"/>
    <s v="Oldsmobile Starfire SX"/>
    <x v="1"/>
    <n v="4"/>
    <x v="19"/>
    <s v="Oldsmobile Starfire SX - 275"/>
  </r>
  <r>
    <n v="275"/>
    <s v="Oldsmobile Starfire SX"/>
    <x v="2"/>
    <n v="151"/>
    <x v="19"/>
    <s v="Oldsmobile Starfire SX - 275"/>
  </r>
  <r>
    <n v="275"/>
    <s v="Oldsmobile Starfire SX"/>
    <x v="3"/>
    <n v="85"/>
    <x v="19"/>
    <s v="Oldsmobile Starfire SX - 275"/>
  </r>
  <r>
    <n v="275"/>
    <s v="Oldsmobile Starfire SX"/>
    <x v="4"/>
    <n v="2855"/>
    <x v="19"/>
    <s v="Oldsmobile Starfire SX - 275"/>
  </r>
  <r>
    <n v="275"/>
    <s v="Oldsmobile Starfire SX"/>
    <x v="5"/>
    <n v="17.600000000000001"/>
    <x v="19"/>
    <s v="Oldsmobile Starfire SX - 275"/>
  </r>
  <r>
    <n v="275"/>
    <s v="Oldsmobile Starfire SX"/>
    <x v="6"/>
    <n v="78"/>
    <x v="19"/>
    <s v="Oldsmobile Starfire SX - 275"/>
  </r>
  <r>
    <n v="276"/>
    <s v="Oldsmobile Vista Cruiser"/>
    <x v="0"/>
    <n v="12"/>
    <x v="19"/>
    <s v="Oldsmobile Vista Cruiser - 276"/>
  </r>
  <r>
    <n v="276"/>
    <s v="Oldsmobile Vista Cruiser"/>
    <x v="1"/>
    <n v="8"/>
    <x v="19"/>
    <s v="Oldsmobile Vista Cruiser - 276"/>
  </r>
  <r>
    <n v="276"/>
    <s v="Oldsmobile Vista Cruiser"/>
    <x v="2"/>
    <n v="350"/>
    <x v="19"/>
    <s v="Oldsmobile Vista Cruiser - 276"/>
  </r>
  <r>
    <n v="276"/>
    <s v="Oldsmobile Vista Cruiser"/>
    <x v="3"/>
    <n v="180"/>
    <x v="19"/>
    <s v="Oldsmobile Vista Cruiser - 276"/>
  </r>
  <r>
    <n v="276"/>
    <s v="Oldsmobile Vista Cruiser"/>
    <x v="4"/>
    <n v="4499"/>
    <x v="19"/>
    <s v="Oldsmobile Vista Cruiser - 276"/>
  </r>
  <r>
    <n v="276"/>
    <s v="Oldsmobile Vista Cruiser"/>
    <x v="5"/>
    <n v="12.5"/>
    <x v="19"/>
    <s v="Oldsmobile Vista Cruiser - 276"/>
  </r>
  <r>
    <n v="276"/>
    <s v="Oldsmobile Vista Cruiser"/>
    <x v="6"/>
    <n v="73"/>
    <x v="19"/>
    <s v="Oldsmobile Vista Cruiser - 276"/>
  </r>
  <r>
    <n v="277"/>
    <s v="Opel 1900"/>
    <x v="0"/>
    <n v="28"/>
    <x v="20"/>
    <s v="Opel 1900 - 277"/>
  </r>
  <r>
    <n v="277"/>
    <s v="Opel 1900"/>
    <x v="1"/>
    <n v="4"/>
    <x v="20"/>
    <s v="Opel 1900 - 277"/>
  </r>
  <r>
    <n v="277"/>
    <s v="Opel 1900"/>
    <x v="2"/>
    <n v="116"/>
    <x v="20"/>
    <s v="Opel 1900 - 277"/>
  </r>
  <r>
    <n v="277"/>
    <s v="Opel 1900"/>
    <x v="3"/>
    <n v="90"/>
    <x v="20"/>
    <s v="Opel 1900 - 277"/>
  </r>
  <r>
    <n v="277"/>
    <s v="Opel 1900"/>
    <x v="4"/>
    <n v="2123"/>
    <x v="20"/>
    <s v="Opel 1900 - 277"/>
  </r>
  <r>
    <n v="277"/>
    <s v="Opel 1900"/>
    <x v="5"/>
    <n v="14"/>
    <x v="20"/>
    <s v="Opel 1900 - 277"/>
  </r>
  <r>
    <n v="277"/>
    <s v="Opel 1900"/>
    <x v="6"/>
    <n v="71"/>
    <x v="20"/>
    <s v="Opel 1900 - 277"/>
  </r>
  <r>
    <n v="278"/>
    <s v="Opel 1900"/>
    <x v="0"/>
    <n v="25"/>
    <x v="20"/>
    <s v="Opel 1900 - 278"/>
  </r>
  <r>
    <n v="278"/>
    <s v="Opel 1900"/>
    <x v="1"/>
    <n v="4"/>
    <x v="20"/>
    <s v="Opel 1900 - 278"/>
  </r>
  <r>
    <n v="278"/>
    <s v="Opel 1900"/>
    <x v="2"/>
    <n v="116"/>
    <x v="20"/>
    <s v="Opel 1900 - 278"/>
  </r>
  <r>
    <n v="278"/>
    <s v="Opel 1900"/>
    <x v="3"/>
    <n v="81"/>
    <x v="20"/>
    <s v="Opel 1900 - 278"/>
  </r>
  <r>
    <n v="278"/>
    <s v="Opel 1900"/>
    <x v="4"/>
    <n v="2220"/>
    <x v="20"/>
    <s v="Opel 1900 - 278"/>
  </r>
  <r>
    <n v="278"/>
    <s v="Opel 1900"/>
    <x v="5"/>
    <n v="16.899999999999999"/>
    <x v="20"/>
    <s v="Opel 1900 - 278"/>
  </r>
  <r>
    <n v="278"/>
    <s v="Opel 1900"/>
    <x v="6"/>
    <n v="76"/>
    <x v="20"/>
    <s v="Opel 1900 - 278"/>
  </r>
  <r>
    <n v="279"/>
    <s v="Opel Manta"/>
    <x v="0"/>
    <n v="26"/>
    <x v="20"/>
    <s v="Opel Manta - 279"/>
  </r>
  <r>
    <n v="279"/>
    <s v="Opel Manta"/>
    <x v="1"/>
    <n v="4"/>
    <x v="20"/>
    <s v="Opel Manta - 279"/>
  </r>
  <r>
    <n v="279"/>
    <s v="Opel Manta"/>
    <x v="2"/>
    <n v="97"/>
    <x v="20"/>
    <s v="Opel Manta - 279"/>
  </r>
  <r>
    <n v="279"/>
    <s v="Opel Manta"/>
    <x v="3"/>
    <n v="78"/>
    <x v="20"/>
    <s v="Opel Manta - 279"/>
  </r>
  <r>
    <n v="279"/>
    <s v="Opel Manta"/>
    <x v="4"/>
    <n v="2300"/>
    <x v="20"/>
    <s v="Opel Manta - 279"/>
  </r>
  <r>
    <n v="279"/>
    <s v="Opel Manta"/>
    <x v="5"/>
    <n v="14.5"/>
    <x v="20"/>
    <s v="Opel Manta - 279"/>
  </r>
  <r>
    <n v="279"/>
    <s v="Opel Manta"/>
    <x v="6"/>
    <n v="74"/>
    <x v="20"/>
    <s v="Opel Manta - 279"/>
  </r>
  <r>
    <n v="280"/>
    <s v="Opel Manta"/>
    <x v="0"/>
    <n v="24"/>
    <x v="20"/>
    <s v="Opel Manta - 280"/>
  </r>
  <r>
    <n v="280"/>
    <s v="Opel Manta"/>
    <x v="1"/>
    <n v="4"/>
    <x v="20"/>
    <s v="Opel Manta - 280"/>
  </r>
  <r>
    <n v="280"/>
    <s v="Opel Manta"/>
    <x v="2"/>
    <n v="116"/>
    <x v="20"/>
    <s v="Opel Manta - 280"/>
  </r>
  <r>
    <n v="280"/>
    <s v="Opel Manta"/>
    <x v="3"/>
    <n v="75"/>
    <x v="20"/>
    <s v="Opel Manta - 280"/>
  </r>
  <r>
    <n v="280"/>
    <s v="Opel Manta"/>
    <x v="4"/>
    <n v="2158"/>
    <x v="20"/>
    <s v="Opel Manta - 280"/>
  </r>
  <r>
    <n v="280"/>
    <s v="Opel Manta"/>
    <x v="5"/>
    <n v="15.5"/>
    <x v="20"/>
    <s v="Opel Manta - 280"/>
  </r>
  <r>
    <n v="280"/>
    <s v="Opel Manta"/>
    <x v="6"/>
    <n v="73"/>
    <x v="20"/>
    <s v="Opel Manta - 280"/>
  </r>
  <r>
    <n v="281"/>
    <s v="Peugeot 304"/>
    <x v="0"/>
    <n v="30"/>
    <x v="21"/>
    <s v="Peugeot 304 - 281"/>
  </r>
  <r>
    <n v="281"/>
    <s v="Peugeot 304"/>
    <x v="1"/>
    <n v="4"/>
    <x v="21"/>
    <s v="Peugeot 304 - 281"/>
  </r>
  <r>
    <n v="281"/>
    <s v="Peugeot 304"/>
    <x v="2"/>
    <n v="79"/>
    <x v="21"/>
    <s v="Peugeot 304 - 281"/>
  </r>
  <r>
    <n v="281"/>
    <s v="Peugeot 304"/>
    <x v="3"/>
    <n v="70"/>
    <x v="21"/>
    <s v="Peugeot 304 - 281"/>
  </r>
  <r>
    <n v="281"/>
    <s v="Peugeot 304"/>
    <x v="4"/>
    <n v="2074"/>
    <x v="21"/>
    <s v="Peugeot 304 - 281"/>
  </r>
  <r>
    <n v="281"/>
    <s v="Peugeot 304"/>
    <x v="5"/>
    <n v="19.5"/>
    <x v="21"/>
    <s v="Peugeot 304 - 281"/>
  </r>
  <r>
    <n v="281"/>
    <s v="Peugeot 304"/>
    <x v="6"/>
    <n v="71"/>
    <x v="21"/>
    <s v="Peugeot 304 - 281"/>
  </r>
  <r>
    <n v="282"/>
    <s v="Peugeot 504"/>
    <x v="0"/>
    <n v="25"/>
    <x v="21"/>
    <s v="Peugeot 504 - 282"/>
  </r>
  <r>
    <n v="282"/>
    <s v="Peugeot 504"/>
    <x v="1"/>
    <n v="4"/>
    <x v="21"/>
    <s v="Peugeot 504 - 282"/>
  </r>
  <r>
    <n v="282"/>
    <s v="Peugeot 504"/>
    <x v="2"/>
    <n v="110"/>
    <x v="21"/>
    <s v="Peugeot 504 - 282"/>
  </r>
  <r>
    <n v="282"/>
    <s v="Peugeot 504"/>
    <x v="3"/>
    <n v="87"/>
    <x v="21"/>
    <s v="Peugeot 504 - 282"/>
  </r>
  <r>
    <n v="282"/>
    <s v="Peugeot 504"/>
    <x v="4"/>
    <n v="2672"/>
    <x v="21"/>
    <s v="Peugeot 504 - 282"/>
  </r>
  <r>
    <n v="282"/>
    <s v="Peugeot 504"/>
    <x v="5"/>
    <n v="17.5"/>
    <x v="21"/>
    <s v="Peugeot 504 - 282"/>
  </r>
  <r>
    <n v="282"/>
    <s v="Peugeot 504"/>
    <x v="6"/>
    <n v="70"/>
    <x v="21"/>
    <s v="Peugeot 504 - 282"/>
  </r>
  <r>
    <n v="283"/>
    <s v="Peugeot 504"/>
    <x v="0"/>
    <n v="27.2"/>
    <x v="21"/>
    <s v="Peugeot 504 - 283"/>
  </r>
  <r>
    <n v="283"/>
    <s v="Peugeot 504"/>
    <x v="1"/>
    <n v="4"/>
    <x v="21"/>
    <s v="Peugeot 504 - 283"/>
  </r>
  <r>
    <n v="283"/>
    <s v="Peugeot 504"/>
    <x v="2"/>
    <n v="141"/>
    <x v="21"/>
    <s v="Peugeot 504 - 283"/>
  </r>
  <r>
    <n v="283"/>
    <s v="Peugeot 504"/>
    <x v="3"/>
    <n v="71"/>
    <x v="21"/>
    <s v="Peugeot 504 - 283"/>
  </r>
  <r>
    <n v="283"/>
    <s v="Peugeot 504"/>
    <x v="4"/>
    <n v="3190"/>
    <x v="21"/>
    <s v="Peugeot 504 - 283"/>
  </r>
  <r>
    <n v="283"/>
    <s v="Peugeot 504"/>
    <x v="5"/>
    <n v="24.8"/>
    <x v="21"/>
    <s v="Peugeot 504 - 283"/>
  </r>
  <r>
    <n v="283"/>
    <s v="Peugeot 504"/>
    <x v="6"/>
    <n v="79"/>
    <x v="21"/>
    <s v="Peugeot 504 - 283"/>
  </r>
  <r>
    <n v="284"/>
    <s v="Peugeot 504"/>
    <x v="0"/>
    <n v="23"/>
    <x v="21"/>
    <s v="Peugeot 504 - 284"/>
  </r>
  <r>
    <n v="284"/>
    <s v="Peugeot 504"/>
    <x v="1"/>
    <n v="4"/>
    <x v="21"/>
    <s v="Peugeot 504 - 284"/>
  </r>
  <r>
    <n v="284"/>
    <s v="Peugeot 504"/>
    <x v="2"/>
    <n v="120"/>
    <x v="21"/>
    <s v="Peugeot 504 - 284"/>
  </r>
  <r>
    <n v="284"/>
    <s v="Peugeot 504"/>
    <x v="3"/>
    <n v="88"/>
    <x v="21"/>
    <s v="Peugeot 504 - 284"/>
  </r>
  <r>
    <n v="284"/>
    <s v="Peugeot 504"/>
    <x v="4"/>
    <n v="2957"/>
    <x v="21"/>
    <s v="Peugeot 504 - 284"/>
  </r>
  <r>
    <n v="284"/>
    <s v="Peugeot 504"/>
    <x v="5"/>
    <n v="17"/>
    <x v="21"/>
    <s v="Peugeot 504 - 284"/>
  </r>
  <r>
    <n v="284"/>
    <s v="Peugeot 504"/>
    <x v="6"/>
    <n v="75"/>
    <x v="21"/>
    <s v="Peugeot 504 - 284"/>
  </r>
  <r>
    <n v="285"/>
    <s v="Peugeot 504"/>
    <x v="0"/>
    <n v="19"/>
    <x v="21"/>
    <s v="Peugeot 504 - 285"/>
  </r>
  <r>
    <n v="285"/>
    <s v="Peugeot 504"/>
    <x v="1"/>
    <n v="4"/>
    <x v="21"/>
    <s v="Peugeot 504 - 285"/>
  </r>
  <r>
    <n v="285"/>
    <s v="Peugeot 504"/>
    <x v="2"/>
    <n v="120"/>
    <x v="21"/>
    <s v="Peugeot 504 - 285"/>
  </r>
  <r>
    <n v="285"/>
    <s v="Peugeot 504"/>
    <x v="3"/>
    <n v="88"/>
    <x v="21"/>
    <s v="Peugeot 504 - 285"/>
  </r>
  <r>
    <n v="285"/>
    <s v="Peugeot 504"/>
    <x v="4"/>
    <n v="3270"/>
    <x v="21"/>
    <s v="Peugeot 504 - 285"/>
  </r>
  <r>
    <n v="285"/>
    <s v="Peugeot 504"/>
    <x v="5"/>
    <n v="21.9"/>
    <x v="21"/>
    <s v="Peugeot 504 - 285"/>
  </r>
  <r>
    <n v="285"/>
    <s v="Peugeot 504"/>
    <x v="6"/>
    <n v="76"/>
    <x v="21"/>
    <s v="Peugeot 504 - 285"/>
  </r>
  <r>
    <n v="286"/>
    <s v="Peugeot 504 (Wagon)"/>
    <x v="0"/>
    <n v="21"/>
    <x v="21"/>
    <s v="Peugeot 504 (Wagon) - 286"/>
  </r>
  <r>
    <n v="286"/>
    <s v="Peugeot 504 (Wagon)"/>
    <x v="1"/>
    <n v="4"/>
    <x v="21"/>
    <s v="Peugeot 504 (Wagon) - 286"/>
  </r>
  <r>
    <n v="286"/>
    <s v="Peugeot 504 (Wagon)"/>
    <x v="2"/>
    <n v="120"/>
    <x v="21"/>
    <s v="Peugeot 504 (Wagon) - 286"/>
  </r>
  <r>
    <n v="286"/>
    <s v="Peugeot 504 (Wagon)"/>
    <x v="3"/>
    <n v="87"/>
    <x v="21"/>
    <s v="Peugeot 504 (Wagon) - 286"/>
  </r>
  <r>
    <n v="286"/>
    <s v="Peugeot 504 (Wagon)"/>
    <x v="4"/>
    <n v="2979"/>
    <x v="21"/>
    <s v="Peugeot 504 (Wagon) - 286"/>
  </r>
  <r>
    <n v="286"/>
    <s v="Peugeot 504 (Wagon)"/>
    <x v="5"/>
    <n v="19.5"/>
    <x v="21"/>
    <s v="Peugeot 504 (Wagon) - 286"/>
  </r>
  <r>
    <n v="286"/>
    <s v="Peugeot 504 (Wagon)"/>
    <x v="6"/>
    <n v="72"/>
    <x v="21"/>
    <s v="Peugeot 504 (Wagon) - 286"/>
  </r>
  <r>
    <n v="287"/>
    <s v="Peugeot 505S Turbo Diesel"/>
    <x v="0"/>
    <n v="28.1"/>
    <x v="21"/>
    <s v="Peugeot 505S Turbo Diesel - 287"/>
  </r>
  <r>
    <n v="287"/>
    <s v="Peugeot 505S Turbo Diesel"/>
    <x v="1"/>
    <n v="4"/>
    <x v="21"/>
    <s v="Peugeot 505S Turbo Diesel - 287"/>
  </r>
  <r>
    <n v="287"/>
    <s v="Peugeot 505S Turbo Diesel"/>
    <x v="2"/>
    <n v="141"/>
    <x v="21"/>
    <s v="Peugeot 505S Turbo Diesel - 287"/>
  </r>
  <r>
    <n v="287"/>
    <s v="Peugeot 505S Turbo Diesel"/>
    <x v="3"/>
    <n v="80"/>
    <x v="21"/>
    <s v="Peugeot 505S Turbo Diesel - 287"/>
  </r>
  <r>
    <n v="287"/>
    <s v="Peugeot 505S Turbo Diesel"/>
    <x v="4"/>
    <n v="3230"/>
    <x v="21"/>
    <s v="Peugeot 505S Turbo Diesel - 287"/>
  </r>
  <r>
    <n v="287"/>
    <s v="Peugeot 505S Turbo Diesel"/>
    <x v="5"/>
    <n v="20.399999999999999"/>
    <x v="21"/>
    <s v="Peugeot 505S Turbo Diesel - 287"/>
  </r>
  <r>
    <n v="287"/>
    <s v="Peugeot 505S Turbo Diesel"/>
    <x v="6"/>
    <n v="81"/>
    <x v="21"/>
    <s v="Peugeot 505S Turbo Diesel - 287"/>
  </r>
  <r>
    <n v="288"/>
    <s v="Peugeot 604SL"/>
    <x v="0"/>
    <n v="16.2"/>
    <x v="21"/>
    <s v="Peugeot 604SL - 288"/>
  </r>
  <r>
    <n v="288"/>
    <s v="Peugeot 604SL"/>
    <x v="1"/>
    <n v="6"/>
    <x v="21"/>
    <s v="Peugeot 604SL - 288"/>
  </r>
  <r>
    <n v="288"/>
    <s v="Peugeot 604SL"/>
    <x v="2"/>
    <n v="163"/>
    <x v="21"/>
    <s v="Peugeot 604SL - 288"/>
  </r>
  <r>
    <n v="288"/>
    <s v="Peugeot 604SL"/>
    <x v="3"/>
    <n v="133"/>
    <x v="21"/>
    <s v="Peugeot 604SL - 288"/>
  </r>
  <r>
    <n v="288"/>
    <s v="Peugeot 604SL"/>
    <x v="4"/>
    <n v="3410"/>
    <x v="21"/>
    <s v="Peugeot 604SL - 288"/>
  </r>
  <r>
    <n v="288"/>
    <s v="Peugeot 604SL"/>
    <x v="5"/>
    <n v="15.8"/>
    <x v="21"/>
    <s v="Peugeot 604SL - 288"/>
  </r>
  <r>
    <n v="288"/>
    <s v="Peugeot 604SL"/>
    <x v="6"/>
    <n v="78"/>
    <x v="21"/>
    <s v="Peugeot 604SL - 288"/>
  </r>
  <r>
    <n v="289"/>
    <s v="Plymouth Arrow GS"/>
    <x v="0"/>
    <n v="25.5"/>
    <x v="22"/>
    <s v="Plymouth Arrow GS - 289"/>
  </r>
  <r>
    <n v="289"/>
    <s v="Plymouth Arrow GS"/>
    <x v="1"/>
    <n v="4"/>
    <x v="22"/>
    <s v="Plymouth Arrow GS - 289"/>
  </r>
  <r>
    <n v="289"/>
    <s v="Plymouth Arrow GS"/>
    <x v="2"/>
    <n v="122"/>
    <x v="22"/>
    <s v="Plymouth Arrow GS - 289"/>
  </r>
  <r>
    <n v="289"/>
    <s v="Plymouth Arrow GS"/>
    <x v="3"/>
    <n v="96"/>
    <x v="22"/>
    <s v="Plymouth Arrow GS - 289"/>
  </r>
  <r>
    <n v="289"/>
    <s v="Plymouth Arrow GS"/>
    <x v="4"/>
    <n v="2300"/>
    <x v="22"/>
    <s v="Plymouth Arrow GS - 289"/>
  </r>
  <r>
    <n v="289"/>
    <s v="Plymouth Arrow GS"/>
    <x v="5"/>
    <n v="15.5"/>
    <x v="22"/>
    <s v="Plymouth Arrow GS - 289"/>
  </r>
  <r>
    <n v="289"/>
    <s v="Plymouth Arrow GS"/>
    <x v="6"/>
    <n v="77"/>
    <x v="22"/>
    <s v="Plymouth Arrow GS - 289"/>
  </r>
  <r>
    <n v="290"/>
    <s v="Plymouth Barracuda 340"/>
    <x v="0"/>
    <n v="14"/>
    <x v="22"/>
    <s v="Plymouth Barracuda 340 - 290"/>
  </r>
  <r>
    <n v="290"/>
    <s v="Plymouth Barracuda 340"/>
    <x v="1"/>
    <n v="8"/>
    <x v="22"/>
    <s v="Plymouth Barracuda 340 - 290"/>
  </r>
  <r>
    <n v="290"/>
    <s v="Plymouth Barracuda 340"/>
    <x v="2"/>
    <n v="340"/>
    <x v="22"/>
    <s v="Plymouth Barracuda 340 - 290"/>
  </r>
  <r>
    <n v="290"/>
    <s v="Plymouth Barracuda 340"/>
    <x v="3"/>
    <n v="160"/>
    <x v="22"/>
    <s v="Plymouth Barracuda 340 - 290"/>
  </r>
  <r>
    <n v="290"/>
    <s v="Plymouth Barracuda 340"/>
    <x v="4"/>
    <n v="3609"/>
    <x v="22"/>
    <s v="Plymouth Barracuda 340 - 290"/>
  </r>
  <r>
    <n v="290"/>
    <s v="Plymouth Barracuda 340"/>
    <x v="5"/>
    <n v="8"/>
    <x v="22"/>
    <s v="Plymouth Barracuda 340 - 290"/>
  </r>
  <r>
    <n v="290"/>
    <s v="Plymouth Barracuda 340"/>
    <x v="6"/>
    <n v="70"/>
    <x v="22"/>
    <s v="Plymouth Barracuda 340 - 290"/>
  </r>
  <r>
    <n v="291"/>
    <s v="Plymouth Champ"/>
    <x v="0"/>
    <n v="39"/>
    <x v="22"/>
    <s v="Plymouth Champ - 291"/>
  </r>
  <r>
    <n v="291"/>
    <s v="Plymouth Champ"/>
    <x v="1"/>
    <n v="4"/>
    <x v="22"/>
    <s v="Plymouth Champ - 291"/>
  </r>
  <r>
    <n v="291"/>
    <s v="Plymouth Champ"/>
    <x v="2"/>
    <n v="86"/>
    <x v="22"/>
    <s v="Plymouth Champ - 291"/>
  </r>
  <r>
    <n v="291"/>
    <s v="Plymouth Champ"/>
    <x v="3"/>
    <n v="64"/>
    <x v="22"/>
    <s v="Plymouth Champ - 291"/>
  </r>
  <r>
    <n v="291"/>
    <s v="Plymouth Champ"/>
    <x v="4"/>
    <n v="1875"/>
    <x v="22"/>
    <s v="Plymouth Champ - 291"/>
  </r>
  <r>
    <n v="291"/>
    <s v="Plymouth Champ"/>
    <x v="5"/>
    <n v="16.399999999999999"/>
    <x v="22"/>
    <s v="Plymouth Champ - 291"/>
  </r>
  <r>
    <n v="291"/>
    <s v="Plymouth Champ"/>
    <x v="6"/>
    <n v="81"/>
    <x v="22"/>
    <s v="Plymouth Champ - 291"/>
  </r>
  <r>
    <n v="292"/>
    <s v="Plymouth Cricket"/>
    <x v="0"/>
    <n v="26"/>
    <x v="22"/>
    <s v="Plymouth Cricket - 292"/>
  </r>
  <r>
    <n v="292"/>
    <s v="Plymouth Cricket"/>
    <x v="1"/>
    <n v="4"/>
    <x v="22"/>
    <s v="Plymouth Cricket - 292"/>
  </r>
  <r>
    <n v="292"/>
    <s v="Plymouth Cricket"/>
    <x v="2"/>
    <n v="91"/>
    <x v="22"/>
    <s v="Plymouth Cricket - 292"/>
  </r>
  <r>
    <n v="292"/>
    <s v="Plymouth Cricket"/>
    <x v="3"/>
    <n v="70"/>
    <x v="22"/>
    <s v="Plymouth Cricket - 292"/>
  </r>
  <r>
    <n v="292"/>
    <s v="Plymouth Cricket"/>
    <x v="4"/>
    <n v="1955"/>
    <x v="22"/>
    <s v="Plymouth Cricket - 292"/>
  </r>
  <r>
    <n v="292"/>
    <s v="Plymouth Cricket"/>
    <x v="5"/>
    <n v="20.5"/>
    <x v="22"/>
    <s v="Plymouth Cricket - 292"/>
  </r>
  <r>
    <n v="292"/>
    <s v="Plymouth Cricket"/>
    <x v="6"/>
    <n v="71"/>
    <x v="22"/>
    <s v="Plymouth Cricket - 292"/>
  </r>
  <r>
    <n v="293"/>
    <s v="Plymouth Custom Suburb"/>
    <x v="0"/>
    <n v="13"/>
    <x v="22"/>
    <s v="Plymouth Custom Suburb - 293"/>
  </r>
  <r>
    <n v="293"/>
    <s v="Plymouth Custom Suburb"/>
    <x v="1"/>
    <n v="8"/>
    <x v="22"/>
    <s v="Plymouth Custom Suburb - 293"/>
  </r>
  <r>
    <n v="293"/>
    <s v="Plymouth Custom Suburb"/>
    <x v="2"/>
    <n v="360"/>
    <x v="22"/>
    <s v="Plymouth Custom Suburb - 293"/>
  </r>
  <r>
    <n v="293"/>
    <s v="Plymouth Custom Suburb"/>
    <x v="3"/>
    <n v="170"/>
    <x v="22"/>
    <s v="Plymouth Custom Suburb - 293"/>
  </r>
  <r>
    <n v="293"/>
    <s v="Plymouth Custom Suburb"/>
    <x v="4"/>
    <n v="4654"/>
    <x v="22"/>
    <s v="Plymouth Custom Suburb - 293"/>
  </r>
  <r>
    <n v="293"/>
    <s v="Plymouth Custom Suburb"/>
    <x v="5"/>
    <n v="13"/>
    <x v="22"/>
    <s v="Plymouth Custom Suburb - 293"/>
  </r>
  <r>
    <n v="293"/>
    <s v="Plymouth Custom Suburb"/>
    <x v="6"/>
    <n v="73"/>
    <x v="22"/>
    <s v="Plymouth Custom Suburb - 293"/>
  </r>
  <r>
    <n v="294"/>
    <s v="Plymouth Duster"/>
    <x v="0"/>
    <n v="23"/>
    <x v="22"/>
    <s v="Plymouth Duster - 294"/>
  </r>
  <r>
    <n v="294"/>
    <s v="Plymouth Duster"/>
    <x v="1"/>
    <n v="6"/>
    <x v="22"/>
    <s v="Plymouth Duster - 294"/>
  </r>
  <r>
    <n v="294"/>
    <s v="Plymouth Duster"/>
    <x v="2"/>
    <n v="198"/>
    <x v="22"/>
    <s v="Plymouth Duster - 294"/>
  </r>
  <r>
    <n v="294"/>
    <s v="Plymouth Duster"/>
    <x v="3"/>
    <n v="95"/>
    <x v="22"/>
    <s v="Plymouth Duster - 294"/>
  </r>
  <r>
    <n v="294"/>
    <s v="Plymouth Duster"/>
    <x v="4"/>
    <n v="2904"/>
    <x v="22"/>
    <s v="Plymouth Duster - 294"/>
  </r>
  <r>
    <n v="294"/>
    <s v="Plymouth Duster"/>
    <x v="5"/>
    <n v="16"/>
    <x v="22"/>
    <s v="Plymouth Duster - 294"/>
  </r>
  <r>
    <n v="294"/>
    <s v="Plymouth Duster"/>
    <x v="6"/>
    <n v="73"/>
    <x v="22"/>
    <s v="Plymouth Duster - 294"/>
  </r>
  <r>
    <n v="295"/>
    <s v="Plymouth Duster"/>
    <x v="0"/>
    <n v="22"/>
    <x v="22"/>
    <s v="Plymouth Duster - 295"/>
  </r>
  <r>
    <n v="295"/>
    <s v="Plymouth Duster"/>
    <x v="1"/>
    <n v="6"/>
    <x v="22"/>
    <s v="Plymouth Duster - 295"/>
  </r>
  <r>
    <n v="295"/>
    <s v="Plymouth Duster"/>
    <x v="2"/>
    <n v="198"/>
    <x v="22"/>
    <s v="Plymouth Duster - 295"/>
  </r>
  <r>
    <n v="295"/>
    <s v="Plymouth Duster"/>
    <x v="3"/>
    <n v="95"/>
    <x v="22"/>
    <s v="Plymouth Duster - 295"/>
  </r>
  <r>
    <n v="295"/>
    <s v="Plymouth Duster"/>
    <x v="4"/>
    <n v="2833"/>
    <x v="22"/>
    <s v="Plymouth Duster - 295"/>
  </r>
  <r>
    <n v="295"/>
    <s v="Plymouth Duster"/>
    <x v="5"/>
    <n v="15.5"/>
    <x v="22"/>
    <s v="Plymouth Duster - 295"/>
  </r>
  <r>
    <n v="295"/>
    <s v="Plymouth Duster"/>
    <x v="6"/>
    <n v="70"/>
    <x v="22"/>
    <s v="Plymouth Duster - 295"/>
  </r>
  <r>
    <n v="296"/>
    <s v="Plymouth Duster"/>
    <x v="0"/>
    <n v="20"/>
    <x v="22"/>
    <s v="Plymouth Duster - 296"/>
  </r>
  <r>
    <n v="296"/>
    <s v="Plymouth Duster"/>
    <x v="1"/>
    <n v="6"/>
    <x v="22"/>
    <s v="Plymouth Duster - 296"/>
  </r>
  <r>
    <n v="296"/>
    <s v="Plymouth Duster"/>
    <x v="2"/>
    <n v="198"/>
    <x v="22"/>
    <s v="Plymouth Duster - 296"/>
  </r>
  <r>
    <n v="296"/>
    <s v="Plymouth Duster"/>
    <x v="3"/>
    <n v="95"/>
    <x v="22"/>
    <s v="Plymouth Duster - 296"/>
  </r>
  <r>
    <n v="296"/>
    <s v="Plymouth Duster"/>
    <x v="4"/>
    <n v="3102"/>
    <x v="22"/>
    <s v="Plymouth Duster - 296"/>
  </r>
  <r>
    <n v="296"/>
    <s v="Plymouth Duster"/>
    <x v="5"/>
    <n v="16.5"/>
    <x v="22"/>
    <s v="Plymouth Duster - 296"/>
  </r>
  <r>
    <n v="296"/>
    <s v="Plymouth Duster"/>
    <x v="6"/>
    <n v="74"/>
    <x v="22"/>
    <s v="Plymouth Duster - 296"/>
  </r>
  <r>
    <n v="297"/>
    <s v="Plymouth Fury"/>
    <x v="0"/>
    <n v="18"/>
    <x v="22"/>
    <s v="Plymouth Fury - 297"/>
  </r>
  <r>
    <n v="297"/>
    <s v="Plymouth Fury"/>
    <x v="1"/>
    <n v="6"/>
    <x v="22"/>
    <s v="Plymouth Fury - 297"/>
  </r>
  <r>
    <n v="297"/>
    <s v="Plymouth Fury"/>
    <x v="2"/>
    <n v="225"/>
    <x v="22"/>
    <s v="Plymouth Fury - 297"/>
  </r>
  <r>
    <n v="297"/>
    <s v="Plymouth Fury"/>
    <x v="3"/>
    <n v="95"/>
    <x v="22"/>
    <s v="Plymouth Fury - 297"/>
  </r>
  <r>
    <n v="297"/>
    <s v="Plymouth Fury"/>
    <x v="4"/>
    <n v="3785"/>
    <x v="22"/>
    <s v="Plymouth Fury - 297"/>
  </r>
  <r>
    <n v="297"/>
    <s v="Plymouth Fury"/>
    <x v="5"/>
    <n v="19"/>
    <x v="22"/>
    <s v="Plymouth Fury - 297"/>
  </r>
  <r>
    <n v="297"/>
    <s v="Plymouth Fury"/>
    <x v="6"/>
    <n v="75"/>
    <x v="22"/>
    <s v="Plymouth Fury - 297"/>
  </r>
  <r>
    <n v="298"/>
    <s v="Plymouth Fury Gran Sedan"/>
    <x v="0"/>
    <n v="14"/>
    <x v="22"/>
    <s v="Plymouth Fury Gran Sedan - 298"/>
  </r>
  <r>
    <n v="298"/>
    <s v="Plymouth Fury Gran Sedan"/>
    <x v="1"/>
    <n v="8"/>
    <x v="22"/>
    <s v="Plymouth Fury Gran Sedan - 298"/>
  </r>
  <r>
    <n v="298"/>
    <s v="Plymouth Fury Gran Sedan"/>
    <x v="2"/>
    <n v="318"/>
    <x v="22"/>
    <s v="Plymouth Fury Gran Sedan - 298"/>
  </r>
  <r>
    <n v="298"/>
    <s v="Plymouth Fury Gran Sedan"/>
    <x v="3"/>
    <n v="150"/>
    <x v="22"/>
    <s v="Plymouth Fury Gran Sedan - 298"/>
  </r>
  <r>
    <n v="298"/>
    <s v="Plymouth Fury Gran Sedan"/>
    <x v="4"/>
    <n v="4237"/>
    <x v="22"/>
    <s v="Plymouth Fury Gran Sedan - 298"/>
  </r>
  <r>
    <n v="298"/>
    <s v="Plymouth Fury Gran Sedan"/>
    <x v="5"/>
    <n v="14.5"/>
    <x v="22"/>
    <s v="Plymouth Fury Gran Sedan - 298"/>
  </r>
  <r>
    <n v="298"/>
    <s v="Plymouth Fury Gran Sedan"/>
    <x v="6"/>
    <n v="73"/>
    <x v="22"/>
    <s v="Plymouth Fury Gran Sedan - 298"/>
  </r>
  <r>
    <n v="299"/>
    <s v="Plymouth Fury III"/>
    <x v="0"/>
    <n v="15"/>
    <x v="22"/>
    <s v="Plymouth Fury III - 299"/>
  </r>
  <r>
    <n v="299"/>
    <s v="Plymouth Fury III"/>
    <x v="1"/>
    <n v="8"/>
    <x v="22"/>
    <s v="Plymouth Fury III - 299"/>
  </r>
  <r>
    <n v="299"/>
    <s v="Plymouth Fury III"/>
    <x v="2"/>
    <n v="318"/>
    <x v="22"/>
    <s v="Plymouth Fury III - 299"/>
  </r>
  <r>
    <n v="299"/>
    <s v="Plymouth Fury III"/>
    <x v="3"/>
    <n v="150"/>
    <x v="22"/>
    <s v="Plymouth Fury III - 299"/>
  </r>
  <r>
    <n v="299"/>
    <s v="Plymouth Fury III"/>
    <x v="4"/>
    <n v="4135"/>
    <x v="22"/>
    <s v="Plymouth Fury III - 299"/>
  </r>
  <r>
    <n v="299"/>
    <s v="Plymouth Fury III"/>
    <x v="5"/>
    <n v="13.5"/>
    <x v="22"/>
    <s v="Plymouth Fury III - 299"/>
  </r>
  <r>
    <n v="299"/>
    <s v="Plymouth Fury III"/>
    <x v="6"/>
    <n v="72"/>
    <x v="22"/>
    <s v="Plymouth Fury III - 299"/>
  </r>
  <r>
    <n v="300"/>
    <s v="Plymouth Fury III"/>
    <x v="0"/>
    <n v="14"/>
    <x v="22"/>
    <s v="Plymouth Fury III - 300"/>
  </r>
  <r>
    <n v="300"/>
    <s v="Plymouth Fury III"/>
    <x v="1"/>
    <n v="8"/>
    <x v="22"/>
    <s v="Plymouth Fury III - 300"/>
  </r>
  <r>
    <n v="300"/>
    <s v="Plymouth Fury III"/>
    <x v="2"/>
    <n v="318"/>
    <x v="22"/>
    <s v="Plymouth Fury III - 300"/>
  </r>
  <r>
    <n v="300"/>
    <s v="Plymouth Fury III"/>
    <x v="3"/>
    <n v="150"/>
    <x v="22"/>
    <s v="Plymouth Fury III - 300"/>
  </r>
  <r>
    <n v="300"/>
    <s v="Plymouth Fury III"/>
    <x v="4"/>
    <n v="4096"/>
    <x v="22"/>
    <s v="Plymouth Fury III - 300"/>
  </r>
  <r>
    <n v="300"/>
    <s v="Plymouth Fury III"/>
    <x v="5"/>
    <n v="13"/>
    <x v="22"/>
    <s v="Plymouth Fury III - 300"/>
  </r>
  <r>
    <n v="300"/>
    <s v="Plymouth Fury III"/>
    <x v="6"/>
    <n v="71"/>
    <x v="22"/>
    <s v="Plymouth Fury III - 300"/>
  </r>
  <r>
    <n v="301"/>
    <s v="Plymouth Fury III"/>
    <x v="0"/>
    <n v="14"/>
    <x v="22"/>
    <s v="Plymouth Fury III - 301"/>
  </r>
  <r>
    <n v="301"/>
    <s v="Plymouth Fury III"/>
    <x v="1"/>
    <n v="8"/>
    <x v="22"/>
    <s v="Plymouth Fury III - 301"/>
  </r>
  <r>
    <n v="301"/>
    <s v="Plymouth Fury III"/>
    <x v="2"/>
    <n v="440"/>
    <x v="22"/>
    <s v="Plymouth Fury III - 301"/>
  </r>
  <r>
    <n v="301"/>
    <s v="Plymouth Fury III"/>
    <x v="3"/>
    <n v="215"/>
    <x v="22"/>
    <s v="Plymouth Fury III - 301"/>
  </r>
  <r>
    <n v="301"/>
    <s v="Plymouth Fury III"/>
    <x v="4"/>
    <n v="4312"/>
    <x v="22"/>
    <s v="Plymouth Fury III - 301"/>
  </r>
  <r>
    <n v="301"/>
    <s v="Plymouth Fury III"/>
    <x v="5"/>
    <n v="8.5"/>
    <x v="22"/>
    <s v="Plymouth Fury III - 301"/>
  </r>
  <r>
    <n v="301"/>
    <s v="Plymouth Fury III"/>
    <x v="6"/>
    <n v="70"/>
    <x v="22"/>
    <s v="Plymouth Fury III - 301"/>
  </r>
  <r>
    <n v="302"/>
    <s v="Plymouth Grand Fury"/>
    <x v="0"/>
    <n v="16"/>
    <x v="22"/>
    <s v="Plymouth Grand Fury - 302"/>
  </r>
  <r>
    <n v="302"/>
    <s v="Plymouth Grand Fury"/>
    <x v="1"/>
    <n v="8"/>
    <x v="22"/>
    <s v="Plymouth Grand Fury - 302"/>
  </r>
  <r>
    <n v="302"/>
    <s v="Plymouth Grand Fury"/>
    <x v="2"/>
    <n v="318"/>
    <x v="22"/>
    <s v="Plymouth Grand Fury - 302"/>
  </r>
  <r>
    <n v="302"/>
    <s v="Plymouth Grand Fury"/>
    <x v="3"/>
    <n v="150"/>
    <x v="22"/>
    <s v="Plymouth Grand Fury - 302"/>
  </r>
  <r>
    <n v="302"/>
    <s v="Plymouth Grand Fury"/>
    <x v="4"/>
    <n v="4498"/>
    <x v="22"/>
    <s v="Plymouth Grand Fury - 302"/>
  </r>
  <r>
    <n v="302"/>
    <s v="Plymouth Grand Fury"/>
    <x v="5"/>
    <n v="14.5"/>
    <x v="22"/>
    <s v="Plymouth Grand Fury - 302"/>
  </r>
  <r>
    <n v="302"/>
    <s v="Plymouth Grand Fury"/>
    <x v="6"/>
    <n v="75"/>
    <x v="22"/>
    <s v="Plymouth Grand Fury - 302"/>
  </r>
  <r>
    <n v="303"/>
    <s v="Plymouth Horizon"/>
    <x v="0"/>
    <n v="34.200000000000003"/>
    <x v="22"/>
    <s v="Plymouth Horizon - 303"/>
  </r>
  <r>
    <n v="303"/>
    <s v="Plymouth Horizon"/>
    <x v="1"/>
    <n v="4"/>
    <x v="22"/>
    <s v="Plymouth Horizon - 303"/>
  </r>
  <r>
    <n v="303"/>
    <s v="Plymouth Horizon"/>
    <x v="2"/>
    <n v="105"/>
    <x v="22"/>
    <s v="Plymouth Horizon - 303"/>
  </r>
  <r>
    <n v="303"/>
    <s v="Plymouth Horizon"/>
    <x v="3"/>
    <n v="70"/>
    <x v="22"/>
    <s v="Plymouth Horizon - 303"/>
  </r>
  <r>
    <n v="303"/>
    <s v="Plymouth Horizon"/>
    <x v="4"/>
    <n v="2200"/>
    <x v="22"/>
    <s v="Plymouth Horizon - 303"/>
  </r>
  <r>
    <n v="303"/>
    <s v="Plymouth Horizon"/>
    <x v="5"/>
    <n v="13.2"/>
    <x v="22"/>
    <s v="Plymouth Horizon - 303"/>
  </r>
  <r>
    <n v="303"/>
    <s v="Plymouth Horizon"/>
    <x v="6"/>
    <n v="79"/>
    <x v="22"/>
    <s v="Plymouth Horizon - 303"/>
  </r>
  <r>
    <n v="304"/>
    <s v="Plymouth Horizon 4"/>
    <x v="0"/>
    <n v="34.700000000000003"/>
    <x v="22"/>
    <s v="Plymouth Horizon 4 - 304"/>
  </r>
  <r>
    <n v="304"/>
    <s v="Plymouth Horizon 4"/>
    <x v="1"/>
    <n v="4"/>
    <x v="22"/>
    <s v="Plymouth Horizon 4 - 304"/>
  </r>
  <r>
    <n v="304"/>
    <s v="Plymouth Horizon 4"/>
    <x v="2"/>
    <n v="105"/>
    <x v="22"/>
    <s v="Plymouth Horizon 4 - 304"/>
  </r>
  <r>
    <n v="304"/>
    <s v="Plymouth Horizon 4"/>
    <x v="3"/>
    <n v="63"/>
    <x v="22"/>
    <s v="Plymouth Horizon 4 - 304"/>
  </r>
  <r>
    <n v="304"/>
    <s v="Plymouth Horizon 4"/>
    <x v="4"/>
    <n v="2215"/>
    <x v="22"/>
    <s v="Plymouth Horizon 4 - 304"/>
  </r>
  <r>
    <n v="304"/>
    <s v="Plymouth Horizon 4"/>
    <x v="5"/>
    <n v="14.9"/>
    <x v="22"/>
    <s v="Plymouth Horizon 4 - 304"/>
  </r>
  <r>
    <n v="304"/>
    <s v="Plymouth Horizon 4"/>
    <x v="6"/>
    <n v="81"/>
    <x v="22"/>
    <s v="Plymouth Horizon 4 - 304"/>
  </r>
  <r>
    <n v="305"/>
    <s v="Plymouth Horizon Miser"/>
    <x v="0"/>
    <n v="38"/>
    <x v="22"/>
    <s v="Plymouth Horizon Miser - 305"/>
  </r>
  <r>
    <n v="305"/>
    <s v="Plymouth Horizon Miser"/>
    <x v="1"/>
    <n v="4"/>
    <x v="22"/>
    <s v="Plymouth Horizon Miser - 305"/>
  </r>
  <r>
    <n v="305"/>
    <s v="Plymouth Horizon Miser"/>
    <x v="2"/>
    <n v="105"/>
    <x v="22"/>
    <s v="Plymouth Horizon Miser - 305"/>
  </r>
  <r>
    <n v="305"/>
    <s v="Plymouth Horizon Miser"/>
    <x v="3"/>
    <n v="63"/>
    <x v="22"/>
    <s v="Plymouth Horizon Miser - 305"/>
  </r>
  <r>
    <n v="305"/>
    <s v="Plymouth Horizon Miser"/>
    <x v="4"/>
    <n v="2125"/>
    <x v="22"/>
    <s v="Plymouth Horizon Miser - 305"/>
  </r>
  <r>
    <n v="305"/>
    <s v="Plymouth Horizon Miser"/>
    <x v="5"/>
    <n v="14.7"/>
    <x v="22"/>
    <s v="Plymouth Horizon Miser - 305"/>
  </r>
  <r>
    <n v="305"/>
    <s v="Plymouth Horizon Miser"/>
    <x v="6"/>
    <n v="82"/>
    <x v="22"/>
    <s v="Plymouth Horizon Miser - 305"/>
  </r>
  <r>
    <n v="306"/>
    <s v="Plymouth Horizon TC3"/>
    <x v="0"/>
    <n v="34.5"/>
    <x v="22"/>
    <s v="Plymouth Horizon TC3 - 306"/>
  </r>
  <r>
    <n v="306"/>
    <s v="Plymouth Horizon TC3"/>
    <x v="1"/>
    <n v="4"/>
    <x v="22"/>
    <s v="Plymouth Horizon TC3 - 306"/>
  </r>
  <r>
    <n v="306"/>
    <s v="Plymouth Horizon TC3"/>
    <x v="2"/>
    <n v="105"/>
    <x v="22"/>
    <s v="Plymouth Horizon TC3 - 306"/>
  </r>
  <r>
    <n v="306"/>
    <s v="Plymouth Horizon TC3"/>
    <x v="3"/>
    <n v="70"/>
    <x v="22"/>
    <s v="Plymouth Horizon TC3 - 306"/>
  </r>
  <r>
    <n v="306"/>
    <s v="Plymouth Horizon TC3"/>
    <x v="4"/>
    <n v="2150"/>
    <x v="22"/>
    <s v="Plymouth Horizon TC3 - 306"/>
  </r>
  <r>
    <n v="306"/>
    <s v="Plymouth Horizon TC3"/>
    <x v="5"/>
    <n v="14.9"/>
    <x v="22"/>
    <s v="Plymouth Horizon TC3 - 306"/>
  </r>
  <r>
    <n v="306"/>
    <s v="Plymouth Horizon TC3"/>
    <x v="6"/>
    <n v="79"/>
    <x v="22"/>
    <s v="Plymouth Horizon TC3 - 306"/>
  </r>
  <r>
    <n v="307"/>
    <s v="Plymouth Reliant"/>
    <x v="0"/>
    <n v="30"/>
    <x v="22"/>
    <s v="Plymouth Reliant - 307"/>
  </r>
  <r>
    <n v="307"/>
    <s v="Plymouth Reliant"/>
    <x v="1"/>
    <n v="4"/>
    <x v="22"/>
    <s v="Plymouth Reliant - 307"/>
  </r>
  <r>
    <n v="307"/>
    <s v="Plymouth Reliant"/>
    <x v="2"/>
    <n v="135"/>
    <x v="22"/>
    <s v="Plymouth Reliant - 307"/>
  </r>
  <r>
    <n v="307"/>
    <s v="Plymouth Reliant"/>
    <x v="3"/>
    <n v="84"/>
    <x v="22"/>
    <s v="Plymouth Reliant - 307"/>
  </r>
  <r>
    <n v="307"/>
    <s v="Plymouth Reliant"/>
    <x v="4"/>
    <n v="2385"/>
    <x v="22"/>
    <s v="Plymouth Reliant - 307"/>
  </r>
  <r>
    <n v="307"/>
    <s v="Plymouth Reliant"/>
    <x v="5"/>
    <n v="12.9"/>
    <x v="22"/>
    <s v="Plymouth Reliant - 307"/>
  </r>
  <r>
    <n v="307"/>
    <s v="Plymouth Reliant"/>
    <x v="6"/>
    <n v="81"/>
    <x v="22"/>
    <s v="Plymouth Reliant - 307"/>
  </r>
  <r>
    <n v="308"/>
    <s v="Plymouth Reliant"/>
    <x v="0"/>
    <n v="27.2"/>
    <x v="22"/>
    <s v="Plymouth Reliant - 308"/>
  </r>
  <r>
    <n v="308"/>
    <s v="Plymouth Reliant"/>
    <x v="1"/>
    <n v="4"/>
    <x v="22"/>
    <s v="Plymouth Reliant - 308"/>
  </r>
  <r>
    <n v="308"/>
    <s v="Plymouth Reliant"/>
    <x v="2"/>
    <n v="135"/>
    <x v="22"/>
    <s v="Plymouth Reliant - 308"/>
  </r>
  <r>
    <n v="308"/>
    <s v="Plymouth Reliant"/>
    <x v="3"/>
    <n v="84"/>
    <x v="22"/>
    <s v="Plymouth Reliant - 308"/>
  </r>
  <r>
    <n v="308"/>
    <s v="Plymouth Reliant"/>
    <x v="4"/>
    <n v="2490"/>
    <x v="22"/>
    <s v="Plymouth Reliant - 308"/>
  </r>
  <r>
    <n v="308"/>
    <s v="Plymouth Reliant"/>
    <x v="5"/>
    <n v="15.7"/>
    <x v="22"/>
    <s v="Plymouth Reliant - 308"/>
  </r>
  <r>
    <n v="308"/>
    <s v="Plymouth Reliant"/>
    <x v="6"/>
    <n v="81"/>
    <x v="22"/>
    <s v="Plymouth Reliant - 308"/>
  </r>
  <r>
    <n v="309"/>
    <s v="Plymouth Sapporo"/>
    <x v="0"/>
    <n v="23.2"/>
    <x v="22"/>
    <s v="Plymouth Sapporo - 309"/>
  </r>
  <r>
    <n v="309"/>
    <s v="Plymouth Sapporo"/>
    <x v="1"/>
    <n v="4"/>
    <x v="22"/>
    <s v="Plymouth Sapporo - 309"/>
  </r>
  <r>
    <n v="309"/>
    <s v="Plymouth Sapporo"/>
    <x v="2"/>
    <n v="156"/>
    <x v="22"/>
    <s v="Plymouth Sapporo - 309"/>
  </r>
  <r>
    <n v="309"/>
    <s v="Plymouth Sapporo"/>
    <x v="3"/>
    <n v="105"/>
    <x v="22"/>
    <s v="Plymouth Sapporo - 309"/>
  </r>
  <r>
    <n v="309"/>
    <s v="Plymouth Sapporo"/>
    <x v="4"/>
    <n v="2745"/>
    <x v="22"/>
    <s v="Plymouth Sapporo - 309"/>
  </r>
  <r>
    <n v="309"/>
    <s v="Plymouth Sapporo"/>
    <x v="5"/>
    <n v="16.7"/>
    <x v="22"/>
    <s v="Plymouth Sapporo - 309"/>
  </r>
  <r>
    <n v="309"/>
    <s v="Plymouth Sapporo"/>
    <x v="6"/>
    <n v="78"/>
    <x v="22"/>
    <s v="Plymouth Sapporo - 309"/>
  </r>
  <r>
    <n v="310"/>
    <s v="Plymouth Satellite"/>
    <x v="0"/>
    <n v="18"/>
    <x v="22"/>
    <s v="Plymouth Satellite - 310"/>
  </r>
  <r>
    <n v="310"/>
    <s v="Plymouth Satellite"/>
    <x v="1"/>
    <n v="8"/>
    <x v="22"/>
    <s v="Plymouth Satellite - 310"/>
  </r>
  <r>
    <n v="310"/>
    <s v="Plymouth Satellite"/>
    <x v="2"/>
    <n v="318"/>
    <x v="22"/>
    <s v="Plymouth Satellite - 310"/>
  </r>
  <r>
    <n v="310"/>
    <s v="Plymouth Satellite"/>
    <x v="3"/>
    <n v="150"/>
    <x v="22"/>
    <s v="Plymouth Satellite - 310"/>
  </r>
  <r>
    <n v="310"/>
    <s v="Plymouth Satellite"/>
    <x v="4"/>
    <n v="3436"/>
    <x v="22"/>
    <s v="Plymouth Satellite - 310"/>
  </r>
  <r>
    <n v="310"/>
    <s v="Plymouth Satellite"/>
    <x v="5"/>
    <n v="11"/>
    <x v="22"/>
    <s v="Plymouth Satellite - 310"/>
  </r>
  <r>
    <n v="310"/>
    <s v="Plymouth Satellite"/>
    <x v="6"/>
    <n v="70"/>
    <x v="22"/>
    <s v="Plymouth Satellite - 310"/>
  </r>
  <r>
    <n v="311"/>
    <s v="Plymouth Satellite (Wagon)"/>
    <x v="1"/>
    <n v="8"/>
    <x v="22"/>
    <s v="Plymouth Satellite (Wagon) - 311"/>
  </r>
  <r>
    <n v="311"/>
    <s v="Plymouth Satellite (Wagon)"/>
    <x v="2"/>
    <n v="383"/>
    <x v="22"/>
    <s v="Plymouth Satellite (Wagon) - 311"/>
  </r>
  <r>
    <n v="311"/>
    <s v="Plymouth Satellite (Wagon)"/>
    <x v="3"/>
    <n v="175"/>
    <x v="22"/>
    <s v="Plymouth Satellite (Wagon) - 311"/>
  </r>
  <r>
    <n v="311"/>
    <s v="Plymouth Satellite (Wagon)"/>
    <x v="4"/>
    <n v="4166"/>
    <x v="22"/>
    <s v="Plymouth Satellite (Wagon) - 311"/>
  </r>
  <r>
    <n v="311"/>
    <s v="Plymouth Satellite (Wagon)"/>
    <x v="5"/>
    <n v="10.5"/>
    <x v="22"/>
    <s v="Plymouth Satellite (Wagon) - 311"/>
  </r>
  <r>
    <n v="311"/>
    <s v="Plymouth Satellite (Wagon)"/>
    <x v="6"/>
    <n v="70"/>
    <x v="22"/>
    <s v="Plymouth Satellite (Wagon) - 311"/>
  </r>
  <r>
    <n v="312"/>
    <s v="Plymouth Satellite Custom"/>
    <x v="0"/>
    <n v="16"/>
    <x v="22"/>
    <s v="Plymouth Satellite Custom - 312"/>
  </r>
  <r>
    <n v="312"/>
    <s v="Plymouth Satellite Custom"/>
    <x v="1"/>
    <n v="6"/>
    <x v="22"/>
    <s v="Plymouth Satellite Custom - 312"/>
  </r>
  <r>
    <n v="312"/>
    <s v="Plymouth Satellite Custom"/>
    <x v="2"/>
    <n v="225"/>
    <x v="22"/>
    <s v="Plymouth Satellite Custom - 312"/>
  </r>
  <r>
    <n v="312"/>
    <s v="Plymouth Satellite Custom"/>
    <x v="3"/>
    <n v="105"/>
    <x v="22"/>
    <s v="Plymouth Satellite Custom - 312"/>
  </r>
  <r>
    <n v="312"/>
    <s v="Plymouth Satellite Custom"/>
    <x v="4"/>
    <n v="3439"/>
    <x v="22"/>
    <s v="Plymouth Satellite Custom - 312"/>
  </r>
  <r>
    <n v="312"/>
    <s v="Plymouth Satellite Custom"/>
    <x v="5"/>
    <n v="15.5"/>
    <x v="22"/>
    <s v="Plymouth Satellite Custom - 312"/>
  </r>
  <r>
    <n v="312"/>
    <s v="Plymouth Satellite Custom"/>
    <x v="6"/>
    <n v="71"/>
    <x v="22"/>
    <s v="Plymouth Satellite Custom - 312"/>
  </r>
  <r>
    <n v="313"/>
    <s v="Plymouth Satellite Custom (Wagon)"/>
    <x v="0"/>
    <n v="14"/>
    <x v="22"/>
    <s v="Plymouth Satellite Custom (Wagon) - 313"/>
  </r>
  <r>
    <n v="313"/>
    <s v="Plymouth Satellite Custom (Wagon)"/>
    <x v="1"/>
    <n v="8"/>
    <x v="22"/>
    <s v="Plymouth Satellite Custom (Wagon) - 313"/>
  </r>
  <r>
    <n v="313"/>
    <s v="Plymouth Satellite Custom (Wagon)"/>
    <x v="2"/>
    <n v="318"/>
    <x v="22"/>
    <s v="Plymouth Satellite Custom (Wagon) - 313"/>
  </r>
  <r>
    <n v="313"/>
    <s v="Plymouth Satellite Custom (Wagon)"/>
    <x v="3"/>
    <n v="150"/>
    <x v="22"/>
    <s v="Plymouth Satellite Custom (Wagon) - 313"/>
  </r>
  <r>
    <n v="313"/>
    <s v="Plymouth Satellite Custom (Wagon)"/>
    <x v="4"/>
    <n v="4077"/>
    <x v="22"/>
    <s v="Plymouth Satellite Custom (Wagon) - 313"/>
  </r>
  <r>
    <n v="313"/>
    <s v="Plymouth Satellite Custom (Wagon)"/>
    <x v="5"/>
    <n v="14"/>
    <x v="22"/>
    <s v="Plymouth Satellite Custom (Wagon) - 313"/>
  </r>
  <r>
    <n v="313"/>
    <s v="Plymouth Satellite Custom (Wagon)"/>
    <x v="6"/>
    <n v="72"/>
    <x v="22"/>
    <s v="Plymouth Satellite Custom (Wagon) - 313"/>
  </r>
  <r>
    <n v="314"/>
    <s v="Plymouth Satellite Sebring"/>
    <x v="0"/>
    <n v="18"/>
    <x v="22"/>
    <s v="Plymouth Satellite Sebring - 314"/>
  </r>
  <r>
    <n v="314"/>
    <s v="Plymouth Satellite Sebring"/>
    <x v="1"/>
    <n v="6"/>
    <x v="22"/>
    <s v="Plymouth Satellite Sebring - 314"/>
  </r>
  <r>
    <n v="314"/>
    <s v="Plymouth Satellite Sebring"/>
    <x v="2"/>
    <n v="225"/>
    <x v="22"/>
    <s v="Plymouth Satellite Sebring - 314"/>
  </r>
  <r>
    <n v="314"/>
    <s v="Plymouth Satellite Sebring"/>
    <x v="3"/>
    <n v="105"/>
    <x v="22"/>
    <s v="Plymouth Satellite Sebring - 314"/>
  </r>
  <r>
    <n v="314"/>
    <s v="Plymouth Satellite Sebring"/>
    <x v="4"/>
    <n v="3613"/>
    <x v="22"/>
    <s v="Plymouth Satellite Sebring - 314"/>
  </r>
  <r>
    <n v="314"/>
    <s v="Plymouth Satellite Sebring"/>
    <x v="5"/>
    <n v="16.5"/>
    <x v="22"/>
    <s v="Plymouth Satellite Sebring - 314"/>
  </r>
  <r>
    <n v="314"/>
    <s v="Plymouth Satellite Sebring"/>
    <x v="6"/>
    <n v="74"/>
    <x v="22"/>
    <s v="Plymouth Satellite Sebring - 314"/>
  </r>
  <r>
    <n v="315"/>
    <s v="Plymouth Valiant"/>
    <x v="0"/>
    <n v="18"/>
    <x v="22"/>
    <s v="Plymouth Valiant - 315"/>
  </r>
  <r>
    <n v="315"/>
    <s v="Plymouth Valiant"/>
    <x v="1"/>
    <n v="6"/>
    <x v="22"/>
    <s v="Plymouth Valiant - 315"/>
  </r>
  <r>
    <n v="315"/>
    <s v="Plymouth Valiant"/>
    <x v="2"/>
    <n v="225"/>
    <x v="22"/>
    <s v="Plymouth Valiant - 315"/>
  </r>
  <r>
    <n v="315"/>
    <s v="Plymouth Valiant"/>
    <x v="3"/>
    <n v="105"/>
    <x v="22"/>
    <s v="Plymouth Valiant - 315"/>
  </r>
  <r>
    <n v="315"/>
    <s v="Plymouth Valiant"/>
    <x v="4"/>
    <n v="3121"/>
    <x v="22"/>
    <s v="Plymouth Valiant - 315"/>
  </r>
  <r>
    <n v="315"/>
    <s v="Plymouth Valiant"/>
    <x v="5"/>
    <n v="16.5"/>
    <x v="22"/>
    <s v="Plymouth Valiant - 315"/>
  </r>
  <r>
    <n v="315"/>
    <s v="Plymouth Valiant"/>
    <x v="6"/>
    <n v="73"/>
    <x v="22"/>
    <s v="Plymouth Valiant - 315"/>
  </r>
  <r>
    <n v="316"/>
    <s v="Plymouth Valiant"/>
    <x v="0"/>
    <n v="22"/>
    <x v="22"/>
    <s v="Plymouth Valiant - 316"/>
  </r>
  <r>
    <n v="316"/>
    <s v="Plymouth Valiant"/>
    <x v="1"/>
    <n v="6"/>
    <x v="22"/>
    <s v="Plymouth Valiant - 316"/>
  </r>
  <r>
    <n v="316"/>
    <s v="Plymouth Valiant"/>
    <x v="2"/>
    <n v="225"/>
    <x v="22"/>
    <s v="Plymouth Valiant - 316"/>
  </r>
  <r>
    <n v="316"/>
    <s v="Plymouth Valiant"/>
    <x v="3"/>
    <n v="100"/>
    <x v="22"/>
    <s v="Plymouth Valiant - 316"/>
  </r>
  <r>
    <n v="316"/>
    <s v="Plymouth Valiant"/>
    <x v="4"/>
    <n v="3233"/>
    <x v="22"/>
    <s v="Plymouth Valiant - 316"/>
  </r>
  <r>
    <n v="316"/>
    <s v="Plymouth Valiant"/>
    <x v="5"/>
    <n v="15.4"/>
    <x v="22"/>
    <s v="Plymouth Valiant - 316"/>
  </r>
  <r>
    <n v="316"/>
    <s v="Plymouth Valiant"/>
    <x v="6"/>
    <n v="76"/>
    <x v="22"/>
    <s v="Plymouth Valiant - 316"/>
  </r>
  <r>
    <n v="317"/>
    <s v="Plymouth Valiant Custom"/>
    <x v="0"/>
    <n v="19"/>
    <x v="22"/>
    <s v="Plymouth Valiant Custom - 317"/>
  </r>
  <r>
    <n v="317"/>
    <s v="Plymouth Valiant Custom"/>
    <x v="1"/>
    <n v="6"/>
    <x v="22"/>
    <s v="Plymouth Valiant Custom - 317"/>
  </r>
  <r>
    <n v="317"/>
    <s v="Plymouth Valiant Custom"/>
    <x v="2"/>
    <n v="225"/>
    <x v="22"/>
    <s v="Plymouth Valiant Custom - 317"/>
  </r>
  <r>
    <n v="317"/>
    <s v="Plymouth Valiant Custom"/>
    <x v="3"/>
    <n v="95"/>
    <x v="22"/>
    <s v="Plymouth Valiant Custom - 317"/>
  </r>
  <r>
    <n v="317"/>
    <s v="Plymouth Valiant Custom"/>
    <x v="4"/>
    <n v="3264"/>
    <x v="22"/>
    <s v="Plymouth Valiant Custom - 317"/>
  </r>
  <r>
    <n v="317"/>
    <s v="Plymouth Valiant Custom"/>
    <x v="5"/>
    <n v="16"/>
    <x v="22"/>
    <s v="Plymouth Valiant Custom - 317"/>
  </r>
  <r>
    <n v="317"/>
    <s v="Plymouth Valiant Custom"/>
    <x v="6"/>
    <n v="75"/>
    <x v="22"/>
    <s v="Plymouth Valiant Custom - 317"/>
  </r>
  <r>
    <n v="318"/>
    <s v="Plymouth Volare"/>
    <x v="0"/>
    <n v="20.5"/>
    <x v="22"/>
    <s v="Plymouth Volare - 318"/>
  </r>
  <r>
    <n v="318"/>
    <s v="Plymouth Volare"/>
    <x v="1"/>
    <n v="6"/>
    <x v="22"/>
    <s v="Plymouth Volare - 318"/>
  </r>
  <r>
    <n v="318"/>
    <s v="Plymouth Volare"/>
    <x v="2"/>
    <n v="225"/>
    <x v="22"/>
    <s v="Plymouth Volare - 318"/>
  </r>
  <r>
    <n v="318"/>
    <s v="Plymouth Volare"/>
    <x v="3"/>
    <n v="100"/>
    <x v="22"/>
    <s v="Plymouth Volare - 318"/>
  </r>
  <r>
    <n v="318"/>
    <s v="Plymouth Volare"/>
    <x v="4"/>
    <n v="3430"/>
    <x v="22"/>
    <s v="Plymouth Volare - 318"/>
  </r>
  <r>
    <n v="318"/>
    <s v="Plymouth Volare"/>
    <x v="5"/>
    <n v="17.2"/>
    <x v="22"/>
    <s v="Plymouth Volare - 318"/>
  </r>
  <r>
    <n v="318"/>
    <s v="Plymouth Volare"/>
    <x v="6"/>
    <n v="78"/>
    <x v="22"/>
    <s v="Plymouth Volare - 318"/>
  </r>
  <r>
    <n v="319"/>
    <s v="Plymouth Volare Custom"/>
    <x v="0"/>
    <n v="19"/>
    <x v="22"/>
    <s v="Plymouth Volare Custom - 319"/>
  </r>
  <r>
    <n v="319"/>
    <s v="Plymouth Volare Custom"/>
    <x v="1"/>
    <n v="6"/>
    <x v="22"/>
    <s v="Plymouth Volare Custom - 319"/>
  </r>
  <r>
    <n v="319"/>
    <s v="Plymouth Volare Custom"/>
    <x v="2"/>
    <n v="225"/>
    <x v="22"/>
    <s v="Plymouth Volare Custom - 319"/>
  </r>
  <r>
    <n v="319"/>
    <s v="Plymouth Volare Custom"/>
    <x v="3"/>
    <n v="100"/>
    <x v="22"/>
    <s v="Plymouth Volare Custom - 319"/>
  </r>
  <r>
    <n v="319"/>
    <s v="Plymouth Volare Custom"/>
    <x v="4"/>
    <n v="3630"/>
    <x v="22"/>
    <s v="Plymouth Volare Custom - 319"/>
  </r>
  <r>
    <n v="319"/>
    <s v="Plymouth Volare Custom"/>
    <x v="5"/>
    <n v="17.7"/>
    <x v="22"/>
    <s v="Plymouth Volare Custom - 319"/>
  </r>
  <r>
    <n v="319"/>
    <s v="Plymouth Volare Custom"/>
    <x v="6"/>
    <n v="77"/>
    <x v="22"/>
    <s v="Plymouth Volare Custom - 319"/>
  </r>
  <r>
    <n v="320"/>
    <s v="Plymouth Volare Premier V8"/>
    <x v="0"/>
    <n v="13"/>
    <x v="22"/>
    <s v="Plymouth Volare Premier V8 - 320"/>
  </r>
  <r>
    <n v="320"/>
    <s v="Plymouth Volare Premier V8"/>
    <x v="1"/>
    <n v="8"/>
    <x v="22"/>
    <s v="Plymouth Volare Premier V8 - 320"/>
  </r>
  <r>
    <n v="320"/>
    <s v="Plymouth Volare Premier V8"/>
    <x v="2"/>
    <n v="318"/>
    <x v="22"/>
    <s v="Plymouth Volare Premier V8 - 320"/>
  </r>
  <r>
    <n v="320"/>
    <s v="Plymouth Volare Premier V8"/>
    <x v="3"/>
    <n v="150"/>
    <x v="22"/>
    <s v="Plymouth Volare Premier V8 - 320"/>
  </r>
  <r>
    <n v="320"/>
    <s v="Plymouth Volare Premier V8"/>
    <x v="4"/>
    <n v="3940"/>
    <x v="22"/>
    <s v="Plymouth Volare Premier V8 - 320"/>
  </r>
  <r>
    <n v="320"/>
    <s v="Plymouth Volare Premier V8"/>
    <x v="5"/>
    <n v="13.2"/>
    <x v="22"/>
    <s v="Plymouth Volare Premier V8 - 320"/>
  </r>
  <r>
    <n v="320"/>
    <s v="Plymouth Volare Premier V8"/>
    <x v="6"/>
    <n v="76"/>
    <x v="22"/>
    <s v="Plymouth Volare Premier V8 - 320"/>
  </r>
  <r>
    <n v="321"/>
    <s v="Pontiac Astro"/>
    <x v="0"/>
    <n v="23"/>
    <x v="23"/>
    <s v="Pontiac Astro - 321"/>
  </r>
  <r>
    <n v="321"/>
    <s v="Pontiac Astro"/>
    <x v="1"/>
    <n v="4"/>
    <x v="23"/>
    <s v="Pontiac Astro - 321"/>
  </r>
  <r>
    <n v="321"/>
    <s v="Pontiac Astro"/>
    <x v="2"/>
    <n v="140"/>
    <x v="23"/>
    <s v="Pontiac Astro - 321"/>
  </r>
  <r>
    <n v="321"/>
    <s v="Pontiac Astro"/>
    <x v="3"/>
    <n v="78"/>
    <x v="23"/>
    <s v="Pontiac Astro - 321"/>
  </r>
  <r>
    <n v="321"/>
    <s v="Pontiac Astro"/>
    <x v="4"/>
    <n v="2592"/>
    <x v="23"/>
    <s v="Pontiac Astro - 321"/>
  </r>
  <r>
    <n v="321"/>
    <s v="Pontiac Astro"/>
    <x v="5"/>
    <n v="18.5"/>
    <x v="23"/>
    <s v="Pontiac Astro - 321"/>
  </r>
  <r>
    <n v="321"/>
    <s v="Pontiac Astro"/>
    <x v="6"/>
    <n v="75"/>
    <x v="23"/>
    <s v="Pontiac Astro - 321"/>
  </r>
  <r>
    <n v="322"/>
    <s v="Pontiac Catalina"/>
    <x v="0"/>
    <n v="14"/>
    <x v="23"/>
    <s v="Pontiac Catalina - 322"/>
  </r>
  <r>
    <n v="322"/>
    <s v="Pontiac Catalina"/>
    <x v="1"/>
    <n v="8"/>
    <x v="23"/>
    <s v="Pontiac Catalina - 322"/>
  </r>
  <r>
    <n v="322"/>
    <s v="Pontiac Catalina"/>
    <x v="2"/>
    <n v="455"/>
    <x v="23"/>
    <s v="Pontiac Catalina - 322"/>
  </r>
  <r>
    <n v="322"/>
    <s v="Pontiac Catalina"/>
    <x v="3"/>
    <n v="225"/>
    <x v="23"/>
    <s v="Pontiac Catalina - 322"/>
  </r>
  <r>
    <n v="322"/>
    <s v="Pontiac Catalina"/>
    <x v="4"/>
    <n v="4425"/>
    <x v="23"/>
    <s v="Pontiac Catalina - 322"/>
  </r>
  <r>
    <n v="322"/>
    <s v="Pontiac Catalina"/>
    <x v="5"/>
    <n v="10"/>
    <x v="23"/>
    <s v="Pontiac Catalina - 322"/>
  </r>
  <r>
    <n v="322"/>
    <s v="Pontiac Catalina"/>
    <x v="6"/>
    <n v="70"/>
    <x v="23"/>
    <s v="Pontiac Catalina - 322"/>
  </r>
  <r>
    <n v="323"/>
    <s v="Pontiac Catalina"/>
    <x v="0"/>
    <n v="16"/>
    <x v="23"/>
    <s v="Pontiac Catalina - 323"/>
  </r>
  <r>
    <n v="323"/>
    <s v="Pontiac Catalina"/>
    <x v="1"/>
    <n v="8"/>
    <x v="23"/>
    <s v="Pontiac Catalina - 323"/>
  </r>
  <r>
    <n v="323"/>
    <s v="Pontiac Catalina"/>
    <x v="2"/>
    <n v="400"/>
    <x v="23"/>
    <s v="Pontiac Catalina - 323"/>
  </r>
  <r>
    <n v="323"/>
    <s v="Pontiac Catalina"/>
    <x v="3"/>
    <n v="170"/>
    <x v="23"/>
    <s v="Pontiac Catalina - 323"/>
  </r>
  <r>
    <n v="323"/>
    <s v="Pontiac Catalina"/>
    <x v="4"/>
    <n v="4668"/>
    <x v="23"/>
    <s v="Pontiac Catalina - 323"/>
  </r>
  <r>
    <n v="323"/>
    <s v="Pontiac Catalina"/>
    <x v="5"/>
    <n v="11.5"/>
    <x v="23"/>
    <s v="Pontiac Catalina - 323"/>
  </r>
  <r>
    <n v="323"/>
    <s v="Pontiac Catalina"/>
    <x v="6"/>
    <n v="75"/>
    <x v="23"/>
    <s v="Pontiac Catalina - 323"/>
  </r>
  <r>
    <n v="324"/>
    <s v="Pontiac Catalina"/>
    <x v="0"/>
    <n v="14"/>
    <x v="23"/>
    <s v="Pontiac Catalina - 324"/>
  </r>
  <r>
    <n v="324"/>
    <s v="Pontiac Catalina"/>
    <x v="1"/>
    <n v="8"/>
    <x v="23"/>
    <s v="Pontiac Catalina - 324"/>
  </r>
  <r>
    <n v="324"/>
    <s v="Pontiac Catalina"/>
    <x v="2"/>
    <n v="400"/>
    <x v="23"/>
    <s v="Pontiac Catalina - 324"/>
  </r>
  <r>
    <n v="324"/>
    <s v="Pontiac Catalina"/>
    <x v="3"/>
    <n v="175"/>
    <x v="23"/>
    <s v="Pontiac Catalina - 324"/>
  </r>
  <r>
    <n v="324"/>
    <s v="Pontiac Catalina"/>
    <x v="4"/>
    <n v="4385"/>
    <x v="23"/>
    <s v="Pontiac Catalina - 324"/>
  </r>
  <r>
    <n v="324"/>
    <s v="Pontiac Catalina"/>
    <x v="5"/>
    <n v="12"/>
    <x v="23"/>
    <s v="Pontiac Catalina - 324"/>
  </r>
  <r>
    <n v="324"/>
    <s v="Pontiac Catalina"/>
    <x v="6"/>
    <n v="72"/>
    <x v="23"/>
    <s v="Pontiac Catalina - 324"/>
  </r>
  <r>
    <n v="325"/>
    <s v="Pontiac Catalina Brougham"/>
    <x v="0"/>
    <n v="14"/>
    <x v="23"/>
    <s v="Pontiac Catalina Brougham - 325"/>
  </r>
  <r>
    <n v="325"/>
    <s v="Pontiac Catalina Brougham"/>
    <x v="1"/>
    <n v="8"/>
    <x v="23"/>
    <s v="Pontiac Catalina Brougham - 325"/>
  </r>
  <r>
    <n v="325"/>
    <s v="Pontiac Catalina Brougham"/>
    <x v="2"/>
    <n v="400"/>
    <x v="23"/>
    <s v="Pontiac Catalina Brougham - 325"/>
  </r>
  <r>
    <n v="325"/>
    <s v="Pontiac Catalina Brougham"/>
    <x v="3"/>
    <n v="175"/>
    <x v="23"/>
    <s v="Pontiac Catalina Brougham - 325"/>
  </r>
  <r>
    <n v="325"/>
    <s v="Pontiac Catalina Brougham"/>
    <x v="4"/>
    <n v="4464"/>
    <x v="23"/>
    <s v="Pontiac Catalina Brougham - 325"/>
  </r>
  <r>
    <n v="325"/>
    <s v="Pontiac Catalina Brougham"/>
    <x v="5"/>
    <n v="11.5"/>
    <x v="23"/>
    <s v="Pontiac Catalina Brougham - 325"/>
  </r>
  <r>
    <n v="325"/>
    <s v="Pontiac Catalina Brougham"/>
    <x v="6"/>
    <n v="71"/>
    <x v="23"/>
    <s v="Pontiac Catalina Brougham - 325"/>
  </r>
  <r>
    <n v="326"/>
    <s v="Pontiac Firebird"/>
    <x v="0"/>
    <n v="19"/>
    <x v="23"/>
    <s v="Pontiac Firebird - 326"/>
  </r>
  <r>
    <n v="326"/>
    <s v="Pontiac Firebird"/>
    <x v="1"/>
    <n v="6"/>
    <x v="23"/>
    <s v="Pontiac Firebird - 326"/>
  </r>
  <r>
    <n v="326"/>
    <s v="Pontiac Firebird"/>
    <x v="2"/>
    <n v="250"/>
    <x v="23"/>
    <s v="Pontiac Firebird - 326"/>
  </r>
  <r>
    <n v="326"/>
    <s v="Pontiac Firebird"/>
    <x v="3"/>
    <n v="100"/>
    <x v="23"/>
    <s v="Pontiac Firebird - 326"/>
  </r>
  <r>
    <n v="326"/>
    <s v="Pontiac Firebird"/>
    <x v="4"/>
    <n v="3282"/>
    <x v="23"/>
    <s v="Pontiac Firebird - 326"/>
  </r>
  <r>
    <n v="326"/>
    <s v="Pontiac Firebird"/>
    <x v="5"/>
    <n v="15"/>
    <x v="23"/>
    <s v="Pontiac Firebird - 326"/>
  </r>
  <r>
    <n v="326"/>
    <s v="Pontiac Firebird"/>
    <x v="6"/>
    <n v="71"/>
    <x v="23"/>
    <s v="Pontiac Firebird - 326"/>
  </r>
  <r>
    <n v="327"/>
    <s v="Pontiac Grand Prix"/>
    <x v="0"/>
    <n v="16"/>
    <x v="23"/>
    <s v="Pontiac Grand Prix - 327"/>
  </r>
  <r>
    <n v="327"/>
    <s v="Pontiac Grand Prix"/>
    <x v="1"/>
    <n v="8"/>
    <x v="23"/>
    <s v="Pontiac Grand Prix - 327"/>
  </r>
  <r>
    <n v="327"/>
    <s v="Pontiac Grand Prix"/>
    <x v="2"/>
    <n v="400"/>
    <x v="23"/>
    <s v="Pontiac Grand Prix - 327"/>
  </r>
  <r>
    <n v="327"/>
    <s v="Pontiac Grand Prix"/>
    <x v="3"/>
    <n v="230"/>
    <x v="23"/>
    <s v="Pontiac Grand Prix - 327"/>
  </r>
  <r>
    <n v="327"/>
    <s v="Pontiac Grand Prix"/>
    <x v="4"/>
    <n v="4278"/>
    <x v="23"/>
    <s v="Pontiac Grand Prix - 327"/>
  </r>
  <r>
    <n v="327"/>
    <s v="Pontiac Grand Prix"/>
    <x v="5"/>
    <n v="9.5"/>
    <x v="23"/>
    <s v="Pontiac Grand Prix - 327"/>
  </r>
  <r>
    <n v="327"/>
    <s v="Pontiac Grand Prix"/>
    <x v="6"/>
    <n v="73"/>
    <x v="23"/>
    <s v="Pontiac Grand Prix - 327"/>
  </r>
  <r>
    <n v="328"/>
    <s v="Pontiac Grand Prix Lj"/>
    <x v="0"/>
    <n v="16"/>
    <x v="23"/>
    <s v="Pontiac Grand Prix Lj - 328"/>
  </r>
  <r>
    <n v="328"/>
    <s v="Pontiac Grand Prix Lj"/>
    <x v="1"/>
    <n v="8"/>
    <x v="23"/>
    <s v="Pontiac Grand Prix Lj - 328"/>
  </r>
  <r>
    <n v="328"/>
    <s v="Pontiac Grand Prix Lj"/>
    <x v="2"/>
    <n v="400"/>
    <x v="23"/>
    <s v="Pontiac Grand Prix Lj - 328"/>
  </r>
  <r>
    <n v="328"/>
    <s v="Pontiac Grand Prix Lj"/>
    <x v="3"/>
    <n v="180"/>
    <x v="23"/>
    <s v="Pontiac Grand Prix Lj - 328"/>
  </r>
  <r>
    <n v="328"/>
    <s v="Pontiac Grand Prix Lj"/>
    <x v="4"/>
    <n v="4220"/>
    <x v="23"/>
    <s v="Pontiac Grand Prix Lj - 328"/>
  </r>
  <r>
    <n v="328"/>
    <s v="Pontiac Grand Prix Lj"/>
    <x v="5"/>
    <n v="11.1"/>
    <x v="23"/>
    <s v="Pontiac Grand Prix Lj - 328"/>
  </r>
  <r>
    <n v="328"/>
    <s v="Pontiac Grand Prix Lj"/>
    <x v="6"/>
    <n v="77"/>
    <x v="23"/>
    <s v="Pontiac Grand Prix Lj - 328"/>
  </r>
  <r>
    <n v="329"/>
    <s v="Pontiac J2000 Se Hatchback"/>
    <x v="0"/>
    <n v="31"/>
    <x v="23"/>
    <s v="Pontiac J2000 Se Hatchback - 329"/>
  </r>
  <r>
    <n v="329"/>
    <s v="Pontiac J2000 Se Hatchback"/>
    <x v="1"/>
    <n v="4"/>
    <x v="23"/>
    <s v="Pontiac J2000 Se Hatchback - 329"/>
  </r>
  <r>
    <n v="329"/>
    <s v="Pontiac J2000 Se Hatchback"/>
    <x v="2"/>
    <n v="112"/>
    <x v="23"/>
    <s v="Pontiac J2000 Se Hatchback - 329"/>
  </r>
  <r>
    <n v="329"/>
    <s v="Pontiac J2000 Se Hatchback"/>
    <x v="3"/>
    <n v="85"/>
    <x v="23"/>
    <s v="Pontiac J2000 Se Hatchback - 329"/>
  </r>
  <r>
    <n v="329"/>
    <s v="Pontiac J2000 Se Hatchback"/>
    <x v="4"/>
    <n v="2575"/>
    <x v="23"/>
    <s v="Pontiac J2000 Se Hatchback - 329"/>
  </r>
  <r>
    <n v="329"/>
    <s v="Pontiac J2000 Se Hatchback"/>
    <x v="5"/>
    <n v="16.2"/>
    <x v="23"/>
    <s v="Pontiac J2000 Se Hatchback - 329"/>
  </r>
  <r>
    <n v="329"/>
    <s v="Pontiac J2000 Se Hatchback"/>
    <x v="6"/>
    <n v="82"/>
    <x v="23"/>
    <s v="Pontiac J2000 Se Hatchback - 329"/>
  </r>
  <r>
    <n v="330"/>
    <s v="Pontiac Lemans V6"/>
    <x v="0"/>
    <n v="21.5"/>
    <x v="23"/>
    <s v="Pontiac Lemans V6 - 330"/>
  </r>
  <r>
    <n v="330"/>
    <s v="Pontiac Lemans V6"/>
    <x v="1"/>
    <n v="6"/>
    <x v="23"/>
    <s v="Pontiac Lemans V6 - 330"/>
  </r>
  <r>
    <n v="330"/>
    <s v="Pontiac Lemans V6"/>
    <x v="2"/>
    <n v="231"/>
    <x v="23"/>
    <s v="Pontiac Lemans V6 - 330"/>
  </r>
  <r>
    <n v="330"/>
    <s v="Pontiac Lemans V6"/>
    <x v="3"/>
    <n v="115"/>
    <x v="23"/>
    <s v="Pontiac Lemans V6 - 330"/>
  </r>
  <r>
    <n v="330"/>
    <s v="Pontiac Lemans V6"/>
    <x v="4"/>
    <n v="3245"/>
    <x v="23"/>
    <s v="Pontiac Lemans V6 - 330"/>
  </r>
  <r>
    <n v="330"/>
    <s v="Pontiac Lemans V6"/>
    <x v="5"/>
    <n v="15.4"/>
    <x v="23"/>
    <s v="Pontiac Lemans V6 - 330"/>
  </r>
  <r>
    <n v="330"/>
    <s v="Pontiac Lemans V6"/>
    <x v="6"/>
    <n v="79"/>
    <x v="23"/>
    <s v="Pontiac Lemans V6 - 330"/>
  </r>
  <r>
    <n v="331"/>
    <s v="Pontiac Phoenix"/>
    <x v="0"/>
    <n v="33.5"/>
    <x v="23"/>
    <s v="Pontiac Phoenix - 331"/>
  </r>
  <r>
    <n v="331"/>
    <s v="Pontiac Phoenix"/>
    <x v="1"/>
    <n v="4"/>
    <x v="23"/>
    <s v="Pontiac Phoenix - 331"/>
  </r>
  <r>
    <n v="331"/>
    <s v="Pontiac Phoenix"/>
    <x v="2"/>
    <n v="151"/>
    <x v="23"/>
    <s v="Pontiac Phoenix - 331"/>
  </r>
  <r>
    <n v="331"/>
    <s v="Pontiac Phoenix"/>
    <x v="3"/>
    <n v="90"/>
    <x v="23"/>
    <s v="Pontiac Phoenix - 331"/>
  </r>
  <r>
    <n v="331"/>
    <s v="Pontiac Phoenix"/>
    <x v="4"/>
    <n v="2556"/>
    <x v="23"/>
    <s v="Pontiac Phoenix - 331"/>
  </r>
  <r>
    <n v="331"/>
    <s v="Pontiac Phoenix"/>
    <x v="5"/>
    <n v="13.2"/>
    <x v="23"/>
    <s v="Pontiac Phoenix - 331"/>
  </r>
  <r>
    <n v="331"/>
    <s v="Pontiac Phoenix"/>
    <x v="6"/>
    <n v="79"/>
    <x v="23"/>
    <s v="Pontiac Phoenix - 331"/>
  </r>
  <r>
    <n v="332"/>
    <s v="Pontiac Phoenix"/>
    <x v="0"/>
    <n v="27"/>
    <x v="23"/>
    <s v="Pontiac Phoenix - 332"/>
  </r>
  <r>
    <n v="332"/>
    <s v="Pontiac Phoenix"/>
    <x v="1"/>
    <n v="4"/>
    <x v="23"/>
    <s v="Pontiac Phoenix - 332"/>
  </r>
  <r>
    <n v="332"/>
    <s v="Pontiac Phoenix"/>
    <x v="2"/>
    <n v="151"/>
    <x v="23"/>
    <s v="Pontiac Phoenix - 332"/>
  </r>
  <r>
    <n v="332"/>
    <s v="Pontiac Phoenix"/>
    <x v="3"/>
    <n v="90"/>
    <x v="23"/>
    <s v="Pontiac Phoenix - 332"/>
  </r>
  <r>
    <n v="332"/>
    <s v="Pontiac Phoenix"/>
    <x v="4"/>
    <n v="2735"/>
    <x v="23"/>
    <s v="Pontiac Phoenix - 332"/>
  </r>
  <r>
    <n v="332"/>
    <s v="Pontiac Phoenix"/>
    <x v="5"/>
    <n v="18"/>
    <x v="23"/>
    <s v="Pontiac Phoenix - 332"/>
  </r>
  <r>
    <n v="332"/>
    <s v="Pontiac Phoenix"/>
    <x v="6"/>
    <n v="82"/>
    <x v="23"/>
    <s v="Pontiac Phoenix - 332"/>
  </r>
  <r>
    <n v="333"/>
    <s v="Pontiac Phoenix LJ"/>
    <x v="0"/>
    <n v="19.2"/>
    <x v="23"/>
    <s v="Pontiac Phoenix LJ - 333"/>
  </r>
  <r>
    <n v="333"/>
    <s v="Pontiac Phoenix LJ"/>
    <x v="1"/>
    <n v="6"/>
    <x v="23"/>
    <s v="Pontiac Phoenix LJ - 333"/>
  </r>
  <r>
    <n v="333"/>
    <s v="Pontiac Phoenix LJ"/>
    <x v="2"/>
    <n v="231"/>
    <x v="23"/>
    <s v="Pontiac Phoenix LJ - 333"/>
  </r>
  <r>
    <n v="333"/>
    <s v="Pontiac Phoenix LJ"/>
    <x v="3"/>
    <n v="105"/>
    <x v="23"/>
    <s v="Pontiac Phoenix LJ - 333"/>
  </r>
  <r>
    <n v="333"/>
    <s v="Pontiac Phoenix LJ"/>
    <x v="4"/>
    <n v="3535"/>
    <x v="23"/>
    <s v="Pontiac Phoenix LJ - 333"/>
  </r>
  <r>
    <n v="333"/>
    <s v="Pontiac Phoenix LJ"/>
    <x v="5"/>
    <n v="19.2"/>
    <x v="23"/>
    <s v="Pontiac Phoenix LJ - 333"/>
  </r>
  <r>
    <n v="333"/>
    <s v="Pontiac Phoenix LJ"/>
    <x v="6"/>
    <n v="78"/>
    <x v="23"/>
    <s v="Pontiac Phoenix LJ - 333"/>
  </r>
  <r>
    <n v="334"/>
    <s v="Pontiac Safari (Wagon)"/>
    <x v="0"/>
    <n v="13"/>
    <x v="23"/>
    <s v="Pontiac Safari (Wagon) - 334"/>
  </r>
  <r>
    <n v="334"/>
    <s v="Pontiac Safari (Wagon)"/>
    <x v="1"/>
    <n v="8"/>
    <x v="23"/>
    <s v="Pontiac Safari (Wagon) - 334"/>
  </r>
  <r>
    <n v="334"/>
    <s v="Pontiac Safari (Wagon)"/>
    <x v="2"/>
    <n v="400"/>
    <x v="23"/>
    <s v="Pontiac Safari (Wagon) - 334"/>
  </r>
  <r>
    <n v="334"/>
    <s v="Pontiac Safari (Wagon)"/>
    <x v="3"/>
    <n v="175"/>
    <x v="23"/>
    <s v="Pontiac Safari (Wagon) - 334"/>
  </r>
  <r>
    <n v="334"/>
    <s v="Pontiac Safari (Wagon)"/>
    <x v="4"/>
    <n v="5140"/>
    <x v="23"/>
    <s v="Pontiac Safari (Wagon) - 334"/>
  </r>
  <r>
    <n v="334"/>
    <s v="Pontiac Safari (Wagon)"/>
    <x v="5"/>
    <n v="12"/>
    <x v="23"/>
    <s v="Pontiac Safari (Wagon) - 334"/>
  </r>
  <r>
    <n v="334"/>
    <s v="Pontiac Safari (Wagon)"/>
    <x v="6"/>
    <n v="71"/>
    <x v="23"/>
    <s v="Pontiac Safari (Wagon) - 334"/>
  </r>
  <r>
    <n v="335"/>
    <s v="Pontiac Sunbird Coupe"/>
    <x v="0"/>
    <n v="24.5"/>
    <x v="23"/>
    <s v="Pontiac Sunbird Coupe - 335"/>
  </r>
  <r>
    <n v="335"/>
    <s v="Pontiac Sunbird Coupe"/>
    <x v="1"/>
    <n v="4"/>
    <x v="23"/>
    <s v="Pontiac Sunbird Coupe - 335"/>
  </r>
  <r>
    <n v="335"/>
    <s v="Pontiac Sunbird Coupe"/>
    <x v="2"/>
    <n v="151"/>
    <x v="23"/>
    <s v="Pontiac Sunbird Coupe - 335"/>
  </r>
  <r>
    <n v="335"/>
    <s v="Pontiac Sunbird Coupe"/>
    <x v="3"/>
    <n v="88"/>
    <x v="23"/>
    <s v="Pontiac Sunbird Coupe - 335"/>
  </r>
  <r>
    <n v="335"/>
    <s v="Pontiac Sunbird Coupe"/>
    <x v="4"/>
    <n v="2740"/>
    <x v="23"/>
    <s v="Pontiac Sunbird Coupe - 335"/>
  </r>
  <r>
    <n v="335"/>
    <s v="Pontiac Sunbird Coupe"/>
    <x v="5"/>
    <n v="16"/>
    <x v="23"/>
    <s v="Pontiac Sunbird Coupe - 335"/>
  </r>
  <r>
    <n v="335"/>
    <s v="Pontiac Sunbird Coupe"/>
    <x v="6"/>
    <n v="77"/>
    <x v="23"/>
    <s v="Pontiac Sunbird Coupe - 335"/>
  </r>
  <r>
    <n v="336"/>
    <s v="Pontiac Ventura Sj"/>
    <x v="0"/>
    <n v="18.5"/>
    <x v="23"/>
    <s v="Pontiac Ventura Sj - 336"/>
  </r>
  <r>
    <n v="336"/>
    <s v="Pontiac Ventura Sj"/>
    <x v="1"/>
    <n v="6"/>
    <x v="23"/>
    <s v="Pontiac Ventura Sj - 336"/>
  </r>
  <r>
    <n v="336"/>
    <s v="Pontiac Ventura Sj"/>
    <x v="2"/>
    <n v="250"/>
    <x v="23"/>
    <s v="Pontiac Ventura Sj - 336"/>
  </r>
  <r>
    <n v="336"/>
    <s v="Pontiac Ventura Sj"/>
    <x v="3"/>
    <n v="110"/>
    <x v="23"/>
    <s v="Pontiac Ventura Sj - 336"/>
  </r>
  <r>
    <n v="336"/>
    <s v="Pontiac Ventura Sj"/>
    <x v="4"/>
    <n v="3645"/>
    <x v="23"/>
    <s v="Pontiac Ventura Sj - 336"/>
  </r>
  <r>
    <n v="336"/>
    <s v="Pontiac Ventura Sj"/>
    <x v="5"/>
    <n v="16.2"/>
    <x v="23"/>
    <s v="Pontiac Ventura Sj - 336"/>
  </r>
  <r>
    <n v="336"/>
    <s v="Pontiac Ventura Sj"/>
    <x v="6"/>
    <n v="76"/>
    <x v="23"/>
    <s v="Pontiac Ventura Sj - 336"/>
  </r>
  <r>
    <n v="337"/>
    <s v="Renault 12 (Wagon)"/>
    <x v="0"/>
    <n v="26"/>
    <x v="24"/>
    <s v="Renault 12 (Wagon) - 337"/>
  </r>
  <r>
    <n v="337"/>
    <s v="Renault 12 (Wagon)"/>
    <x v="1"/>
    <n v="4"/>
    <x v="24"/>
    <s v="Renault 12 (Wagon) - 337"/>
  </r>
  <r>
    <n v="337"/>
    <s v="Renault 12 (Wagon)"/>
    <x v="2"/>
    <n v="96"/>
    <x v="24"/>
    <s v="Renault 12 (Wagon) - 337"/>
  </r>
  <r>
    <n v="337"/>
    <s v="Renault 12 (Wagon)"/>
    <x v="3"/>
    <n v="69"/>
    <x v="24"/>
    <s v="Renault 12 (Wagon) - 337"/>
  </r>
  <r>
    <n v="337"/>
    <s v="Renault 12 (Wagon)"/>
    <x v="4"/>
    <n v="2189"/>
    <x v="24"/>
    <s v="Renault 12 (Wagon) - 337"/>
  </r>
  <r>
    <n v="337"/>
    <s v="Renault 12 (Wagon)"/>
    <x v="5"/>
    <n v="18"/>
    <x v="24"/>
    <s v="Renault 12 (Wagon) - 337"/>
  </r>
  <r>
    <n v="337"/>
    <s v="Renault 12 (Wagon)"/>
    <x v="6"/>
    <n v="72"/>
    <x v="24"/>
    <s v="Renault 12 (Wagon) - 337"/>
  </r>
  <r>
    <n v="338"/>
    <s v="Renault 12TL"/>
    <x v="0"/>
    <n v="27"/>
    <x v="24"/>
    <s v="Renault 12TL - 338"/>
  </r>
  <r>
    <n v="338"/>
    <s v="Renault 12TL"/>
    <x v="1"/>
    <n v="4"/>
    <x v="24"/>
    <s v="Renault 12TL - 338"/>
  </r>
  <r>
    <n v="338"/>
    <s v="Renault 12TL"/>
    <x v="2"/>
    <n v="101"/>
    <x v="24"/>
    <s v="Renault 12TL - 338"/>
  </r>
  <r>
    <n v="338"/>
    <s v="Renault 12TL"/>
    <x v="3"/>
    <n v="83"/>
    <x v="24"/>
    <s v="Renault 12TL - 338"/>
  </r>
  <r>
    <n v="338"/>
    <s v="Renault 12TL"/>
    <x v="4"/>
    <n v="2202"/>
    <x v="24"/>
    <s v="Renault 12TL - 338"/>
  </r>
  <r>
    <n v="338"/>
    <s v="Renault 12TL"/>
    <x v="5"/>
    <n v="15.3"/>
    <x v="24"/>
    <s v="Renault 12TL - 338"/>
  </r>
  <r>
    <n v="338"/>
    <s v="Renault 12TL"/>
    <x v="6"/>
    <n v="76"/>
    <x v="24"/>
    <s v="Renault 12TL - 338"/>
  </r>
  <r>
    <n v="339"/>
    <s v="Renault 18I"/>
    <x v="0"/>
    <n v="34.5"/>
    <x v="24"/>
    <s v="Renault 18I - 339"/>
  </r>
  <r>
    <n v="339"/>
    <s v="Renault 18I"/>
    <x v="1"/>
    <n v="4"/>
    <x v="24"/>
    <s v="Renault 18I - 339"/>
  </r>
  <r>
    <n v="339"/>
    <s v="Renault 18I"/>
    <x v="2"/>
    <n v="100"/>
    <x v="24"/>
    <s v="Renault 18I - 339"/>
  </r>
  <r>
    <n v="339"/>
    <s v="Renault 18I"/>
    <x v="4"/>
    <n v="2320"/>
    <x v="24"/>
    <s v="Renault 18I - 339"/>
  </r>
  <r>
    <n v="339"/>
    <s v="Renault 18I"/>
    <x v="5"/>
    <n v="15.8"/>
    <x v="24"/>
    <s v="Renault 18I - 339"/>
  </r>
  <r>
    <n v="339"/>
    <s v="Renault 18I"/>
    <x v="6"/>
    <n v="81"/>
    <x v="24"/>
    <s v="Renault 18I - 339"/>
  </r>
  <r>
    <n v="340"/>
    <s v="Renault 5 Gtl"/>
    <x v="0"/>
    <n v="36"/>
    <x v="24"/>
    <s v="Renault 5 Gtl - 340"/>
  </r>
  <r>
    <n v="340"/>
    <s v="Renault 5 Gtl"/>
    <x v="1"/>
    <n v="4"/>
    <x v="24"/>
    <s v="Renault 5 Gtl - 340"/>
  </r>
  <r>
    <n v="340"/>
    <s v="Renault 5 Gtl"/>
    <x v="2"/>
    <n v="79"/>
    <x v="24"/>
    <s v="Renault 5 Gtl - 340"/>
  </r>
  <r>
    <n v="340"/>
    <s v="Renault 5 Gtl"/>
    <x v="3"/>
    <n v="58"/>
    <x v="24"/>
    <s v="Renault 5 Gtl - 340"/>
  </r>
  <r>
    <n v="340"/>
    <s v="Renault 5 Gtl"/>
    <x v="4"/>
    <n v="1825"/>
    <x v="24"/>
    <s v="Renault 5 Gtl - 340"/>
  </r>
  <r>
    <n v="340"/>
    <s v="Renault 5 Gtl"/>
    <x v="5"/>
    <n v="18.600000000000001"/>
    <x v="24"/>
    <s v="Renault 5 Gtl - 340"/>
  </r>
  <r>
    <n v="340"/>
    <s v="Renault 5 Gtl"/>
    <x v="6"/>
    <n v="77"/>
    <x v="24"/>
    <s v="Renault 5 Gtl - 340"/>
  </r>
  <r>
    <n v="341"/>
    <s v="Renault Lecar Deluxe"/>
    <x v="0"/>
    <n v="40.9"/>
    <x v="24"/>
    <s v="Renault Lecar Deluxe - 341"/>
  </r>
  <r>
    <n v="341"/>
    <s v="Renault Lecar Deluxe"/>
    <x v="1"/>
    <n v="4"/>
    <x v="24"/>
    <s v="Renault Lecar Deluxe - 341"/>
  </r>
  <r>
    <n v="341"/>
    <s v="Renault Lecar Deluxe"/>
    <x v="2"/>
    <n v="85"/>
    <x v="24"/>
    <s v="Renault Lecar Deluxe - 341"/>
  </r>
  <r>
    <n v="341"/>
    <s v="Renault Lecar Deluxe"/>
    <x v="4"/>
    <n v="1835"/>
    <x v="24"/>
    <s v="Renault Lecar Deluxe - 341"/>
  </r>
  <r>
    <n v="341"/>
    <s v="Renault Lecar Deluxe"/>
    <x v="5"/>
    <n v="17.3"/>
    <x v="24"/>
    <s v="Renault Lecar Deluxe - 341"/>
  </r>
  <r>
    <n v="341"/>
    <s v="Renault Lecar Deluxe"/>
    <x v="6"/>
    <n v="80"/>
    <x v="24"/>
    <s v="Renault Lecar Deluxe - 341"/>
  </r>
  <r>
    <n v="342"/>
    <s v="Saab 900S"/>
    <x v="1"/>
    <n v="4"/>
    <x v="25"/>
    <s v="Saab 900S - 342"/>
  </r>
  <r>
    <n v="342"/>
    <s v="Saab 900S"/>
    <x v="2"/>
    <n v="121"/>
    <x v="25"/>
    <s v="Saab 900S - 342"/>
  </r>
  <r>
    <n v="342"/>
    <s v="Saab 900S"/>
    <x v="3"/>
    <n v="110"/>
    <x v="25"/>
    <s v="Saab 900S - 342"/>
  </r>
  <r>
    <n v="342"/>
    <s v="Saab 900S"/>
    <x v="4"/>
    <n v="2800"/>
    <x v="25"/>
    <s v="Saab 900S - 342"/>
  </r>
  <r>
    <n v="342"/>
    <s v="Saab 900S"/>
    <x v="5"/>
    <n v="15.4"/>
    <x v="25"/>
    <s v="Saab 900S - 342"/>
  </r>
  <r>
    <n v="342"/>
    <s v="Saab 900S"/>
    <x v="6"/>
    <n v="81"/>
    <x v="25"/>
    <s v="Saab 900S - 342"/>
  </r>
  <r>
    <n v="343"/>
    <s v="Saab 99E"/>
    <x v="0"/>
    <n v="25"/>
    <x v="25"/>
    <s v="Saab 99E - 343"/>
  </r>
  <r>
    <n v="343"/>
    <s v="Saab 99E"/>
    <x v="1"/>
    <n v="4"/>
    <x v="25"/>
    <s v="Saab 99E - 343"/>
  </r>
  <r>
    <n v="343"/>
    <s v="Saab 99E"/>
    <x v="2"/>
    <n v="104"/>
    <x v="25"/>
    <s v="Saab 99E - 343"/>
  </r>
  <r>
    <n v="343"/>
    <s v="Saab 99E"/>
    <x v="3"/>
    <n v="95"/>
    <x v="25"/>
    <s v="Saab 99E - 343"/>
  </r>
  <r>
    <n v="343"/>
    <s v="Saab 99E"/>
    <x v="4"/>
    <n v="2375"/>
    <x v="25"/>
    <s v="Saab 99E - 343"/>
  </r>
  <r>
    <n v="343"/>
    <s v="Saab 99E"/>
    <x v="5"/>
    <n v="17.5"/>
    <x v="25"/>
    <s v="Saab 99E - 343"/>
  </r>
  <r>
    <n v="343"/>
    <s v="Saab 99E"/>
    <x v="6"/>
    <n v="70"/>
    <x v="25"/>
    <s v="Saab 99E - 343"/>
  </r>
  <r>
    <n v="344"/>
    <s v="Saab 99GLE"/>
    <x v="0"/>
    <n v="21.6"/>
    <x v="25"/>
    <s v="Saab 99GLE - 344"/>
  </r>
  <r>
    <n v="344"/>
    <s v="Saab 99GLE"/>
    <x v="1"/>
    <n v="4"/>
    <x v="25"/>
    <s v="Saab 99GLE - 344"/>
  </r>
  <r>
    <n v="344"/>
    <s v="Saab 99GLE"/>
    <x v="2"/>
    <n v="121"/>
    <x v="25"/>
    <s v="Saab 99GLE - 344"/>
  </r>
  <r>
    <n v="344"/>
    <s v="Saab 99GLE"/>
    <x v="3"/>
    <n v="115"/>
    <x v="25"/>
    <s v="Saab 99GLE - 344"/>
  </r>
  <r>
    <n v="344"/>
    <s v="Saab 99GLE"/>
    <x v="4"/>
    <n v="2795"/>
    <x v="25"/>
    <s v="Saab 99GLE - 344"/>
  </r>
  <r>
    <n v="344"/>
    <s v="Saab 99GLE"/>
    <x v="5"/>
    <n v="15.7"/>
    <x v="25"/>
    <s v="Saab 99GLE - 344"/>
  </r>
  <r>
    <n v="344"/>
    <s v="Saab 99GLE"/>
    <x v="6"/>
    <n v="78"/>
    <x v="25"/>
    <s v="Saab 99GLE - 344"/>
  </r>
  <r>
    <n v="345"/>
    <s v="Saab 99LE"/>
    <x v="0"/>
    <n v="25"/>
    <x v="25"/>
    <s v="Saab 99LE - 345"/>
  </r>
  <r>
    <n v="345"/>
    <s v="Saab 99LE"/>
    <x v="1"/>
    <n v="4"/>
    <x v="25"/>
    <s v="Saab 99LE - 345"/>
  </r>
  <r>
    <n v="345"/>
    <s v="Saab 99LE"/>
    <x v="2"/>
    <n v="121"/>
    <x v="25"/>
    <s v="Saab 99LE - 345"/>
  </r>
  <r>
    <n v="345"/>
    <s v="Saab 99LE"/>
    <x v="3"/>
    <n v="115"/>
    <x v="25"/>
    <s v="Saab 99LE - 345"/>
  </r>
  <r>
    <n v="345"/>
    <s v="Saab 99LE"/>
    <x v="4"/>
    <n v="2671"/>
    <x v="25"/>
    <s v="Saab 99LE - 345"/>
  </r>
  <r>
    <n v="345"/>
    <s v="Saab 99LE"/>
    <x v="5"/>
    <n v="13.5"/>
    <x v="25"/>
    <s v="Saab 99LE - 345"/>
  </r>
  <r>
    <n v="345"/>
    <s v="Saab 99LE"/>
    <x v="6"/>
    <n v="75"/>
    <x v="25"/>
    <s v="Saab 99LE - 345"/>
  </r>
  <r>
    <n v="346"/>
    <s v="Saab 99LE"/>
    <x v="0"/>
    <n v="24"/>
    <x v="25"/>
    <s v="Saab 99LE - 346"/>
  </r>
  <r>
    <n v="346"/>
    <s v="Saab 99LE"/>
    <x v="1"/>
    <n v="4"/>
    <x v="25"/>
    <s v="Saab 99LE - 346"/>
  </r>
  <r>
    <n v="346"/>
    <s v="Saab 99LE"/>
    <x v="2"/>
    <n v="121"/>
    <x v="25"/>
    <s v="Saab 99LE - 346"/>
  </r>
  <r>
    <n v="346"/>
    <s v="Saab 99LE"/>
    <x v="3"/>
    <n v="110"/>
    <x v="25"/>
    <s v="Saab 99LE - 346"/>
  </r>
  <r>
    <n v="346"/>
    <s v="Saab 99LE"/>
    <x v="4"/>
    <n v="2660"/>
    <x v="25"/>
    <s v="Saab 99LE - 346"/>
  </r>
  <r>
    <n v="346"/>
    <s v="Saab 99LE"/>
    <x v="5"/>
    <n v="14"/>
    <x v="25"/>
    <s v="Saab 99LE - 346"/>
  </r>
  <r>
    <n v="346"/>
    <s v="Saab 99LE"/>
    <x v="6"/>
    <n v="73"/>
    <x v="25"/>
    <s v="Saab 99LE - 346"/>
  </r>
  <r>
    <n v="347"/>
    <s v="Subaru"/>
    <x v="0"/>
    <n v="26"/>
    <x v="26"/>
    <s v="Subaru - 347"/>
  </r>
  <r>
    <n v="347"/>
    <s v="Subaru"/>
    <x v="1"/>
    <n v="4"/>
    <x v="26"/>
    <s v="Subaru - 347"/>
  </r>
  <r>
    <n v="347"/>
    <s v="Subaru"/>
    <x v="2"/>
    <n v="108"/>
    <x v="26"/>
    <s v="Subaru - 347"/>
  </r>
  <r>
    <n v="347"/>
    <s v="Subaru"/>
    <x v="3"/>
    <n v="93"/>
    <x v="26"/>
    <s v="Subaru - 347"/>
  </r>
  <r>
    <n v="347"/>
    <s v="Subaru"/>
    <x v="4"/>
    <n v="2391"/>
    <x v="26"/>
    <s v="Subaru - 347"/>
  </r>
  <r>
    <n v="347"/>
    <s v="Subaru"/>
    <x v="5"/>
    <n v="15.5"/>
    <x v="26"/>
    <s v="Subaru - 347"/>
  </r>
  <r>
    <n v="347"/>
    <s v="Subaru"/>
    <x v="6"/>
    <n v="74"/>
    <x v="26"/>
    <s v="Subaru - 347"/>
  </r>
  <r>
    <n v="348"/>
    <s v="Subaru"/>
    <x v="0"/>
    <n v="32.299999999999997"/>
    <x v="26"/>
    <s v="Subaru - 348"/>
  </r>
  <r>
    <n v="348"/>
    <s v="Subaru"/>
    <x v="1"/>
    <n v="4"/>
    <x v="26"/>
    <s v="Subaru - 348"/>
  </r>
  <r>
    <n v="348"/>
    <s v="Subaru"/>
    <x v="2"/>
    <n v="97"/>
    <x v="26"/>
    <s v="Subaru - 348"/>
  </r>
  <r>
    <n v="348"/>
    <s v="Subaru"/>
    <x v="3"/>
    <n v="67"/>
    <x v="26"/>
    <s v="Subaru - 348"/>
  </r>
  <r>
    <n v="348"/>
    <s v="Subaru"/>
    <x v="4"/>
    <n v="2065"/>
    <x v="26"/>
    <s v="Subaru - 348"/>
  </r>
  <r>
    <n v="348"/>
    <s v="Subaru"/>
    <x v="5"/>
    <n v="17.8"/>
    <x v="26"/>
    <s v="Subaru - 348"/>
  </r>
  <r>
    <n v="348"/>
    <s v="Subaru"/>
    <x v="6"/>
    <n v="81"/>
    <x v="26"/>
    <s v="Subaru - 348"/>
  </r>
  <r>
    <n v="349"/>
    <s v="Subaru DL"/>
    <x v="0"/>
    <n v="30"/>
    <x v="26"/>
    <s v="Subaru DL - 349"/>
  </r>
  <r>
    <n v="349"/>
    <s v="Subaru DL"/>
    <x v="1"/>
    <n v="4"/>
    <x v="26"/>
    <s v="Subaru DL - 349"/>
  </r>
  <r>
    <n v="349"/>
    <s v="Subaru DL"/>
    <x v="2"/>
    <n v="97"/>
    <x v="26"/>
    <s v="Subaru DL - 349"/>
  </r>
  <r>
    <n v="349"/>
    <s v="Subaru DL"/>
    <x v="3"/>
    <n v="67"/>
    <x v="26"/>
    <s v="Subaru DL - 349"/>
  </r>
  <r>
    <n v="349"/>
    <s v="Subaru DL"/>
    <x v="4"/>
    <n v="1985"/>
    <x v="26"/>
    <s v="Subaru DL - 349"/>
  </r>
  <r>
    <n v="349"/>
    <s v="Subaru DL"/>
    <x v="5"/>
    <n v="16.399999999999999"/>
    <x v="26"/>
    <s v="Subaru DL - 349"/>
  </r>
  <r>
    <n v="349"/>
    <s v="Subaru DL"/>
    <x v="6"/>
    <n v="77"/>
    <x v="26"/>
    <s v="Subaru DL - 349"/>
  </r>
  <r>
    <n v="350"/>
    <s v="Subaru DL"/>
    <x v="0"/>
    <n v="33.799999999999997"/>
    <x v="26"/>
    <s v="Subaru DL - 350"/>
  </r>
  <r>
    <n v="350"/>
    <s v="Subaru DL"/>
    <x v="1"/>
    <n v="4"/>
    <x v="26"/>
    <s v="Subaru DL - 350"/>
  </r>
  <r>
    <n v="350"/>
    <s v="Subaru DL"/>
    <x v="2"/>
    <n v="97"/>
    <x v="26"/>
    <s v="Subaru DL - 350"/>
  </r>
  <r>
    <n v="350"/>
    <s v="Subaru DL"/>
    <x v="3"/>
    <n v="67"/>
    <x v="26"/>
    <s v="Subaru DL - 350"/>
  </r>
  <r>
    <n v="350"/>
    <s v="Subaru DL"/>
    <x v="4"/>
    <n v="2145"/>
    <x v="26"/>
    <s v="Subaru DL - 350"/>
  </r>
  <r>
    <n v="350"/>
    <s v="Subaru DL"/>
    <x v="5"/>
    <n v="18"/>
    <x v="26"/>
    <s v="Subaru DL - 350"/>
  </r>
  <r>
    <n v="350"/>
    <s v="Subaru DL"/>
    <x v="6"/>
    <n v="80"/>
    <x v="26"/>
    <s v="Subaru DL - 350"/>
  </r>
  <r>
    <n v="351"/>
    <s v="Toyota Carina"/>
    <x v="0"/>
    <n v="20"/>
    <x v="27"/>
    <s v="Toyota Carina - 351"/>
  </r>
  <r>
    <n v="351"/>
    <s v="Toyota Carina"/>
    <x v="1"/>
    <n v="4"/>
    <x v="27"/>
    <s v="Toyota Carina - 351"/>
  </r>
  <r>
    <n v="351"/>
    <s v="Toyota Carina"/>
    <x v="2"/>
    <n v="97"/>
    <x v="27"/>
    <s v="Toyota Carina - 351"/>
  </r>
  <r>
    <n v="351"/>
    <s v="Toyota Carina"/>
    <x v="3"/>
    <n v="88"/>
    <x v="27"/>
    <s v="Toyota Carina - 351"/>
  </r>
  <r>
    <n v="351"/>
    <s v="Toyota Carina"/>
    <x v="4"/>
    <n v="2279"/>
    <x v="27"/>
    <s v="Toyota Carina - 351"/>
  </r>
  <r>
    <n v="351"/>
    <s v="Toyota Carina"/>
    <x v="5"/>
    <n v="19"/>
    <x v="27"/>
    <s v="Toyota Carina - 351"/>
  </r>
  <r>
    <n v="351"/>
    <s v="Toyota Carina"/>
    <x v="6"/>
    <n v="73"/>
    <x v="27"/>
    <s v="Toyota Carina - 351"/>
  </r>
  <r>
    <n v="352"/>
    <s v="Toyota Celica GT"/>
    <x v="0"/>
    <n v="32"/>
    <x v="27"/>
    <s v="Toyota Celica GT - 352"/>
  </r>
  <r>
    <n v="352"/>
    <s v="Toyota Celica GT"/>
    <x v="1"/>
    <n v="4"/>
    <x v="27"/>
    <s v="Toyota Celica GT - 352"/>
  </r>
  <r>
    <n v="352"/>
    <s v="Toyota Celica GT"/>
    <x v="2"/>
    <n v="144"/>
    <x v="27"/>
    <s v="Toyota Celica GT - 352"/>
  </r>
  <r>
    <n v="352"/>
    <s v="Toyota Celica GT"/>
    <x v="3"/>
    <n v="96"/>
    <x v="27"/>
    <s v="Toyota Celica GT - 352"/>
  </r>
  <r>
    <n v="352"/>
    <s v="Toyota Celica GT"/>
    <x v="4"/>
    <n v="2665"/>
    <x v="27"/>
    <s v="Toyota Celica GT - 352"/>
  </r>
  <r>
    <n v="352"/>
    <s v="Toyota Celica GT"/>
    <x v="5"/>
    <n v="13.9"/>
    <x v="27"/>
    <s v="Toyota Celica GT - 352"/>
  </r>
  <r>
    <n v="352"/>
    <s v="Toyota Celica GT"/>
    <x v="6"/>
    <n v="82"/>
    <x v="27"/>
    <s v="Toyota Celica GT - 352"/>
  </r>
  <r>
    <n v="353"/>
    <s v="Toyota Celica GT Liftback"/>
    <x v="0"/>
    <n v="21.1"/>
    <x v="27"/>
    <s v="Toyota Celica GT Liftback - 353"/>
  </r>
  <r>
    <n v="353"/>
    <s v="Toyota Celica GT Liftback"/>
    <x v="1"/>
    <n v="4"/>
    <x v="27"/>
    <s v="Toyota Celica GT Liftback - 353"/>
  </r>
  <r>
    <n v="353"/>
    <s v="Toyota Celica GT Liftback"/>
    <x v="2"/>
    <n v="134"/>
    <x v="27"/>
    <s v="Toyota Celica GT Liftback - 353"/>
  </r>
  <r>
    <n v="353"/>
    <s v="Toyota Celica GT Liftback"/>
    <x v="3"/>
    <n v="95"/>
    <x v="27"/>
    <s v="Toyota Celica GT Liftback - 353"/>
  </r>
  <r>
    <n v="353"/>
    <s v="Toyota Celica GT Liftback"/>
    <x v="4"/>
    <n v="2515"/>
    <x v="27"/>
    <s v="Toyota Celica GT Liftback - 353"/>
  </r>
  <r>
    <n v="353"/>
    <s v="Toyota Celica GT Liftback"/>
    <x v="5"/>
    <n v="14.8"/>
    <x v="27"/>
    <s v="Toyota Celica GT Liftback - 353"/>
  </r>
  <r>
    <n v="353"/>
    <s v="Toyota Celica GT Liftback"/>
    <x v="6"/>
    <n v="78"/>
    <x v="27"/>
    <s v="Toyota Celica GT Liftback - 353"/>
  </r>
  <r>
    <n v="354"/>
    <s v="Toyota Corolla"/>
    <x v="0"/>
    <n v="32.200000000000003"/>
    <x v="27"/>
    <s v="Toyota Corolla - 354"/>
  </r>
  <r>
    <n v="354"/>
    <s v="Toyota Corolla"/>
    <x v="1"/>
    <n v="4"/>
    <x v="27"/>
    <s v="Toyota Corolla - 354"/>
  </r>
  <r>
    <n v="354"/>
    <s v="Toyota Corolla"/>
    <x v="2"/>
    <n v="108"/>
    <x v="27"/>
    <s v="Toyota Corolla - 354"/>
  </r>
  <r>
    <n v="354"/>
    <s v="Toyota Corolla"/>
    <x v="3"/>
    <n v="75"/>
    <x v="27"/>
    <s v="Toyota Corolla - 354"/>
  </r>
  <r>
    <n v="354"/>
    <s v="Toyota Corolla"/>
    <x v="4"/>
    <n v="2265"/>
    <x v="27"/>
    <s v="Toyota Corolla - 354"/>
  </r>
  <r>
    <n v="354"/>
    <s v="Toyota Corolla"/>
    <x v="5"/>
    <n v="15.2"/>
    <x v="27"/>
    <s v="Toyota Corolla - 354"/>
  </r>
  <r>
    <n v="354"/>
    <s v="Toyota Corolla"/>
    <x v="6"/>
    <n v="80"/>
    <x v="27"/>
    <s v="Toyota Corolla - 354"/>
  </r>
  <r>
    <n v="355"/>
    <s v="Toyota Corolla"/>
    <x v="0"/>
    <n v="28"/>
    <x v="27"/>
    <s v="Toyota Corolla - 355"/>
  </r>
  <r>
    <n v="355"/>
    <s v="Toyota Corolla"/>
    <x v="1"/>
    <n v="4"/>
    <x v="27"/>
    <s v="Toyota Corolla - 355"/>
  </r>
  <r>
    <n v="355"/>
    <s v="Toyota Corolla"/>
    <x v="2"/>
    <n v="97"/>
    <x v="27"/>
    <s v="Toyota Corolla - 355"/>
  </r>
  <r>
    <n v="355"/>
    <s v="Toyota Corolla"/>
    <x v="3"/>
    <n v="75"/>
    <x v="27"/>
    <s v="Toyota Corolla - 355"/>
  </r>
  <r>
    <n v="355"/>
    <s v="Toyota Corolla"/>
    <x v="4"/>
    <n v="2155"/>
    <x v="27"/>
    <s v="Toyota Corolla - 355"/>
  </r>
  <r>
    <n v="355"/>
    <s v="Toyota Corolla"/>
    <x v="5"/>
    <n v="16.399999999999999"/>
    <x v="27"/>
    <s v="Toyota Corolla - 355"/>
  </r>
  <r>
    <n v="355"/>
    <s v="Toyota Corolla"/>
    <x v="6"/>
    <n v="76"/>
    <x v="27"/>
    <s v="Toyota Corolla - 355"/>
  </r>
  <r>
    <n v="356"/>
    <s v="Toyota Corolla"/>
    <x v="0"/>
    <n v="29"/>
    <x v="27"/>
    <s v="Toyota Corolla - 356"/>
  </r>
  <r>
    <n v="356"/>
    <s v="Toyota Corolla"/>
    <x v="1"/>
    <n v="4"/>
    <x v="27"/>
    <s v="Toyota Corolla - 356"/>
  </r>
  <r>
    <n v="356"/>
    <s v="Toyota Corolla"/>
    <x v="2"/>
    <n v="97"/>
    <x v="27"/>
    <s v="Toyota Corolla - 356"/>
  </r>
  <r>
    <n v="356"/>
    <s v="Toyota Corolla"/>
    <x v="3"/>
    <n v="75"/>
    <x v="27"/>
    <s v="Toyota Corolla - 356"/>
  </r>
  <r>
    <n v="356"/>
    <s v="Toyota Corolla"/>
    <x v="4"/>
    <n v="2171"/>
    <x v="27"/>
    <s v="Toyota Corolla - 356"/>
  </r>
  <r>
    <n v="356"/>
    <s v="Toyota Corolla"/>
    <x v="5"/>
    <n v="16"/>
    <x v="27"/>
    <s v="Toyota Corolla - 356"/>
  </r>
  <r>
    <n v="356"/>
    <s v="Toyota Corolla"/>
    <x v="6"/>
    <n v="75"/>
    <x v="27"/>
    <s v="Toyota Corolla - 356"/>
  </r>
  <r>
    <n v="357"/>
    <s v="Toyota Corolla"/>
    <x v="0"/>
    <n v="32.4"/>
    <x v="27"/>
    <s v="Toyota Corolla - 357"/>
  </r>
  <r>
    <n v="357"/>
    <s v="Toyota Corolla"/>
    <x v="1"/>
    <n v="4"/>
    <x v="27"/>
    <s v="Toyota Corolla - 357"/>
  </r>
  <r>
    <n v="357"/>
    <s v="Toyota Corolla"/>
    <x v="2"/>
    <n v="108"/>
    <x v="27"/>
    <s v="Toyota Corolla - 357"/>
  </r>
  <r>
    <n v="357"/>
    <s v="Toyota Corolla"/>
    <x v="3"/>
    <n v="75"/>
    <x v="27"/>
    <s v="Toyota Corolla - 357"/>
  </r>
  <r>
    <n v="357"/>
    <s v="Toyota Corolla"/>
    <x v="4"/>
    <n v="2350"/>
    <x v="27"/>
    <s v="Toyota Corolla - 357"/>
  </r>
  <r>
    <n v="357"/>
    <s v="Toyota Corolla"/>
    <x v="5"/>
    <n v="16.8"/>
    <x v="27"/>
    <s v="Toyota Corolla - 357"/>
  </r>
  <r>
    <n v="357"/>
    <s v="Toyota Corolla"/>
    <x v="6"/>
    <n v="81"/>
    <x v="27"/>
    <s v="Toyota Corolla - 357"/>
  </r>
  <r>
    <n v="358"/>
    <s v="Toyota Corolla"/>
    <x v="0"/>
    <n v="34"/>
    <x v="27"/>
    <s v="Toyota Corolla - 358"/>
  </r>
  <r>
    <n v="358"/>
    <s v="Toyota Corolla"/>
    <x v="1"/>
    <n v="4"/>
    <x v="27"/>
    <s v="Toyota Corolla - 358"/>
  </r>
  <r>
    <n v="358"/>
    <s v="Toyota Corolla"/>
    <x v="2"/>
    <n v="108"/>
    <x v="27"/>
    <s v="Toyota Corolla - 358"/>
  </r>
  <r>
    <n v="358"/>
    <s v="Toyota Corolla"/>
    <x v="3"/>
    <n v="70"/>
    <x v="27"/>
    <s v="Toyota Corolla - 358"/>
  </r>
  <r>
    <n v="358"/>
    <s v="Toyota Corolla"/>
    <x v="4"/>
    <n v="2245"/>
    <x v="27"/>
    <s v="Toyota Corolla - 358"/>
  </r>
  <r>
    <n v="358"/>
    <s v="Toyota Corolla"/>
    <x v="5"/>
    <n v="16.899999999999999"/>
    <x v="27"/>
    <s v="Toyota Corolla - 358"/>
  </r>
  <r>
    <n v="358"/>
    <s v="Toyota Corolla"/>
    <x v="6"/>
    <n v="82"/>
    <x v="27"/>
    <s v="Toyota Corolla - 358"/>
  </r>
  <r>
    <n v="359"/>
    <s v="Toyota Corolla 1200"/>
    <x v="0"/>
    <n v="31"/>
    <x v="27"/>
    <s v="Toyota Corolla 1200 - 359"/>
  </r>
  <r>
    <n v="359"/>
    <s v="Toyota Corolla 1200"/>
    <x v="1"/>
    <n v="4"/>
    <x v="27"/>
    <s v="Toyota Corolla 1200 - 359"/>
  </r>
  <r>
    <n v="359"/>
    <s v="Toyota Corolla 1200"/>
    <x v="2"/>
    <n v="71"/>
    <x v="27"/>
    <s v="Toyota Corolla 1200 - 359"/>
  </r>
  <r>
    <n v="359"/>
    <s v="Toyota Corolla 1200"/>
    <x v="3"/>
    <n v="65"/>
    <x v="27"/>
    <s v="Toyota Corolla 1200 - 359"/>
  </r>
  <r>
    <n v="359"/>
    <s v="Toyota Corolla 1200"/>
    <x v="4"/>
    <n v="1773"/>
    <x v="27"/>
    <s v="Toyota Corolla 1200 - 359"/>
  </r>
  <r>
    <n v="359"/>
    <s v="Toyota Corolla 1200"/>
    <x v="5"/>
    <n v="19"/>
    <x v="27"/>
    <s v="Toyota Corolla 1200 - 359"/>
  </r>
  <r>
    <n v="359"/>
    <s v="Toyota Corolla 1200"/>
    <x v="6"/>
    <n v="71"/>
    <x v="27"/>
    <s v="Toyota Corolla 1200 - 359"/>
  </r>
  <r>
    <n v="360"/>
    <s v="Toyota Corolla 1200"/>
    <x v="0"/>
    <n v="32"/>
    <x v="27"/>
    <s v="Toyota Corolla 1200 - 360"/>
  </r>
  <r>
    <n v="360"/>
    <s v="Toyota Corolla 1200"/>
    <x v="1"/>
    <n v="4"/>
    <x v="27"/>
    <s v="Toyota Corolla 1200 - 360"/>
  </r>
  <r>
    <n v="360"/>
    <s v="Toyota Corolla 1200"/>
    <x v="2"/>
    <n v="71"/>
    <x v="27"/>
    <s v="Toyota Corolla 1200 - 360"/>
  </r>
  <r>
    <n v="360"/>
    <s v="Toyota Corolla 1200"/>
    <x v="3"/>
    <n v="65"/>
    <x v="27"/>
    <s v="Toyota Corolla 1200 - 360"/>
  </r>
  <r>
    <n v="360"/>
    <s v="Toyota Corolla 1200"/>
    <x v="4"/>
    <n v="1836"/>
    <x v="27"/>
    <s v="Toyota Corolla 1200 - 360"/>
  </r>
  <r>
    <n v="360"/>
    <s v="Toyota Corolla 1200"/>
    <x v="5"/>
    <n v="21"/>
    <x v="27"/>
    <s v="Toyota Corolla 1200 - 360"/>
  </r>
  <r>
    <n v="360"/>
    <s v="Toyota Corolla 1200"/>
    <x v="6"/>
    <n v="74"/>
    <x v="27"/>
    <s v="Toyota Corolla 1200 - 360"/>
  </r>
  <r>
    <n v="361"/>
    <s v="Toyota Corolla 1600 (Wagon)"/>
    <x v="0"/>
    <n v="27"/>
    <x v="27"/>
    <s v="Toyota Corolla 1600 (Wagon) - 361"/>
  </r>
  <r>
    <n v="361"/>
    <s v="Toyota Corolla 1600 (Wagon)"/>
    <x v="1"/>
    <n v="4"/>
    <x v="27"/>
    <s v="Toyota Corolla 1600 (Wagon) - 361"/>
  </r>
  <r>
    <n v="361"/>
    <s v="Toyota Corolla 1600 (Wagon)"/>
    <x v="2"/>
    <n v="97"/>
    <x v="27"/>
    <s v="Toyota Corolla 1600 (Wagon) - 361"/>
  </r>
  <r>
    <n v="361"/>
    <s v="Toyota Corolla 1600 (Wagon)"/>
    <x v="3"/>
    <n v="88"/>
    <x v="27"/>
    <s v="Toyota Corolla 1600 (Wagon) - 361"/>
  </r>
  <r>
    <n v="361"/>
    <s v="Toyota Corolla 1600 (Wagon)"/>
    <x v="4"/>
    <n v="2100"/>
    <x v="27"/>
    <s v="Toyota Corolla 1600 (Wagon) - 361"/>
  </r>
  <r>
    <n v="361"/>
    <s v="Toyota Corolla 1600 (Wagon)"/>
    <x v="5"/>
    <n v="16.5"/>
    <x v="27"/>
    <s v="Toyota Corolla 1600 (Wagon) - 361"/>
  </r>
  <r>
    <n v="361"/>
    <s v="Toyota Corolla 1600 (Wagon)"/>
    <x v="6"/>
    <n v="72"/>
    <x v="27"/>
    <s v="Toyota Corolla 1600 (Wagon) - 361"/>
  </r>
  <r>
    <n v="362"/>
    <s v="Toyota Corolla Liftback"/>
    <x v="0"/>
    <n v="26"/>
    <x v="27"/>
    <s v="Toyota Corolla Liftback - 362"/>
  </r>
  <r>
    <n v="362"/>
    <s v="Toyota Corolla Liftback"/>
    <x v="1"/>
    <n v="4"/>
    <x v="27"/>
    <s v="Toyota Corolla Liftback - 362"/>
  </r>
  <r>
    <n v="362"/>
    <s v="Toyota Corolla Liftback"/>
    <x v="2"/>
    <n v="97"/>
    <x v="27"/>
    <s v="Toyota Corolla Liftback - 362"/>
  </r>
  <r>
    <n v="362"/>
    <s v="Toyota Corolla Liftback"/>
    <x v="3"/>
    <n v="75"/>
    <x v="27"/>
    <s v="Toyota Corolla Liftback - 362"/>
  </r>
  <r>
    <n v="362"/>
    <s v="Toyota Corolla Liftback"/>
    <x v="4"/>
    <n v="2265"/>
    <x v="27"/>
    <s v="Toyota Corolla Liftback - 362"/>
  </r>
  <r>
    <n v="362"/>
    <s v="Toyota Corolla Liftback"/>
    <x v="5"/>
    <n v="18.2"/>
    <x v="27"/>
    <s v="Toyota Corolla Liftback - 362"/>
  </r>
  <r>
    <n v="362"/>
    <s v="Toyota Corolla Liftback"/>
    <x v="6"/>
    <n v="77"/>
    <x v="27"/>
    <s v="Toyota Corolla Liftback - 362"/>
  </r>
  <r>
    <n v="363"/>
    <s v="Toyota Corolla Tercel"/>
    <x v="0"/>
    <n v="38.1"/>
    <x v="27"/>
    <s v="Toyota Corolla Tercel - 363"/>
  </r>
  <r>
    <n v="363"/>
    <s v="Toyota Corolla Tercel"/>
    <x v="1"/>
    <n v="4"/>
    <x v="27"/>
    <s v="Toyota Corolla Tercel - 363"/>
  </r>
  <r>
    <n v="363"/>
    <s v="Toyota Corolla Tercel"/>
    <x v="2"/>
    <n v="89"/>
    <x v="27"/>
    <s v="Toyota Corolla Tercel - 363"/>
  </r>
  <r>
    <n v="363"/>
    <s v="Toyota Corolla Tercel"/>
    <x v="3"/>
    <n v="60"/>
    <x v="27"/>
    <s v="Toyota Corolla Tercel - 363"/>
  </r>
  <r>
    <n v="363"/>
    <s v="Toyota Corolla Tercel"/>
    <x v="4"/>
    <n v="1968"/>
    <x v="27"/>
    <s v="Toyota Corolla Tercel - 363"/>
  </r>
  <r>
    <n v="363"/>
    <s v="Toyota Corolla Tercel"/>
    <x v="5"/>
    <n v="18.8"/>
    <x v="27"/>
    <s v="Toyota Corolla Tercel - 363"/>
  </r>
  <r>
    <n v="363"/>
    <s v="Toyota Corolla Tercel"/>
    <x v="6"/>
    <n v="80"/>
    <x v="27"/>
    <s v="Toyota Corolla Tercel - 363"/>
  </r>
  <r>
    <n v="364"/>
    <s v="Toyota Corona"/>
    <x v="0"/>
    <n v="24"/>
    <x v="27"/>
    <s v="Toyota Corona - 364"/>
  </r>
  <r>
    <n v="364"/>
    <s v="Toyota Corona"/>
    <x v="1"/>
    <n v="4"/>
    <x v="27"/>
    <s v="Toyota Corona - 364"/>
  </r>
  <r>
    <n v="364"/>
    <s v="Toyota Corona"/>
    <x v="2"/>
    <n v="134"/>
    <x v="27"/>
    <s v="Toyota Corona - 364"/>
  </r>
  <r>
    <n v="364"/>
    <s v="Toyota Corona"/>
    <x v="3"/>
    <n v="96"/>
    <x v="27"/>
    <s v="Toyota Corona - 364"/>
  </r>
  <r>
    <n v="364"/>
    <s v="Toyota Corona"/>
    <x v="4"/>
    <n v="2702"/>
    <x v="27"/>
    <s v="Toyota Corona - 364"/>
  </r>
  <r>
    <n v="364"/>
    <s v="Toyota Corona"/>
    <x v="5"/>
    <n v="13.5"/>
    <x v="27"/>
    <s v="Toyota Corona - 364"/>
  </r>
  <r>
    <n v="364"/>
    <s v="Toyota Corona"/>
    <x v="6"/>
    <n v="75"/>
    <x v="27"/>
    <s v="Toyota Corona - 364"/>
  </r>
  <r>
    <n v="365"/>
    <s v="Toyota Corona"/>
    <x v="0"/>
    <n v="25"/>
    <x v="27"/>
    <s v="Toyota Corona - 365"/>
  </r>
  <r>
    <n v="365"/>
    <s v="Toyota Corona"/>
    <x v="1"/>
    <n v="4"/>
    <x v="27"/>
    <s v="Toyota Corona - 365"/>
  </r>
  <r>
    <n v="365"/>
    <s v="Toyota Corona"/>
    <x v="2"/>
    <n v="113"/>
    <x v="27"/>
    <s v="Toyota Corona - 365"/>
  </r>
  <r>
    <n v="365"/>
    <s v="Toyota Corona"/>
    <x v="3"/>
    <n v="95"/>
    <x v="27"/>
    <s v="Toyota Corona - 365"/>
  </r>
  <r>
    <n v="365"/>
    <s v="Toyota Corona"/>
    <x v="4"/>
    <n v="2228"/>
    <x v="27"/>
    <s v="Toyota Corona - 365"/>
  </r>
  <r>
    <n v="365"/>
    <s v="Toyota Corona"/>
    <x v="5"/>
    <n v="14"/>
    <x v="27"/>
    <s v="Toyota Corona - 365"/>
  </r>
  <r>
    <n v="365"/>
    <s v="Toyota Corona"/>
    <x v="6"/>
    <n v="71"/>
    <x v="27"/>
    <s v="Toyota Corona - 365"/>
  </r>
  <r>
    <n v="366"/>
    <s v="Toyota Corona"/>
    <x v="0"/>
    <n v="31"/>
    <x v="27"/>
    <s v="Toyota Corona - 366"/>
  </r>
  <r>
    <n v="366"/>
    <s v="Toyota Corona"/>
    <x v="1"/>
    <n v="4"/>
    <x v="27"/>
    <s v="Toyota Corona - 366"/>
  </r>
  <r>
    <n v="366"/>
    <s v="Toyota Corona"/>
    <x v="2"/>
    <n v="76"/>
    <x v="27"/>
    <s v="Toyota Corona - 366"/>
  </r>
  <r>
    <n v="366"/>
    <s v="Toyota Corona"/>
    <x v="3"/>
    <n v="52"/>
    <x v="27"/>
    <s v="Toyota Corona - 366"/>
  </r>
  <r>
    <n v="366"/>
    <s v="Toyota Corona"/>
    <x v="4"/>
    <n v="1649"/>
    <x v="27"/>
    <s v="Toyota Corona - 366"/>
  </r>
  <r>
    <n v="366"/>
    <s v="Toyota Corona"/>
    <x v="5"/>
    <n v="16.5"/>
    <x v="27"/>
    <s v="Toyota Corona - 366"/>
  </r>
  <r>
    <n v="366"/>
    <s v="Toyota Corona"/>
    <x v="6"/>
    <n v="74"/>
    <x v="27"/>
    <s v="Toyota Corona - 366"/>
  </r>
  <r>
    <n v="367"/>
    <s v="Toyota Corona"/>
    <x v="0"/>
    <n v="27.5"/>
    <x v="27"/>
    <s v="Toyota Corona - 367"/>
  </r>
  <r>
    <n v="367"/>
    <s v="Toyota Corona"/>
    <x v="1"/>
    <n v="4"/>
    <x v="27"/>
    <s v="Toyota Corona - 367"/>
  </r>
  <r>
    <n v="367"/>
    <s v="Toyota Corona"/>
    <x v="2"/>
    <n v="134"/>
    <x v="27"/>
    <s v="Toyota Corona - 367"/>
  </r>
  <r>
    <n v="367"/>
    <s v="Toyota Corona"/>
    <x v="3"/>
    <n v="95"/>
    <x v="27"/>
    <s v="Toyota Corona - 367"/>
  </r>
  <r>
    <n v="367"/>
    <s v="Toyota Corona"/>
    <x v="4"/>
    <n v="2560"/>
    <x v="27"/>
    <s v="Toyota Corona - 367"/>
  </r>
  <r>
    <n v="367"/>
    <s v="Toyota Corona"/>
    <x v="5"/>
    <n v="14.2"/>
    <x v="27"/>
    <s v="Toyota Corona - 367"/>
  </r>
  <r>
    <n v="367"/>
    <s v="Toyota Corona"/>
    <x v="6"/>
    <n v="78"/>
    <x v="27"/>
    <s v="Toyota Corona - 367"/>
  </r>
  <r>
    <n v="368"/>
    <s v="Toyota Corona Hardtop"/>
    <x v="0"/>
    <n v="24"/>
    <x v="27"/>
    <s v="Toyota Corona Hardtop - 368"/>
  </r>
  <r>
    <n v="368"/>
    <s v="Toyota Corona Hardtop"/>
    <x v="1"/>
    <n v="4"/>
    <x v="27"/>
    <s v="Toyota Corona Hardtop - 368"/>
  </r>
  <r>
    <n v="368"/>
    <s v="Toyota Corona Hardtop"/>
    <x v="2"/>
    <n v="113"/>
    <x v="27"/>
    <s v="Toyota Corona Hardtop - 368"/>
  </r>
  <r>
    <n v="368"/>
    <s v="Toyota Corona Hardtop"/>
    <x v="3"/>
    <n v="95"/>
    <x v="27"/>
    <s v="Toyota Corona Hardtop - 368"/>
  </r>
  <r>
    <n v="368"/>
    <s v="Toyota Corona Hardtop"/>
    <x v="4"/>
    <n v="2278"/>
    <x v="27"/>
    <s v="Toyota Corona Hardtop - 368"/>
  </r>
  <r>
    <n v="368"/>
    <s v="Toyota Corona Hardtop"/>
    <x v="5"/>
    <n v="15.5"/>
    <x v="27"/>
    <s v="Toyota Corona Hardtop - 368"/>
  </r>
  <r>
    <n v="368"/>
    <s v="Toyota Corona Hardtop"/>
    <x v="6"/>
    <n v="72"/>
    <x v="27"/>
    <s v="Toyota Corona Hardtop - 368"/>
  </r>
  <r>
    <n v="369"/>
    <s v="Toyota Corona Liftback"/>
    <x v="0"/>
    <n v="29.8"/>
    <x v="27"/>
    <s v="Toyota Corona Liftback - 369"/>
  </r>
  <r>
    <n v="369"/>
    <s v="Toyota Corona Liftback"/>
    <x v="1"/>
    <n v="4"/>
    <x v="27"/>
    <s v="Toyota Corona Liftback - 369"/>
  </r>
  <r>
    <n v="369"/>
    <s v="Toyota Corona Liftback"/>
    <x v="2"/>
    <n v="134"/>
    <x v="27"/>
    <s v="Toyota Corona Liftback - 369"/>
  </r>
  <r>
    <n v="369"/>
    <s v="Toyota Corona Liftback"/>
    <x v="3"/>
    <n v="90"/>
    <x v="27"/>
    <s v="Toyota Corona Liftback - 369"/>
  </r>
  <r>
    <n v="369"/>
    <s v="Toyota Corona Liftback"/>
    <x v="4"/>
    <n v="2711"/>
    <x v="27"/>
    <s v="Toyota Corona Liftback - 369"/>
  </r>
  <r>
    <n v="369"/>
    <s v="Toyota Corona Liftback"/>
    <x v="5"/>
    <n v="15.5"/>
    <x v="27"/>
    <s v="Toyota Corona Liftback - 369"/>
  </r>
  <r>
    <n v="369"/>
    <s v="Toyota Corona Liftback"/>
    <x v="6"/>
    <n v="80"/>
    <x v="27"/>
    <s v="Toyota Corona Liftback - 369"/>
  </r>
  <r>
    <n v="370"/>
    <s v="Toyota Corona Mark II"/>
    <x v="0"/>
    <n v="24"/>
    <x v="27"/>
    <s v="Toyota Corona Mark II - 370"/>
  </r>
  <r>
    <n v="370"/>
    <s v="Toyota Corona Mark II"/>
    <x v="1"/>
    <n v="4"/>
    <x v="27"/>
    <s v="Toyota Corona Mark II - 370"/>
  </r>
  <r>
    <n v="370"/>
    <s v="Toyota Corona Mark II"/>
    <x v="2"/>
    <n v="113"/>
    <x v="27"/>
    <s v="Toyota Corona Mark II - 370"/>
  </r>
  <r>
    <n v="370"/>
    <s v="Toyota Corona Mark II"/>
    <x v="3"/>
    <n v="95"/>
    <x v="27"/>
    <s v="Toyota Corona Mark II - 370"/>
  </r>
  <r>
    <n v="370"/>
    <s v="Toyota Corona Mark II"/>
    <x v="4"/>
    <n v="2372"/>
    <x v="27"/>
    <s v="Toyota Corona Mark II - 370"/>
  </r>
  <r>
    <n v="370"/>
    <s v="Toyota Corona Mark II"/>
    <x v="5"/>
    <n v="15"/>
    <x v="27"/>
    <s v="Toyota Corona Mark II - 370"/>
  </r>
  <r>
    <n v="370"/>
    <s v="Toyota Corona Mark II"/>
    <x v="6"/>
    <n v="70"/>
    <x v="27"/>
    <s v="Toyota Corona Mark II - 370"/>
  </r>
  <r>
    <n v="371"/>
    <s v="Toyota Corona Mark II (Wagon)"/>
    <x v="0"/>
    <n v="23"/>
    <x v="27"/>
    <s v="Toyota Corona Mark II (Wagon) - 371"/>
  </r>
  <r>
    <n v="371"/>
    <s v="Toyota Corona Mark II (Wagon)"/>
    <x v="1"/>
    <n v="4"/>
    <x v="27"/>
    <s v="Toyota Corona Mark II (Wagon) - 371"/>
  </r>
  <r>
    <n v="371"/>
    <s v="Toyota Corona Mark II (Wagon)"/>
    <x v="2"/>
    <n v="120"/>
    <x v="27"/>
    <s v="Toyota Corona Mark II (Wagon) - 371"/>
  </r>
  <r>
    <n v="371"/>
    <s v="Toyota Corona Mark II (Wagon)"/>
    <x v="3"/>
    <n v="97"/>
    <x v="27"/>
    <s v="Toyota Corona Mark II (Wagon) - 371"/>
  </r>
  <r>
    <n v="371"/>
    <s v="Toyota Corona Mark II (Wagon)"/>
    <x v="4"/>
    <n v="2506"/>
    <x v="27"/>
    <s v="Toyota Corona Mark II (Wagon) - 371"/>
  </r>
  <r>
    <n v="371"/>
    <s v="Toyota Corona Mark II (Wagon)"/>
    <x v="5"/>
    <n v="14.5"/>
    <x v="27"/>
    <s v="Toyota Corona Mark II (Wagon) - 371"/>
  </r>
  <r>
    <n v="371"/>
    <s v="Toyota Corona Mark II (Wagon)"/>
    <x v="6"/>
    <n v="72"/>
    <x v="27"/>
    <s v="Toyota Corona Mark II (Wagon) - 371"/>
  </r>
  <r>
    <n v="372"/>
    <s v="Toyota Cressida"/>
    <x v="0"/>
    <n v="25.4"/>
    <x v="27"/>
    <s v="Toyota Cressida - 372"/>
  </r>
  <r>
    <n v="372"/>
    <s v="Toyota Cressida"/>
    <x v="1"/>
    <n v="6"/>
    <x v="27"/>
    <s v="Toyota Cressida - 372"/>
  </r>
  <r>
    <n v="372"/>
    <s v="Toyota Cressida"/>
    <x v="2"/>
    <n v="168"/>
    <x v="27"/>
    <s v="Toyota Cressida - 372"/>
  </r>
  <r>
    <n v="372"/>
    <s v="Toyota Cressida"/>
    <x v="3"/>
    <n v="116"/>
    <x v="27"/>
    <s v="Toyota Cressida - 372"/>
  </r>
  <r>
    <n v="372"/>
    <s v="Toyota Cressida"/>
    <x v="4"/>
    <n v="2900"/>
    <x v="27"/>
    <s v="Toyota Cressida - 372"/>
  </r>
  <r>
    <n v="372"/>
    <s v="Toyota Cressida"/>
    <x v="5"/>
    <n v="12.6"/>
    <x v="27"/>
    <s v="Toyota Cressida - 372"/>
  </r>
  <r>
    <n v="372"/>
    <s v="Toyota Cressida"/>
    <x v="6"/>
    <n v="81"/>
    <x v="27"/>
    <s v="Toyota Cressida - 372"/>
  </r>
  <r>
    <n v="373"/>
    <s v="Toyota Mark II"/>
    <x v="0"/>
    <n v="19"/>
    <x v="27"/>
    <s v="Toyota Mark II - 373"/>
  </r>
  <r>
    <n v="373"/>
    <s v="Toyota Mark II"/>
    <x v="1"/>
    <n v="6"/>
    <x v="27"/>
    <s v="Toyota Mark II - 373"/>
  </r>
  <r>
    <n v="373"/>
    <s v="Toyota Mark II"/>
    <x v="2"/>
    <n v="156"/>
    <x v="27"/>
    <s v="Toyota Mark II - 373"/>
  </r>
  <r>
    <n v="373"/>
    <s v="Toyota Mark II"/>
    <x v="3"/>
    <n v="108"/>
    <x v="27"/>
    <s v="Toyota Mark II - 373"/>
  </r>
  <r>
    <n v="373"/>
    <s v="Toyota Mark II"/>
    <x v="4"/>
    <n v="2930"/>
    <x v="27"/>
    <s v="Toyota Mark II - 373"/>
  </r>
  <r>
    <n v="373"/>
    <s v="Toyota Mark II"/>
    <x v="5"/>
    <n v="15.5"/>
    <x v="27"/>
    <s v="Toyota Mark II - 373"/>
  </r>
  <r>
    <n v="373"/>
    <s v="Toyota Mark II"/>
    <x v="6"/>
    <n v="76"/>
    <x v="27"/>
    <s v="Toyota Mark II - 373"/>
  </r>
  <r>
    <n v="374"/>
    <s v="Toyota Mark II"/>
    <x v="0"/>
    <n v="20"/>
    <x v="27"/>
    <s v="Toyota Mark II - 374"/>
  </r>
  <r>
    <n v="374"/>
    <s v="Toyota Mark II"/>
    <x v="1"/>
    <n v="6"/>
    <x v="27"/>
    <s v="Toyota Mark II - 374"/>
  </r>
  <r>
    <n v="374"/>
    <s v="Toyota Mark II"/>
    <x v="2"/>
    <n v="156"/>
    <x v="27"/>
    <s v="Toyota Mark II - 374"/>
  </r>
  <r>
    <n v="374"/>
    <s v="Toyota Mark II"/>
    <x v="3"/>
    <n v="122"/>
    <x v="27"/>
    <s v="Toyota Mark II - 374"/>
  </r>
  <r>
    <n v="374"/>
    <s v="Toyota Mark II"/>
    <x v="4"/>
    <n v="2807"/>
    <x v="27"/>
    <s v="Toyota Mark II - 374"/>
  </r>
  <r>
    <n v="374"/>
    <s v="Toyota Mark II"/>
    <x v="5"/>
    <n v="13.5"/>
    <x v="27"/>
    <s v="Toyota Mark II - 374"/>
  </r>
  <r>
    <n v="374"/>
    <s v="Toyota Mark II"/>
    <x v="6"/>
    <n v="73"/>
    <x v="27"/>
    <s v="Toyota Mark II - 374"/>
  </r>
  <r>
    <n v="375"/>
    <s v="Toyota Starlet"/>
    <x v="0"/>
    <n v="39.1"/>
    <x v="27"/>
    <s v="Toyota Starlet - 375"/>
  </r>
  <r>
    <n v="375"/>
    <s v="Toyota Starlet"/>
    <x v="1"/>
    <n v="4"/>
    <x v="27"/>
    <s v="Toyota Starlet - 375"/>
  </r>
  <r>
    <n v="375"/>
    <s v="Toyota Starlet"/>
    <x v="2"/>
    <n v="79"/>
    <x v="27"/>
    <s v="Toyota Starlet - 375"/>
  </r>
  <r>
    <n v="375"/>
    <s v="Toyota Starlet"/>
    <x v="3"/>
    <n v="58"/>
    <x v="27"/>
    <s v="Toyota Starlet - 375"/>
  </r>
  <r>
    <n v="375"/>
    <s v="Toyota Starlet"/>
    <x v="4"/>
    <n v="1755"/>
    <x v="27"/>
    <s v="Toyota Starlet - 375"/>
  </r>
  <r>
    <n v="375"/>
    <s v="Toyota Starlet"/>
    <x v="5"/>
    <n v="16.899999999999999"/>
    <x v="27"/>
    <s v="Toyota Starlet - 375"/>
  </r>
  <r>
    <n v="375"/>
    <s v="Toyota Starlet"/>
    <x v="6"/>
    <n v="81"/>
    <x v="27"/>
    <s v="Toyota Starlet - 375"/>
  </r>
  <r>
    <n v="376"/>
    <s v="Toyota Tercel"/>
    <x v="0"/>
    <n v="37.700000000000003"/>
    <x v="27"/>
    <s v="Toyota Tercel - 376"/>
  </r>
  <r>
    <n v="376"/>
    <s v="Toyota Tercel"/>
    <x v="1"/>
    <n v="4"/>
    <x v="27"/>
    <s v="Toyota Tercel - 376"/>
  </r>
  <r>
    <n v="376"/>
    <s v="Toyota Tercel"/>
    <x v="2"/>
    <n v="89"/>
    <x v="27"/>
    <s v="Toyota Tercel - 376"/>
  </r>
  <r>
    <n v="376"/>
    <s v="Toyota Tercel"/>
    <x v="3"/>
    <n v="62"/>
    <x v="27"/>
    <s v="Toyota Tercel - 376"/>
  </r>
  <r>
    <n v="376"/>
    <s v="Toyota Tercel"/>
    <x v="4"/>
    <n v="2050"/>
    <x v="27"/>
    <s v="Toyota Tercel - 376"/>
  </r>
  <r>
    <n v="376"/>
    <s v="Toyota Tercel"/>
    <x v="5"/>
    <n v="17.3"/>
    <x v="27"/>
    <s v="Toyota Tercel - 376"/>
  </r>
  <r>
    <n v="376"/>
    <s v="Toyota Tercel"/>
    <x v="6"/>
    <n v="81"/>
    <x v="27"/>
    <s v="Toyota Tercel - 376"/>
  </r>
  <r>
    <n v="377"/>
    <s v="Triumph TR7 Coupe"/>
    <x v="0"/>
    <n v="35"/>
    <x v="28"/>
    <s v="Triumph TR7 Coupe - 377"/>
  </r>
  <r>
    <n v="377"/>
    <s v="Triumph TR7 Coupe"/>
    <x v="1"/>
    <n v="4"/>
    <x v="28"/>
    <s v="Triumph TR7 Coupe - 377"/>
  </r>
  <r>
    <n v="377"/>
    <s v="Triumph TR7 Coupe"/>
    <x v="2"/>
    <n v="122"/>
    <x v="28"/>
    <s v="Triumph TR7 Coupe - 377"/>
  </r>
  <r>
    <n v="377"/>
    <s v="Triumph TR7 Coupe"/>
    <x v="3"/>
    <n v="88"/>
    <x v="28"/>
    <s v="Triumph TR7 Coupe - 377"/>
  </r>
  <r>
    <n v="377"/>
    <s v="Triumph TR7 Coupe"/>
    <x v="4"/>
    <n v="2500"/>
    <x v="28"/>
    <s v="Triumph TR7 Coupe - 377"/>
  </r>
  <r>
    <n v="377"/>
    <s v="Triumph TR7 Coupe"/>
    <x v="5"/>
    <n v="15.1"/>
    <x v="28"/>
    <s v="Triumph TR7 Coupe - 377"/>
  </r>
  <r>
    <n v="377"/>
    <s v="Triumph TR7 Coupe"/>
    <x v="6"/>
    <n v="80"/>
    <x v="28"/>
    <s v="Triumph TR7 Coupe - 377"/>
  </r>
  <r>
    <n v="378"/>
    <s v="Volkswagen 1131 Deluxe Sedan"/>
    <x v="0"/>
    <n v="26"/>
    <x v="29"/>
    <s v="Volkswagen 1131 Deluxe Sedan - 378"/>
  </r>
  <r>
    <n v="378"/>
    <s v="Volkswagen 1131 Deluxe Sedan"/>
    <x v="1"/>
    <n v="4"/>
    <x v="29"/>
    <s v="Volkswagen 1131 Deluxe Sedan - 378"/>
  </r>
  <r>
    <n v="378"/>
    <s v="Volkswagen 1131 Deluxe Sedan"/>
    <x v="2"/>
    <n v="97"/>
    <x v="29"/>
    <s v="Volkswagen 1131 Deluxe Sedan - 378"/>
  </r>
  <r>
    <n v="378"/>
    <s v="Volkswagen 1131 Deluxe Sedan"/>
    <x v="3"/>
    <n v="46"/>
    <x v="29"/>
    <s v="Volkswagen 1131 Deluxe Sedan - 378"/>
  </r>
  <r>
    <n v="378"/>
    <s v="Volkswagen 1131 Deluxe Sedan"/>
    <x v="4"/>
    <n v="1835"/>
    <x v="29"/>
    <s v="Volkswagen 1131 Deluxe Sedan - 378"/>
  </r>
  <r>
    <n v="378"/>
    <s v="Volkswagen 1131 Deluxe Sedan"/>
    <x v="5"/>
    <n v="20.5"/>
    <x v="29"/>
    <s v="Volkswagen 1131 Deluxe Sedan - 378"/>
  </r>
  <r>
    <n v="378"/>
    <s v="Volkswagen 1131 Deluxe Sedan"/>
    <x v="6"/>
    <n v="70"/>
    <x v="29"/>
    <s v="Volkswagen 1131 Deluxe Sedan - 378"/>
  </r>
  <r>
    <n v="379"/>
    <s v="Volkswagen 411 (Wagon)"/>
    <x v="0"/>
    <n v="22"/>
    <x v="29"/>
    <s v="Volkswagen 411 (Wagon) - 379"/>
  </r>
  <r>
    <n v="379"/>
    <s v="Volkswagen 411 (Wagon)"/>
    <x v="1"/>
    <n v="4"/>
    <x v="29"/>
    <s v="Volkswagen 411 (Wagon) - 379"/>
  </r>
  <r>
    <n v="379"/>
    <s v="Volkswagen 411 (Wagon)"/>
    <x v="2"/>
    <n v="121"/>
    <x v="29"/>
    <s v="Volkswagen 411 (Wagon) - 379"/>
  </r>
  <r>
    <n v="379"/>
    <s v="Volkswagen 411 (Wagon)"/>
    <x v="3"/>
    <n v="76"/>
    <x v="29"/>
    <s v="Volkswagen 411 (Wagon) - 379"/>
  </r>
  <r>
    <n v="379"/>
    <s v="Volkswagen 411 (Wagon)"/>
    <x v="4"/>
    <n v="2511"/>
    <x v="29"/>
    <s v="Volkswagen 411 (Wagon) - 379"/>
  </r>
  <r>
    <n v="379"/>
    <s v="Volkswagen 411 (Wagon)"/>
    <x v="5"/>
    <n v="18"/>
    <x v="29"/>
    <s v="Volkswagen 411 (Wagon) - 379"/>
  </r>
  <r>
    <n v="379"/>
    <s v="Volkswagen 411 (Wagon)"/>
    <x v="6"/>
    <n v="72"/>
    <x v="29"/>
    <s v="Volkswagen 411 (Wagon) - 379"/>
  </r>
  <r>
    <n v="380"/>
    <s v="Volkswagen Dasher"/>
    <x v="0"/>
    <n v="26"/>
    <x v="29"/>
    <s v="Volkswagen Dasher - 380"/>
  </r>
  <r>
    <n v="380"/>
    <s v="Volkswagen Dasher"/>
    <x v="1"/>
    <n v="4"/>
    <x v="29"/>
    <s v="Volkswagen Dasher - 380"/>
  </r>
  <r>
    <n v="380"/>
    <s v="Volkswagen Dasher"/>
    <x v="2"/>
    <n v="79"/>
    <x v="29"/>
    <s v="Volkswagen Dasher - 380"/>
  </r>
  <r>
    <n v="380"/>
    <s v="Volkswagen Dasher"/>
    <x v="3"/>
    <n v="67"/>
    <x v="29"/>
    <s v="Volkswagen Dasher - 380"/>
  </r>
  <r>
    <n v="380"/>
    <s v="Volkswagen Dasher"/>
    <x v="4"/>
    <n v="1963"/>
    <x v="29"/>
    <s v="Volkswagen Dasher - 380"/>
  </r>
  <r>
    <n v="380"/>
    <s v="Volkswagen Dasher"/>
    <x v="5"/>
    <n v="15.5"/>
    <x v="29"/>
    <s v="Volkswagen Dasher - 380"/>
  </r>
  <r>
    <n v="380"/>
    <s v="Volkswagen Dasher"/>
    <x v="6"/>
    <n v="74"/>
    <x v="29"/>
    <s v="Volkswagen Dasher - 380"/>
  </r>
  <r>
    <n v="381"/>
    <s v="Volkswagen Dasher"/>
    <x v="0"/>
    <n v="30.5"/>
    <x v="29"/>
    <s v="Volkswagen Dasher - 381"/>
  </r>
  <r>
    <n v="381"/>
    <s v="Volkswagen Dasher"/>
    <x v="1"/>
    <n v="4"/>
    <x v="29"/>
    <s v="Volkswagen Dasher - 381"/>
  </r>
  <r>
    <n v="381"/>
    <s v="Volkswagen Dasher"/>
    <x v="2"/>
    <n v="97"/>
    <x v="29"/>
    <s v="Volkswagen Dasher - 381"/>
  </r>
  <r>
    <n v="381"/>
    <s v="Volkswagen Dasher"/>
    <x v="3"/>
    <n v="78"/>
    <x v="29"/>
    <s v="Volkswagen Dasher - 381"/>
  </r>
  <r>
    <n v="381"/>
    <s v="Volkswagen Dasher"/>
    <x v="4"/>
    <n v="2190"/>
    <x v="29"/>
    <s v="Volkswagen Dasher - 381"/>
  </r>
  <r>
    <n v="381"/>
    <s v="Volkswagen Dasher"/>
    <x v="5"/>
    <n v="14.1"/>
    <x v="29"/>
    <s v="Volkswagen Dasher - 381"/>
  </r>
  <r>
    <n v="381"/>
    <s v="Volkswagen Dasher"/>
    <x v="6"/>
    <n v="77"/>
    <x v="29"/>
    <s v="Volkswagen Dasher - 381"/>
  </r>
  <r>
    <n v="382"/>
    <s v="Volkswagen Dasher"/>
    <x v="0"/>
    <n v="25"/>
    <x v="29"/>
    <s v="Volkswagen Dasher - 382"/>
  </r>
  <r>
    <n v="382"/>
    <s v="Volkswagen Dasher"/>
    <x v="1"/>
    <n v="4"/>
    <x v="29"/>
    <s v="Volkswagen Dasher - 382"/>
  </r>
  <r>
    <n v="382"/>
    <s v="Volkswagen Dasher"/>
    <x v="2"/>
    <n v="90"/>
    <x v="29"/>
    <s v="Volkswagen Dasher - 382"/>
  </r>
  <r>
    <n v="382"/>
    <s v="Volkswagen Dasher"/>
    <x v="3"/>
    <n v="71"/>
    <x v="29"/>
    <s v="Volkswagen Dasher - 382"/>
  </r>
  <r>
    <n v="382"/>
    <s v="Volkswagen Dasher"/>
    <x v="4"/>
    <n v="2223"/>
    <x v="29"/>
    <s v="Volkswagen Dasher - 382"/>
  </r>
  <r>
    <n v="382"/>
    <s v="Volkswagen Dasher"/>
    <x v="5"/>
    <n v="16.5"/>
    <x v="29"/>
    <s v="Volkswagen Dasher - 382"/>
  </r>
  <r>
    <n v="382"/>
    <s v="Volkswagen Dasher"/>
    <x v="6"/>
    <n v="75"/>
    <x v="29"/>
    <s v="Volkswagen Dasher - 382"/>
  </r>
  <r>
    <n v="383"/>
    <s v="Volkswagen Dasher (Diesel)"/>
    <x v="0"/>
    <n v="43.4"/>
    <x v="29"/>
    <s v="Volkswagen Dasher (Diesel) - 383"/>
  </r>
  <r>
    <n v="383"/>
    <s v="Volkswagen Dasher (Diesel)"/>
    <x v="1"/>
    <n v="4"/>
    <x v="29"/>
    <s v="Volkswagen Dasher (Diesel) - 383"/>
  </r>
  <r>
    <n v="383"/>
    <s v="Volkswagen Dasher (Diesel)"/>
    <x v="2"/>
    <n v="90"/>
    <x v="29"/>
    <s v="Volkswagen Dasher (Diesel) - 383"/>
  </r>
  <r>
    <n v="383"/>
    <s v="Volkswagen Dasher (Diesel)"/>
    <x v="3"/>
    <n v="48"/>
    <x v="29"/>
    <s v="Volkswagen Dasher (Diesel) - 383"/>
  </r>
  <r>
    <n v="383"/>
    <s v="Volkswagen Dasher (Diesel)"/>
    <x v="4"/>
    <n v="2335"/>
    <x v="29"/>
    <s v="Volkswagen Dasher (Diesel) - 383"/>
  </r>
  <r>
    <n v="383"/>
    <s v="Volkswagen Dasher (Diesel)"/>
    <x v="5"/>
    <n v="23.7"/>
    <x v="29"/>
    <s v="Volkswagen Dasher (Diesel) - 383"/>
  </r>
  <r>
    <n v="383"/>
    <s v="Volkswagen Dasher (Diesel)"/>
    <x v="6"/>
    <n v="80"/>
    <x v="29"/>
    <s v="Volkswagen Dasher (Diesel) - 383"/>
  </r>
  <r>
    <n v="384"/>
    <s v="Volkswagen Jetta"/>
    <x v="0"/>
    <n v="33"/>
    <x v="29"/>
    <s v="Volkswagen Jetta - 384"/>
  </r>
  <r>
    <n v="384"/>
    <s v="Volkswagen Jetta"/>
    <x v="1"/>
    <n v="4"/>
    <x v="29"/>
    <s v="Volkswagen Jetta - 384"/>
  </r>
  <r>
    <n v="384"/>
    <s v="Volkswagen Jetta"/>
    <x v="2"/>
    <n v="105"/>
    <x v="29"/>
    <s v="Volkswagen Jetta - 384"/>
  </r>
  <r>
    <n v="384"/>
    <s v="Volkswagen Jetta"/>
    <x v="3"/>
    <n v="74"/>
    <x v="29"/>
    <s v="Volkswagen Jetta - 384"/>
  </r>
  <r>
    <n v="384"/>
    <s v="Volkswagen Jetta"/>
    <x v="4"/>
    <n v="2190"/>
    <x v="29"/>
    <s v="Volkswagen Jetta - 384"/>
  </r>
  <r>
    <n v="384"/>
    <s v="Volkswagen Jetta"/>
    <x v="5"/>
    <n v="14.2"/>
    <x v="29"/>
    <s v="Volkswagen Jetta - 384"/>
  </r>
  <r>
    <n v="384"/>
    <s v="Volkswagen Jetta"/>
    <x v="6"/>
    <n v="81"/>
    <x v="29"/>
    <s v="Volkswagen Jetta - 384"/>
  </r>
  <r>
    <n v="385"/>
    <s v="Volkswagen Model 111"/>
    <x v="0"/>
    <n v="27"/>
    <x v="29"/>
    <s v="Volkswagen Model 111 - 385"/>
  </r>
  <r>
    <n v="385"/>
    <s v="Volkswagen Model 111"/>
    <x v="1"/>
    <n v="4"/>
    <x v="29"/>
    <s v="Volkswagen Model 111 - 385"/>
  </r>
  <r>
    <n v="385"/>
    <s v="Volkswagen Model 111"/>
    <x v="2"/>
    <n v="97"/>
    <x v="29"/>
    <s v="Volkswagen Model 111 - 385"/>
  </r>
  <r>
    <n v="385"/>
    <s v="Volkswagen Model 111"/>
    <x v="3"/>
    <n v="60"/>
    <x v="29"/>
    <s v="Volkswagen Model 111 - 385"/>
  </r>
  <r>
    <n v="385"/>
    <s v="Volkswagen Model 111"/>
    <x v="4"/>
    <n v="1834"/>
    <x v="29"/>
    <s v="Volkswagen Model 111 - 385"/>
  </r>
  <r>
    <n v="385"/>
    <s v="Volkswagen Model 111"/>
    <x v="5"/>
    <n v="19"/>
    <x v="29"/>
    <s v="Volkswagen Model 111 - 385"/>
  </r>
  <r>
    <n v="385"/>
    <s v="Volkswagen Model 111"/>
    <x v="6"/>
    <n v="71"/>
    <x v="29"/>
    <s v="Volkswagen Model 111 - 385"/>
  </r>
  <r>
    <n v="386"/>
    <s v="Volkswagen Pickup"/>
    <x v="0"/>
    <n v="44"/>
    <x v="29"/>
    <s v="Volkswagen Pickup - 386"/>
  </r>
  <r>
    <n v="386"/>
    <s v="Volkswagen Pickup"/>
    <x v="1"/>
    <n v="4"/>
    <x v="29"/>
    <s v="Volkswagen Pickup - 386"/>
  </r>
  <r>
    <n v="386"/>
    <s v="Volkswagen Pickup"/>
    <x v="2"/>
    <n v="97"/>
    <x v="29"/>
    <s v="Volkswagen Pickup - 386"/>
  </r>
  <r>
    <n v="386"/>
    <s v="Volkswagen Pickup"/>
    <x v="3"/>
    <n v="52"/>
    <x v="29"/>
    <s v="Volkswagen Pickup - 386"/>
  </r>
  <r>
    <n v="386"/>
    <s v="Volkswagen Pickup"/>
    <x v="4"/>
    <n v="2130"/>
    <x v="29"/>
    <s v="Volkswagen Pickup - 386"/>
  </r>
  <r>
    <n v="386"/>
    <s v="Volkswagen Pickup"/>
    <x v="5"/>
    <n v="24.6"/>
    <x v="29"/>
    <s v="Volkswagen Pickup - 386"/>
  </r>
  <r>
    <n v="386"/>
    <s v="Volkswagen Pickup"/>
    <x v="6"/>
    <n v="82"/>
    <x v="29"/>
    <s v="Volkswagen Pickup - 386"/>
  </r>
  <r>
    <n v="387"/>
    <s v="Volkswagen Rabbit"/>
    <x v="0"/>
    <n v="29"/>
    <x v="29"/>
    <s v="Volkswagen Rabbit - 387"/>
  </r>
  <r>
    <n v="387"/>
    <s v="Volkswagen Rabbit"/>
    <x v="1"/>
    <n v="4"/>
    <x v="29"/>
    <s v="Volkswagen Rabbit - 387"/>
  </r>
  <r>
    <n v="387"/>
    <s v="Volkswagen Rabbit"/>
    <x v="2"/>
    <n v="90"/>
    <x v="29"/>
    <s v="Volkswagen Rabbit - 387"/>
  </r>
  <r>
    <n v="387"/>
    <s v="Volkswagen Rabbit"/>
    <x v="3"/>
    <n v="70"/>
    <x v="29"/>
    <s v="Volkswagen Rabbit - 387"/>
  </r>
  <r>
    <n v="387"/>
    <s v="Volkswagen Rabbit"/>
    <x v="4"/>
    <n v="1937"/>
    <x v="29"/>
    <s v="Volkswagen Rabbit - 387"/>
  </r>
  <r>
    <n v="387"/>
    <s v="Volkswagen Rabbit"/>
    <x v="5"/>
    <n v="14.2"/>
    <x v="29"/>
    <s v="Volkswagen Rabbit - 387"/>
  </r>
  <r>
    <n v="387"/>
    <s v="Volkswagen Rabbit"/>
    <x v="6"/>
    <n v="76"/>
    <x v="29"/>
    <s v="Volkswagen Rabbit - 387"/>
  </r>
  <r>
    <n v="388"/>
    <s v="Volkswagen Rabbit"/>
    <x v="0"/>
    <n v="29"/>
    <x v="29"/>
    <s v="Volkswagen Rabbit - 388"/>
  </r>
  <r>
    <n v="388"/>
    <s v="Volkswagen Rabbit"/>
    <x v="1"/>
    <n v="4"/>
    <x v="29"/>
    <s v="Volkswagen Rabbit - 388"/>
  </r>
  <r>
    <n v="388"/>
    <s v="Volkswagen Rabbit"/>
    <x v="2"/>
    <n v="90"/>
    <x v="29"/>
    <s v="Volkswagen Rabbit - 388"/>
  </r>
  <r>
    <n v="388"/>
    <s v="Volkswagen Rabbit"/>
    <x v="3"/>
    <n v="70"/>
    <x v="29"/>
    <s v="Volkswagen Rabbit - 388"/>
  </r>
  <r>
    <n v="388"/>
    <s v="Volkswagen Rabbit"/>
    <x v="4"/>
    <n v="1937"/>
    <x v="29"/>
    <s v="Volkswagen Rabbit - 388"/>
  </r>
  <r>
    <n v="388"/>
    <s v="Volkswagen Rabbit"/>
    <x v="5"/>
    <n v="14"/>
    <x v="29"/>
    <s v="Volkswagen Rabbit - 388"/>
  </r>
  <r>
    <n v="388"/>
    <s v="Volkswagen Rabbit"/>
    <x v="6"/>
    <n v="75"/>
    <x v="29"/>
    <s v="Volkswagen Rabbit - 388"/>
  </r>
  <r>
    <n v="389"/>
    <s v="Volkswagen Rabbit"/>
    <x v="0"/>
    <n v="41.5"/>
    <x v="29"/>
    <s v="Volkswagen Rabbit - 389"/>
  </r>
  <r>
    <n v="389"/>
    <s v="Volkswagen Rabbit"/>
    <x v="1"/>
    <n v="4"/>
    <x v="29"/>
    <s v="Volkswagen Rabbit - 389"/>
  </r>
  <r>
    <n v="389"/>
    <s v="Volkswagen Rabbit"/>
    <x v="2"/>
    <n v="98"/>
    <x v="29"/>
    <s v="Volkswagen Rabbit - 389"/>
  </r>
  <r>
    <n v="389"/>
    <s v="Volkswagen Rabbit"/>
    <x v="3"/>
    <n v="76"/>
    <x v="29"/>
    <s v="Volkswagen Rabbit - 389"/>
  </r>
  <r>
    <n v="389"/>
    <s v="Volkswagen Rabbit"/>
    <x v="4"/>
    <n v="2144"/>
    <x v="29"/>
    <s v="Volkswagen Rabbit - 389"/>
  </r>
  <r>
    <n v="389"/>
    <s v="Volkswagen Rabbit"/>
    <x v="5"/>
    <n v="14.7"/>
    <x v="29"/>
    <s v="Volkswagen Rabbit - 389"/>
  </r>
  <r>
    <n v="389"/>
    <s v="Volkswagen Rabbit"/>
    <x v="6"/>
    <n v="80"/>
    <x v="29"/>
    <s v="Volkswagen Rabbit - 389"/>
  </r>
  <r>
    <n v="390"/>
    <s v="Volkswagen Rabbit"/>
    <x v="0"/>
    <n v="29.5"/>
    <x v="29"/>
    <s v="Volkswagen Rabbit - 390"/>
  </r>
  <r>
    <n v="390"/>
    <s v="Volkswagen Rabbit"/>
    <x v="1"/>
    <n v="4"/>
    <x v="29"/>
    <s v="Volkswagen Rabbit - 390"/>
  </r>
  <r>
    <n v="390"/>
    <s v="Volkswagen Rabbit"/>
    <x v="2"/>
    <n v="97"/>
    <x v="29"/>
    <s v="Volkswagen Rabbit - 390"/>
  </r>
  <r>
    <n v="390"/>
    <s v="Volkswagen Rabbit"/>
    <x v="3"/>
    <n v="71"/>
    <x v="29"/>
    <s v="Volkswagen Rabbit - 390"/>
  </r>
  <r>
    <n v="390"/>
    <s v="Volkswagen Rabbit"/>
    <x v="4"/>
    <n v="1825"/>
    <x v="29"/>
    <s v="Volkswagen Rabbit - 390"/>
  </r>
  <r>
    <n v="390"/>
    <s v="Volkswagen Rabbit"/>
    <x v="5"/>
    <n v="12.2"/>
    <x v="29"/>
    <s v="Volkswagen Rabbit - 390"/>
  </r>
  <r>
    <n v="390"/>
    <s v="Volkswagen Rabbit"/>
    <x v="6"/>
    <n v="76"/>
    <x v="29"/>
    <s v="Volkswagen Rabbit - 390"/>
  </r>
  <r>
    <n v="391"/>
    <s v="Volkswagen Rabbit"/>
    <x v="0"/>
    <n v="29.8"/>
    <x v="29"/>
    <s v="Volkswagen Rabbit - 391"/>
  </r>
  <r>
    <n v="391"/>
    <s v="Volkswagen Rabbit"/>
    <x v="1"/>
    <n v="4"/>
    <x v="29"/>
    <s v="Volkswagen Rabbit - 391"/>
  </r>
  <r>
    <n v="391"/>
    <s v="Volkswagen Rabbit"/>
    <x v="2"/>
    <n v="89"/>
    <x v="29"/>
    <s v="Volkswagen Rabbit - 391"/>
  </r>
  <r>
    <n v="391"/>
    <s v="Volkswagen Rabbit"/>
    <x v="3"/>
    <n v="62"/>
    <x v="29"/>
    <s v="Volkswagen Rabbit - 391"/>
  </r>
  <r>
    <n v="391"/>
    <s v="Volkswagen Rabbit"/>
    <x v="4"/>
    <n v="1845"/>
    <x v="29"/>
    <s v="Volkswagen Rabbit - 391"/>
  </r>
  <r>
    <n v="391"/>
    <s v="Volkswagen Rabbit"/>
    <x v="5"/>
    <n v="15.3"/>
    <x v="29"/>
    <s v="Volkswagen Rabbit - 391"/>
  </r>
  <r>
    <n v="391"/>
    <s v="Volkswagen Rabbit"/>
    <x v="6"/>
    <n v="80"/>
    <x v="29"/>
    <s v="Volkswagen Rabbit - 391"/>
  </r>
  <r>
    <n v="392"/>
    <s v="Volkswagen Rabbit C (Diesel)"/>
    <x v="0"/>
    <n v="44.3"/>
    <x v="29"/>
    <s v="Volkswagen Rabbit C (Diesel) - 392"/>
  </r>
  <r>
    <n v="392"/>
    <s v="Volkswagen Rabbit C (Diesel)"/>
    <x v="1"/>
    <n v="4"/>
    <x v="29"/>
    <s v="Volkswagen Rabbit C (Diesel) - 392"/>
  </r>
  <r>
    <n v="392"/>
    <s v="Volkswagen Rabbit C (Diesel)"/>
    <x v="2"/>
    <n v="90"/>
    <x v="29"/>
    <s v="Volkswagen Rabbit C (Diesel) - 392"/>
  </r>
  <r>
    <n v="392"/>
    <s v="Volkswagen Rabbit C (Diesel)"/>
    <x v="3"/>
    <n v="48"/>
    <x v="29"/>
    <s v="Volkswagen Rabbit C (Diesel) - 392"/>
  </r>
  <r>
    <n v="392"/>
    <s v="Volkswagen Rabbit C (Diesel)"/>
    <x v="4"/>
    <n v="2085"/>
    <x v="29"/>
    <s v="Volkswagen Rabbit C (Diesel) - 392"/>
  </r>
  <r>
    <n v="392"/>
    <s v="Volkswagen Rabbit C (Diesel)"/>
    <x v="5"/>
    <n v="21.7"/>
    <x v="29"/>
    <s v="Volkswagen Rabbit C (Diesel) - 392"/>
  </r>
  <r>
    <n v="392"/>
    <s v="Volkswagen Rabbit C (Diesel)"/>
    <x v="6"/>
    <n v="80"/>
    <x v="29"/>
    <s v="Volkswagen Rabbit C (Diesel) - 392"/>
  </r>
  <r>
    <n v="393"/>
    <s v="Volkswagen Rabbit Custom"/>
    <x v="0"/>
    <n v="31.9"/>
    <x v="29"/>
    <s v="Volkswagen Rabbit Custom - 393"/>
  </r>
  <r>
    <n v="393"/>
    <s v="Volkswagen Rabbit Custom"/>
    <x v="1"/>
    <n v="4"/>
    <x v="29"/>
    <s v="Volkswagen Rabbit Custom - 393"/>
  </r>
  <r>
    <n v="393"/>
    <s v="Volkswagen Rabbit Custom"/>
    <x v="2"/>
    <n v="89"/>
    <x v="29"/>
    <s v="Volkswagen Rabbit Custom - 393"/>
  </r>
  <r>
    <n v="393"/>
    <s v="Volkswagen Rabbit Custom"/>
    <x v="3"/>
    <n v="71"/>
    <x v="29"/>
    <s v="Volkswagen Rabbit Custom - 393"/>
  </r>
  <r>
    <n v="393"/>
    <s v="Volkswagen Rabbit Custom"/>
    <x v="4"/>
    <n v="1925"/>
    <x v="29"/>
    <s v="Volkswagen Rabbit Custom - 393"/>
  </r>
  <r>
    <n v="393"/>
    <s v="Volkswagen Rabbit Custom"/>
    <x v="5"/>
    <n v="14"/>
    <x v="29"/>
    <s v="Volkswagen Rabbit Custom - 393"/>
  </r>
  <r>
    <n v="393"/>
    <s v="Volkswagen Rabbit Custom"/>
    <x v="6"/>
    <n v="79"/>
    <x v="29"/>
    <s v="Volkswagen Rabbit Custom - 393"/>
  </r>
  <r>
    <n v="394"/>
    <s v="Volkswagen Rabbit Custom"/>
    <x v="0"/>
    <n v="29"/>
    <x v="29"/>
    <s v="Volkswagen Rabbit Custom - 394"/>
  </r>
  <r>
    <n v="394"/>
    <s v="Volkswagen Rabbit Custom"/>
    <x v="1"/>
    <n v="4"/>
    <x v="29"/>
    <s v="Volkswagen Rabbit Custom - 394"/>
  </r>
  <r>
    <n v="394"/>
    <s v="Volkswagen Rabbit Custom"/>
    <x v="2"/>
    <n v="97"/>
    <x v="29"/>
    <s v="Volkswagen Rabbit Custom - 394"/>
  </r>
  <r>
    <n v="394"/>
    <s v="Volkswagen Rabbit Custom"/>
    <x v="3"/>
    <n v="78"/>
    <x v="29"/>
    <s v="Volkswagen Rabbit Custom - 394"/>
  </r>
  <r>
    <n v="394"/>
    <s v="Volkswagen Rabbit Custom"/>
    <x v="4"/>
    <n v="1940"/>
    <x v="29"/>
    <s v="Volkswagen Rabbit Custom - 394"/>
  </r>
  <r>
    <n v="394"/>
    <s v="Volkswagen Rabbit Custom"/>
    <x v="5"/>
    <n v="14.5"/>
    <x v="29"/>
    <s v="Volkswagen Rabbit Custom - 394"/>
  </r>
  <r>
    <n v="394"/>
    <s v="Volkswagen Rabbit Custom"/>
    <x v="6"/>
    <n v="77"/>
    <x v="29"/>
    <s v="Volkswagen Rabbit Custom - 394"/>
  </r>
  <r>
    <n v="395"/>
    <s v="Volkswagen Rabbit Custom Diesel"/>
    <x v="0"/>
    <n v="43.1"/>
    <x v="29"/>
    <s v="Volkswagen Rabbit Custom Diesel - 395"/>
  </r>
  <r>
    <n v="395"/>
    <s v="Volkswagen Rabbit Custom Diesel"/>
    <x v="1"/>
    <n v="4"/>
    <x v="29"/>
    <s v="Volkswagen Rabbit Custom Diesel - 395"/>
  </r>
  <r>
    <n v="395"/>
    <s v="Volkswagen Rabbit Custom Diesel"/>
    <x v="2"/>
    <n v="90"/>
    <x v="29"/>
    <s v="Volkswagen Rabbit Custom Diesel - 395"/>
  </r>
  <r>
    <n v="395"/>
    <s v="Volkswagen Rabbit Custom Diesel"/>
    <x v="3"/>
    <n v="48"/>
    <x v="29"/>
    <s v="Volkswagen Rabbit Custom Diesel - 395"/>
  </r>
  <r>
    <n v="395"/>
    <s v="Volkswagen Rabbit Custom Diesel"/>
    <x v="4"/>
    <n v="1985"/>
    <x v="29"/>
    <s v="Volkswagen Rabbit Custom Diesel - 395"/>
  </r>
  <r>
    <n v="395"/>
    <s v="Volkswagen Rabbit Custom Diesel"/>
    <x v="5"/>
    <n v="21.5"/>
    <x v="29"/>
    <s v="Volkswagen Rabbit Custom Diesel - 395"/>
  </r>
  <r>
    <n v="395"/>
    <s v="Volkswagen Rabbit Custom Diesel"/>
    <x v="6"/>
    <n v="78"/>
    <x v="29"/>
    <s v="Volkswagen Rabbit Custom Diesel - 395"/>
  </r>
  <r>
    <n v="396"/>
    <s v="Volkswagen Rabbit L"/>
    <x v="0"/>
    <n v="36"/>
    <x v="29"/>
    <s v="Volkswagen Rabbit L - 396"/>
  </r>
  <r>
    <n v="396"/>
    <s v="Volkswagen Rabbit L"/>
    <x v="1"/>
    <n v="4"/>
    <x v="29"/>
    <s v="Volkswagen Rabbit L - 396"/>
  </r>
  <r>
    <n v="396"/>
    <s v="Volkswagen Rabbit L"/>
    <x v="2"/>
    <n v="105"/>
    <x v="29"/>
    <s v="Volkswagen Rabbit L - 396"/>
  </r>
  <r>
    <n v="396"/>
    <s v="Volkswagen Rabbit L"/>
    <x v="3"/>
    <n v="74"/>
    <x v="29"/>
    <s v="Volkswagen Rabbit L - 396"/>
  </r>
  <r>
    <n v="396"/>
    <s v="Volkswagen Rabbit L"/>
    <x v="4"/>
    <n v="1980"/>
    <x v="29"/>
    <s v="Volkswagen Rabbit L - 396"/>
  </r>
  <r>
    <n v="396"/>
    <s v="Volkswagen Rabbit L"/>
    <x v="5"/>
    <n v="15.3"/>
    <x v="29"/>
    <s v="Volkswagen Rabbit L - 396"/>
  </r>
  <r>
    <n v="396"/>
    <s v="Volkswagen Rabbit L"/>
    <x v="6"/>
    <n v="82"/>
    <x v="29"/>
    <s v="Volkswagen Rabbit L - 396"/>
  </r>
  <r>
    <n v="397"/>
    <s v="Volkswagen Scirocco"/>
    <x v="0"/>
    <n v="31.5"/>
    <x v="29"/>
    <s v="Volkswagen Scirocco - 397"/>
  </r>
  <r>
    <n v="397"/>
    <s v="Volkswagen Scirocco"/>
    <x v="1"/>
    <n v="4"/>
    <x v="29"/>
    <s v="Volkswagen Scirocco - 397"/>
  </r>
  <r>
    <n v="397"/>
    <s v="Volkswagen Scirocco"/>
    <x v="2"/>
    <n v="89"/>
    <x v="29"/>
    <s v="Volkswagen Scirocco - 397"/>
  </r>
  <r>
    <n v="397"/>
    <s v="Volkswagen Scirocco"/>
    <x v="3"/>
    <n v="71"/>
    <x v="29"/>
    <s v="Volkswagen Scirocco - 397"/>
  </r>
  <r>
    <n v="397"/>
    <s v="Volkswagen Scirocco"/>
    <x v="4"/>
    <n v="1990"/>
    <x v="29"/>
    <s v="Volkswagen Scirocco - 397"/>
  </r>
  <r>
    <n v="397"/>
    <s v="Volkswagen Scirocco"/>
    <x v="5"/>
    <n v="14.9"/>
    <x v="29"/>
    <s v="Volkswagen Scirocco - 397"/>
  </r>
  <r>
    <n v="397"/>
    <s v="Volkswagen Scirocco"/>
    <x v="6"/>
    <n v="78"/>
    <x v="29"/>
    <s v="Volkswagen Scirocco - 397"/>
  </r>
  <r>
    <n v="398"/>
    <s v="Volkswagen Super Beetle"/>
    <x v="0"/>
    <n v="26"/>
    <x v="29"/>
    <s v="Volkswagen Super Beetle - 398"/>
  </r>
  <r>
    <n v="398"/>
    <s v="Volkswagen Super Beetle"/>
    <x v="1"/>
    <n v="4"/>
    <x v="29"/>
    <s v="Volkswagen Super Beetle - 398"/>
  </r>
  <r>
    <n v="398"/>
    <s v="Volkswagen Super Beetle"/>
    <x v="2"/>
    <n v="97"/>
    <x v="29"/>
    <s v="Volkswagen Super Beetle - 398"/>
  </r>
  <r>
    <n v="398"/>
    <s v="Volkswagen Super Beetle"/>
    <x v="3"/>
    <n v="46"/>
    <x v="29"/>
    <s v="Volkswagen Super Beetle - 398"/>
  </r>
  <r>
    <n v="398"/>
    <s v="Volkswagen Super Beetle"/>
    <x v="4"/>
    <n v="1950"/>
    <x v="29"/>
    <s v="Volkswagen Super Beetle - 398"/>
  </r>
  <r>
    <n v="398"/>
    <s v="Volkswagen Super Beetle"/>
    <x v="5"/>
    <n v="21"/>
    <x v="29"/>
    <s v="Volkswagen Super Beetle - 398"/>
  </r>
  <r>
    <n v="398"/>
    <s v="Volkswagen Super Beetle"/>
    <x v="6"/>
    <n v="73"/>
    <x v="29"/>
    <s v="Volkswagen Super Beetle - 398"/>
  </r>
  <r>
    <n v="399"/>
    <s v="Volkswagen Super Beetle 117"/>
    <x v="1"/>
    <n v="4"/>
    <x v="29"/>
    <s v="Volkswagen Super Beetle 117 - 399"/>
  </r>
  <r>
    <n v="399"/>
    <s v="Volkswagen Super Beetle 117"/>
    <x v="2"/>
    <n v="97"/>
    <x v="29"/>
    <s v="Volkswagen Super Beetle 117 - 399"/>
  </r>
  <r>
    <n v="399"/>
    <s v="Volkswagen Super Beetle 117"/>
    <x v="3"/>
    <n v="48"/>
    <x v="29"/>
    <s v="Volkswagen Super Beetle 117 - 399"/>
  </r>
  <r>
    <n v="399"/>
    <s v="Volkswagen Super Beetle 117"/>
    <x v="4"/>
    <n v="1978"/>
    <x v="29"/>
    <s v="Volkswagen Super Beetle 117 - 399"/>
  </r>
  <r>
    <n v="399"/>
    <s v="Volkswagen Super Beetle 117"/>
    <x v="5"/>
    <n v="20"/>
    <x v="29"/>
    <s v="Volkswagen Super Beetle 117 - 399"/>
  </r>
  <r>
    <n v="399"/>
    <s v="Volkswagen Super Beetle 117"/>
    <x v="6"/>
    <n v="71"/>
    <x v="29"/>
    <s v="Volkswagen Super Beetle 117 - 399"/>
  </r>
  <r>
    <n v="400"/>
    <s v="Volkswagen Type 3"/>
    <x v="0"/>
    <n v="23"/>
    <x v="29"/>
    <s v="Volkswagen Type 3 - 400"/>
  </r>
  <r>
    <n v="400"/>
    <s v="Volkswagen Type 3"/>
    <x v="1"/>
    <n v="4"/>
    <x v="29"/>
    <s v="Volkswagen Type 3 - 400"/>
  </r>
  <r>
    <n v="400"/>
    <s v="Volkswagen Type 3"/>
    <x v="2"/>
    <n v="97"/>
    <x v="29"/>
    <s v="Volkswagen Type 3 - 400"/>
  </r>
  <r>
    <n v="400"/>
    <s v="Volkswagen Type 3"/>
    <x v="3"/>
    <n v="54"/>
    <x v="29"/>
    <s v="Volkswagen Type 3 - 400"/>
  </r>
  <r>
    <n v="400"/>
    <s v="Volkswagen Type 3"/>
    <x v="4"/>
    <n v="2254"/>
    <x v="29"/>
    <s v="Volkswagen Type 3 - 400"/>
  </r>
  <r>
    <n v="400"/>
    <s v="Volkswagen Type 3"/>
    <x v="5"/>
    <n v="23.5"/>
    <x v="29"/>
    <s v="Volkswagen Type 3 - 400"/>
  </r>
  <r>
    <n v="400"/>
    <s v="Volkswagen Type 3"/>
    <x v="6"/>
    <n v="72"/>
    <x v="29"/>
    <s v="Volkswagen Type 3 - 400"/>
  </r>
  <r>
    <n v="401"/>
    <s v="Volvo 144EA"/>
    <x v="0"/>
    <n v="19"/>
    <x v="30"/>
    <s v="Volvo 144EA - 401"/>
  </r>
  <r>
    <n v="401"/>
    <s v="Volvo 144EA"/>
    <x v="1"/>
    <n v="4"/>
    <x v="30"/>
    <s v="Volvo 144EA - 401"/>
  </r>
  <r>
    <n v="401"/>
    <s v="Volvo 144EA"/>
    <x v="2"/>
    <n v="121"/>
    <x v="30"/>
    <s v="Volvo 144EA - 401"/>
  </r>
  <r>
    <n v="401"/>
    <s v="Volvo 144EA"/>
    <x v="3"/>
    <n v="112"/>
    <x v="30"/>
    <s v="Volvo 144EA - 401"/>
  </r>
  <r>
    <n v="401"/>
    <s v="Volvo 144EA"/>
    <x v="4"/>
    <n v="2868"/>
    <x v="30"/>
    <s v="Volvo 144EA - 401"/>
  </r>
  <r>
    <n v="401"/>
    <s v="Volvo 144EA"/>
    <x v="5"/>
    <n v="15.5"/>
    <x v="30"/>
    <s v="Volvo 144EA - 401"/>
  </r>
  <r>
    <n v="401"/>
    <s v="Volvo 144EA"/>
    <x v="6"/>
    <n v="73"/>
    <x v="30"/>
    <s v="Volvo 144EA - 401"/>
  </r>
  <r>
    <n v="402"/>
    <s v="Volvo 145E (Wagon)"/>
    <x v="0"/>
    <n v="18"/>
    <x v="30"/>
    <s v="Volvo 145E (Wagon) - 402"/>
  </r>
  <r>
    <n v="402"/>
    <s v="Volvo 145E (Wagon)"/>
    <x v="1"/>
    <n v="4"/>
    <x v="30"/>
    <s v="Volvo 145E (Wagon) - 402"/>
  </r>
  <r>
    <n v="402"/>
    <s v="Volvo 145E (Wagon)"/>
    <x v="2"/>
    <n v="121"/>
    <x v="30"/>
    <s v="Volvo 145E (Wagon) - 402"/>
  </r>
  <r>
    <n v="402"/>
    <s v="Volvo 145E (Wagon)"/>
    <x v="3"/>
    <n v="112"/>
    <x v="30"/>
    <s v="Volvo 145E (Wagon) - 402"/>
  </r>
  <r>
    <n v="402"/>
    <s v="Volvo 145E (Wagon)"/>
    <x v="4"/>
    <n v="2933"/>
    <x v="30"/>
    <s v="Volvo 145E (Wagon) - 402"/>
  </r>
  <r>
    <n v="402"/>
    <s v="Volvo 145E (Wagon)"/>
    <x v="5"/>
    <n v="14.5"/>
    <x v="30"/>
    <s v="Volvo 145E (Wagon) - 402"/>
  </r>
  <r>
    <n v="402"/>
    <s v="Volvo 145E (Wagon)"/>
    <x v="6"/>
    <n v="72"/>
    <x v="30"/>
    <s v="Volvo 145E (Wagon) - 402"/>
  </r>
  <r>
    <n v="403"/>
    <s v="Volvo 244DL"/>
    <x v="0"/>
    <n v="22"/>
    <x v="30"/>
    <s v="Volvo 244DL - 403"/>
  </r>
  <r>
    <n v="403"/>
    <s v="Volvo 244DL"/>
    <x v="1"/>
    <n v="4"/>
    <x v="30"/>
    <s v="Volvo 244DL - 403"/>
  </r>
  <r>
    <n v="403"/>
    <s v="Volvo 244DL"/>
    <x v="2"/>
    <n v="121"/>
    <x v="30"/>
    <s v="Volvo 244DL - 403"/>
  </r>
  <r>
    <n v="403"/>
    <s v="Volvo 244DL"/>
    <x v="3"/>
    <n v="98"/>
    <x v="30"/>
    <s v="Volvo 244DL - 403"/>
  </r>
  <r>
    <n v="403"/>
    <s v="Volvo 244DL"/>
    <x v="4"/>
    <n v="2945"/>
    <x v="30"/>
    <s v="Volvo 244DL - 403"/>
  </r>
  <r>
    <n v="403"/>
    <s v="Volvo 244DL"/>
    <x v="5"/>
    <n v="14.5"/>
    <x v="30"/>
    <s v="Volvo 244DL - 403"/>
  </r>
  <r>
    <n v="403"/>
    <s v="Volvo 244DL"/>
    <x v="6"/>
    <n v="75"/>
    <x v="30"/>
    <s v="Volvo 244DL - 403"/>
  </r>
  <r>
    <n v="404"/>
    <s v="Volvo 245"/>
    <x v="0"/>
    <n v="20"/>
    <x v="30"/>
    <s v="Volvo 245 - 404"/>
  </r>
  <r>
    <n v="404"/>
    <s v="Volvo 245"/>
    <x v="1"/>
    <n v="4"/>
    <x v="30"/>
    <s v="Volvo 245 - 404"/>
  </r>
  <r>
    <n v="404"/>
    <s v="Volvo 245"/>
    <x v="2"/>
    <n v="130"/>
    <x v="30"/>
    <s v="Volvo 245 - 404"/>
  </r>
  <r>
    <n v="404"/>
    <s v="Volvo 245"/>
    <x v="3"/>
    <n v="102"/>
    <x v="30"/>
    <s v="Volvo 245 - 404"/>
  </r>
  <r>
    <n v="404"/>
    <s v="Volvo 245"/>
    <x v="4"/>
    <n v="3150"/>
    <x v="30"/>
    <s v="Volvo 245 - 404"/>
  </r>
  <r>
    <n v="404"/>
    <s v="Volvo 245"/>
    <x v="5"/>
    <n v="15.7"/>
    <x v="30"/>
    <s v="Volvo 245 - 404"/>
  </r>
  <r>
    <n v="404"/>
    <s v="Volvo 245"/>
    <x v="6"/>
    <n v="76"/>
    <x v="30"/>
    <s v="Volvo 245 - 404"/>
  </r>
  <r>
    <n v="405"/>
    <s v="Volvo 264GL"/>
    <x v="0"/>
    <n v="17"/>
    <x v="30"/>
    <s v="Volvo 264GL - 405"/>
  </r>
  <r>
    <n v="405"/>
    <s v="Volvo 264GL"/>
    <x v="1"/>
    <n v="6"/>
    <x v="30"/>
    <s v="Volvo 264GL - 405"/>
  </r>
  <r>
    <n v="405"/>
    <s v="Volvo 264GL"/>
    <x v="2"/>
    <n v="163"/>
    <x v="30"/>
    <s v="Volvo 264GL - 405"/>
  </r>
  <r>
    <n v="405"/>
    <s v="Volvo 264GL"/>
    <x v="3"/>
    <n v="125"/>
    <x v="30"/>
    <s v="Volvo 264GL - 405"/>
  </r>
  <r>
    <n v="405"/>
    <s v="Volvo 264GL"/>
    <x v="4"/>
    <n v="3140"/>
    <x v="30"/>
    <s v="Volvo 264GL - 405"/>
  </r>
  <r>
    <n v="405"/>
    <s v="Volvo 264GL"/>
    <x v="5"/>
    <n v="13.6"/>
    <x v="30"/>
    <s v="Volvo 264GL - 405"/>
  </r>
  <r>
    <n v="405"/>
    <s v="Volvo 264GL"/>
    <x v="6"/>
    <n v="78"/>
    <x v="30"/>
    <s v="Volvo 264GL - 405"/>
  </r>
  <r>
    <n v="406"/>
    <s v="Volvo Diesel"/>
    <x v="0"/>
    <n v="30.7"/>
    <x v="30"/>
    <s v="Volvo Diesel - 406"/>
  </r>
  <r>
    <n v="406"/>
    <s v="Volvo Diesel"/>
    <x v="1"/>
    <n v="6"/>
    <x v="30"/>
    <s v="Volvo Diesel - 406"/>
  </r>
  <r>
    <n v="406"/>
    <s v="Volvo Diesel"/>
    <x v="2"/>
    <n v="145"/>
    <x v="30"/>
    <s v="Volvo Diesel - 406"/>
  </r>
  <r>
    <n v="406"/>
    <s v="Volvo Diesel"/>
    <x v="3"/>
    <n v="76"/>
    <x v="30"/>
    <s v="Volvo Diesel - 406"/>
  </r>
  <r>
    <n v="406"/>
    <s v="Volvo Diesel"/>
    <x v="4"/>
    <n v="3160"/>
    <x v="30"/>
    <s v="Volvo Diesel - 406"/>
  </r>
  <r>
    <n v="406"/>
    <s v="Volvo Diesel"/>
    <x v="5"/>
    <n v="19.600000000000001"/>
    <x v="30"/>
    <s v="Volvo Diesel - 406"/>
  </r>
  <r>
    <n v="406"/>
    <s v="Volvo Diesel"/>
    <x v="6"/>
    <n v="81"/>
    <x v="30"/>
    <s v="Volvo Diesel - 4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C89EBA-2D11-4283-8FF2-42762DEDB618}" name="pt_attribute"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J22:J29" firstHeaderRow="1" firstDataRow="1" firstDataCol="1"/>
  <pivotFields count="6">
    <pivotField compact="0" outline="0" showAll="0"/>
    <pivotField compact="0" outline="0" showAll="0"/>
    <pivotField axis="axisRow" compact="0" outline="0" showAll="0" sortType="ascending">
      <items count="8">
        <item x="0"/>
        <item x="1"/>
        <item x="3"/>
        <item x="4"/>
        <item x="5"/>
        <item x="2"/>
        <item x="6"/>
        <item t="default"/>
      </items>
    </pivotField>
    <pivotField compact="0" outline="0" showAll="0"/>
    <pivotField compact="0" outline="0" showAll="0"/>
    <pivotField compact="0" outline="0" showAll="0"/>
  </pivotFields>
  <rowFields count="1">
    <field x="2"/>
  </rowFields>
  <rowItems count="7">
    <i>
      <x/>
    </i>
    <i>
      <x v="1"/>
    </i>
    <i>
      <x v="2"/>
    </i>
    <i>
      <x v="3"/>
    </i>
    <i>
      <x v="4"/>
    </i>
    <i>
      <x v="5"/>
    </i>
    <i>
      <x v="6"/>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8BB1F-F054-46DE-82FD-B27713349BB3}" name="pt_show_axis_labels" cacheId="1"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J66:J67" firstHeaderRow="1" firstDataRow="1" firstDataCol="1"/>
  <pivotFields count="1">
    <pivotField axis="axisRow" compact="0" outline="0" showAll="0">
      <items count="3">
        <item h="1" x="0"/>
        <item x="1"/>
        <item t="default"/>
      </items>
      <extLst>
        <ext xmlns:x14="http://schemas.microsoft.com/office/spreadsheetml/2009/9/main" uri="{2946ED86-A175-432a-8AC1-64E0C546D7DE}">
          <x14:pivotField fillDownLabels="1"/>
        </ext>
      </extLst>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5ABA10-CD3A-462B-98EF-C88402FD78F6}" name="pt_manufacturer"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J32:J63" firstHeaderRow="1" firstDataRow="1" firstDataCol="1"/>
  <pivotFields count="6">
    <pivotField compact="0" outline="0" showAll="0"/>
    <pivotField compact="0" outline="0" showAll="0"/>
    <pivotField compact="0" outline="0" showAll="0"/>
    <pivotField compact="0" outline="0" showAll="0"/>
    <pivotField axis="axisRow" compact="0" outline="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compact="0" outline="0"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attribute_slicer" xr10:uid="{849F3D4F-83F8-4015-A581-AB4E52859410}" sourceName="attribute">
  <pivotTables>
    <pivotTable tabId="4" name="pt_attribute"/>
  </pivotTables>
  <data>
    <tabular pivotCacheId="1237293785">
      <items count="7">
        <i x="0" s="1"/>
        <i x="1" s="1"/>
        <i x="3" s="1"/>
        <i x="4" s="1"/>
        <i x="5" s="1"/>
        <i x="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manufacturer_slicer" xr10:uid="{8D33033C-8120-40BE-8B72-4693EFFDFCB1}" sourceName="manufacturer">
  <pivotTables>
    <pivotTable tabId="4" name="pt_manufacturer"/>
  </pivotTables>
  <data>
    <tabular pivotCacheId="1237293785">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0_show_axis_labels_slicer" xr10:uid="{5EB2FB25-7F72-4BB1-AAD1-4E5B06DE6975}" sourceName="Show Axis Labels">
  <pivotTables>
    <pivotTable tabId="4" name="pt_show_axis_labels"/>
  </pivotTables>
  <data>
    <tabular pivotCacheId="56680753">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bute" xr10:uid="{BA4A302A-7752-4758-8F2D-6552A9907F27}" cache="_02_attribute_slicer" caption="attribute" columnCount="7" style="xlorla" rowHeight="144000"/>
  <slicer name="manufacturer" xr10:uid="{4DE6BEA5-F4FB-413F-9EBE-70B657212558}" cache="_03_manufacturer_slicer" caption="Car Brand" style="xlorla" rowHeight="144000"/>
  <slicer name="Show Axis Labels" xr10:uid="{6DC85069-E2E4-45CA-8BC5-A4F9CE338633}" cache="_10_show_axis_labels_slicer" caption="Show Axis Labels" columnCount="2"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DF7CD-0DBD-4981-B298-8966BD4387D2}" name="_01_data" displayName="_01_data" ref="B11:G2839" totalsRowShown="0">
  <autoFilter ref="B11:G2839" xr:uid="{357DF7CD-0DBD-4981-B298-8966BD4387D2}"/>
  <sortState xmlns:xlrd2="http://schemas.microsoft.com/office/spreadsheetml/2017/richdata2" ref="B12:F14">
    <sortCondition ref="C11:C14"/>
  </sortState>
  <tableColumns count="6">
    <tableColumn id="3" xr3:uid="{A81532DA-9046-4A69-873B-EC028C20905B}" name="ID" dataDxfId="3"/>
    <tableColumn id="1" xr3:uid="{83DE81F7-E848-49B9-ABDF-58E8AEFFE8CC}" name="model"/>
    <tableColumn id="2" xr3:uid="{2B564560-0D4E-425E-9644-D467B15CF2B5}" name="attribute"/>
    <tableColumn id="5" xr3:uid="{768F3F8B-E0E9-4D54-BAF6-874C559E0608}" name="value" dataDxfId="2"/>
    <tableColumn id="4" xr3:uid="{1F24DA2F-5ED7-4C2E-9C52-910BDDC202E7}" name="manufacturer" dataDxfId="1"/>
    <tableColumn id="6" xr3:uid="{055E17A1-91D2-4E99-93DA-14B607D3934F}" name="item" dataDxfId="0"/>
  </tableColumns>
  <tableStyleInfo name="Peltier Tech Minima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l.ocks.org/jasondavies/1341281"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ctrlProp" Target="../ctrlProps/ctrlProp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2.xml"/><Relationship Id="rId4" Type="http://schemas.openxmlformats.org/officeDocument/2006/relationships/printerSettings" Target="../printerSettings/printerSettings1.bin"/><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CCF59-E5B2-4AB9-8F86-607175084C27}">
  <dimension ref="A1:R40"/>
  <sheetViews>
    <sheetView showGridLines="0" workbookViewId="0"/>
  </sheetViews>
  <sheetFormatPr defaultColWidth="0" defaultRowHeight="10.199999999999999" zeroHeight="1"/>
  <cols>
    <col min="1" max="1" width="3.5703125" customWidth="1"/>
    <col min="2" max="6" width="9.140625" customWidth="1"/>
    <col min="7" max="7" width="10.42578125" customWidth="1"/>
    <col min="8" max="17" width="9.140625" customWidth="1"/>
    <col min="18" max="18" width="4" customWidth="1"/>
    <col min="19" max="16384" width="9.140625" hidden="1"/>
  </cols>
  <sheetData>
    <row r="1" spans="3:8"/>
    <row r="2" spans="3:8">
      <c r="C2" s="80" t="s">
        <v>745</v>
      </c>
      <c r="G2" s="80" t="s">
        <v>746</v>
      </c>
      <c r="H2" s="79" t="s">
        <v>747</v>
      </c>
    </row>
    <row r="3" spans="3:8"/>
    <row r="4" spans="3:8"/>
    <row r="5" spans="3:8"/>
    <row r="6" spans="3:8"/>
    <row r="7" spans="3:8"/>
    <row r="8" spans="3:8"/>
    <row r="9" spans="3:8"/>
    <row r="10" spans="3:8"/>
    <row r="11" spans="3:8"/>
    <row r="12" spans="3:8"/>
    <row r="13" spans="3:8"/>
    <row r="14" spans="3:8"/>
    <row r="15" spans="3:8"/>
    <row r="16" spans="3:8"/>
    <row r="17"/>
    <row r="18"/>
    <row r="19"/>
    <row r="20"/>
    <row r="21"/>
    <row r="22"/>
    <row r="23"/>
    <row r="24"/>
    <row r="25"/>
    <row r="26"/>
    <row r="27"/>
    <row r="28"/>
    <row r="29"/>
    <row r="30"/>
    <row r="31"/>
    <row r="32"/>
    <row r="33"/>
    <row r="34"/>
    <row r="35"/>
    <row r="36"/>
    <row r="37"/>
    <row r="38"/>
    <row r="39"/>
    <row r="40"/>
  </sheetData>
  <hyperlinks>
    <hyperlink ref="H2" r:id="rId1" xr:uid="{5A90B9A7-A8F1-4E09-9F50-EB06417FF639}"/>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BY3270"/>
  <sheetViews>
    <sheetView showGridLines="0" topLeftCell="AD1" zoomScaleNormal="100" workbookViewId="0">
      <selection activeCell="BI1" sqref="BI1"/>
    </sheetView>
  </sheetViews>
  <sheetFormatPr defaultColWidth="0" defaultRowHeight="10.199999999999999" zeroHeight="1"/>
  <cols>
    <col min="1" max="1" width="4.140625" customWidth="1"/>
    <col min="2" max="2" width="5" customWidth="1"/>
    <col min="3" max="3" width="22.7109375" customWidth="1"/>
    <col min="4" max="4" width="13.85546875" customWidth="1"/>
    <col min="5" max="5" width="10.28515625" bestFit="1" customWidth="1"/>
    <col min="6" max="6" width="13.7109375" customWidth="1"/>
    <col min="7" max="7" width="26.5703125" customWidth="1"/>
    <col min="8" max="9" width="6.5703125" customWidth="1"/>
    <col min="10" max="10" width="15.140625" customWidth="1"/>
    <col min="11" max="11" width="3.7109375" customWidth="1"/>
    <col min="12" max="12" width="26" customWidth="1"/>
    <col min="13" max="14" width="3.5703125" customWidth="1"/>
    <col min="15" max="15" width="5.28515625" bestFit="1" customWidth="1"/>
    <col min="16" max="16" width="13.140625" customWidth="1"/>
    <col min="17" max="17" width="18.85546875" customWidth="1"/>
    <col min="18" max="18" width="9.140625" customWidth="1"/>
    <col min="19" max="19" width="10.7109375" customWidth="1"/>
    <col min="20" max="20" width="9.140625" customWidth="1"/>
    <col min="21" max="21" width="3.85546875" customWidth="1"/>
    <col min="22" max="23" width="3.5703125" customWidth="1"/>
    <col min="24" max="24" width="5.28515625" customWidth="1"/>
    <col min="25" max="25" width="7.42578125" customWidth="1"/>
    <col min="26" max="27" width="6.7109375" customWidth="1"/>
    <col min="28" max="29" width="6" customWidth="1"/>
    <col min="30" max="30" width="5.28515625" customWidth="1"/>
    <col min="31" max="32" width="2.140625" customWidth="1"/>
    <col min="33" max="33" width="10.42578125" customWidth="1"/>
    <col min="34" max="34" width="5.28515625" customWidth="1"/>
    <col min="35" max="35" width="14.140625" customWidth="1"/>
    <col min="36" max="39" width="10.42578125" customWidth="1"/>
    <col min="40" max="40" width="2.7109375" customWidth="1"/>
    <col min="41" max="56" width="9.140625" customWidth="1"/>
    <col min="57" max="57" width="3.140625" customWidth="1"/>
    <col min="58" max="59" width="12.140625" customWidth="1"/>
    <col min="60" max="60" width="5.5703125" customWidth="1"/>
    <col min="61" max="61" width="3.140625" customWidth="1"/>
    <col min="62" max="62" width="9.140625" hidden="1" customWidth="1"/>
    <col min="63" max="63" width="7.7109375" hidden="1" customWidth="1"/>
    <col min="64" max="68" width="0" hidden="1" customWidth="1"/>
    <col min="69" max="69" width="9.140625" hidden="1" customWidth="1"/>
    <col min="70" max="70" width="7.7109375" hidden="1" customWidth="1"/>
    <col min="71" max="75" width="0" hidden="1" customWidth="1"/>
    <col min="76" max="76" width="9.140625" hidden="1" customWidth="1"/>
    <col min="77" max="77" width="7.7109375" hidden="1" customWidth="1"/>
    <col min="78" max="16384" width="9.140625" hidden="1"/>
  </cols>
  <sheetData>
    <row r="1" spans="2:40"/>
    <row r="2" spans="2:40"/>
    <row r="3" spans="2:40"/>
    <row r="4" spans="2:40"/>
    <row r="5" spans="2:40"/>
    <row r="6" spans="2:40"/>
    <row r="7" spans="2:40">
      <c r="O7" s="79"/>
    </row>
    <row r="8" spans="2:40"/>
    <row r="9" spans="2:40"/>
    <row r="10" spans="2:40"/>
    <row r="11" spans="2:40">
      <c r="B11" t="s">
        <v>741</v>
      </c>
      <c r="C11" t="s">
        <v>742</v>
      </c>
      <c r="D11" t="s">
        <v>749</v>
      </c>
      <c r="E11" t="s">
        <v>750</v>
      </c>
      <c r="F11" t="s">
        <v>743</v>
      </c>
      <c r="G11" t="s">
        <v>744</v>
      </c>
      <c r="J11" t="s">
        <v>749</v>
      </c>
      <c r="L11" t="s">
        <v>748</v>
      </c>
      <c r="O11" t="s">
        <v>751</v>
      </c>
      <c r="P11" t="s">
        <v>752</v>
      </c>
      <c r="Q11" t="s">
        <v>748</v>
      </c>
      <c r="R11" t="s">
        <v>750</v>
      </c>
      <c r="S11" t="s">
        <v>753</v>
      </c>
      <c r="T11" t="s">
        <v>772</v>
      </c>
      <c r="X11" t="s">
        <v>749</v>
      </c>
      <c r="Y11" t="s">
        <v>760</v>
      </c>
      <c r="Z11" t="s">
        <v>761</v>
      </c>
      <c r="AA11" t="s">
        <v>770</v>
      </c>
      <c r="AB11" t="s">
        <v>771</v>
      </c>
      <c r="AC11" t="s">
        <v>779</v>
      </c>
      <c r="AD11" t="s">
        <v>757</v>
      </c>
      <c r="AG11" t="s">
        <v>778</v>
      </c>
      <c r="AH11" t="s">
        <v>751</v>
      </c>
      <c r="AI11" t="s">
        <v>752</v>
      </c>
      <c r="AJ11" t="s">
        <v>748</v>
      </c>
      <c r="AK11" t="s">
        <v>750</v>
      </c>
      <c r="AL11" t="s">
        <v>753</v>
      </c>
      <c r="AM11" t="s">
        <v>772</v>
      </c>
    </row>
    <row r="12" spans="2:40">
      <c r="B12">
        <v>1</v>
      </c>
      <c r="C12" t="s">
        <v>2</v>
      </c>
      <c r="D12" t="s">
        <v>763</v>
      </c>
      <c r="E12">
        <v>13</v>
      </c>
      <c r="F12" t="s">
        <v>3</v>
      </c>
      <c r="G12" t="s">
        <v>4</v>
      </c>
      <c r="J12" s="82" t="str" cm="1">
        <f t="array" ref="J12:J18" xml:space="preserve"> _xlfn._xlws.SORT( _xlfn.UNIQUE( _01_data[attribute] ) )</f>
        <v>1. economy (mpg)</v>
      </c>
      <c r="L12" s="82" t="str" cm="1">
        <f t="array" ref="L12:L417" xml:space="preserve"> _xlfn.UNIQUE(
         _xlfn._xlws.FILTER( _01_data[item],
                      ISNUMBER( _xlfn.XMATCH( _01_data[manufacturer],
                                                             J33:J63 )
                                          )
                      )
         )</f>
        <v>AMC Ambassador Brougham - 1</v>
      </c>
      <c r="O12" s="82" cm="1">
        <f t="array" ref="O12:O3259" xml:space="preserve"> _xlfn.LET( _xlpm.n_attributes, COUNTA( J23:J29 ),
           _xlpm.n_items, COUNTA(_xlfn.ANCHORARRAY( L12) ),
           MOD(
                _xlfn.SEQUENCE( _xlpm.n_attributes * _xlpm.n_items + _xlpm.n_items,, 1 ),
                _xlpm.n_attributes + 1 )
           )</f>
        <v>1</v>
      </c>
      <c r="P12" s="82" t="str" cm="1">
        <f t="array" ref="P12:P3259" xml:space="preserve"> IF(_xlfn.ANCHORARRAY( O12) = 0,
         "",
         INDEX( J23:J29,_xlfn.ANCHORARRAY( O12) )
        )</f>
        <v>1. economy (mpg)</v>
      </c>
      <c r="Q12" s="82" t="str" cm="1">
        <f t="array" ref="Q12:Q3259" xml:space="preserve"> _xlfn.LET( _xlpm.n_attributes, COUNTA( J23:J29 ),
           _xlpm.n_items, COUNTA(_xlfn.ANCHORARRAY( L12) ),
           IF(_xlfn.ANCHORARRAY( O12) = 0,
                 "",
                 INDEX(_xlfn.ANCHORARRAY( L12),
                               INT( _xlfn.SEQUENCE(  _xlpm.n_attributes * _xlpm.n_items + _xlpm.n_items,, 0 )
                                / ( _xlpm.n_attributes + 1 ) ) + 1
                             )
                 )
           )</f>
        <v>AMC Ambassador Brougham - 1</v>
      </c>
      <c r="R12" s="82" cm="1">
        <f t="array" ref="R12:R3259" xml:space="preserve"> _xlfn.LET( _xlpm.values,  SUMIFS( _01_data[value],
                                          _01_data[attribute],_xlfn.ANCHORARRAY( P12),
                                          _01_data[item],_xlfn.ANCHORARRAY( Q12) ),
           IF( (_xlfn.ANCHORARRAY( O12) = 0 ) + ( _xlpm.values = 0 ),
                 NA(),
                 _xlpm.values )
          )</f>
        <v>13</v>
      </c>
      <c r="S12" s="82" cm="1">
        <f t="array" ref="S12:S3259" xml:space="preserve"> _xlfn.LET( _xlpm.values,  SUMIFS( _01_data[value],
                                          _01_data[attribute],_xlfn.ANCHORARRAY( P12),
                                          _01_data[item],_xlfn.ANCHORARRAY( Q12) ),
          _xlpm.minimum,
                     _xlfn.MINIFS( _01_data[value],
                                    _01_data[attribute],_xlfn.ANCHORARRAY( P12) ),
          _xlpm.maximum,
                     _xlfn.MAXIFS( _01_data[value],
                                     _01_data[attribute],_xlfn.ANCHORARRAY( P12) ),
           _xlpm.operation, ( _xlpm.values - _xlpm.minimum ) / ( _xlpm.maximum - _xlpm.minimum ),
           IF( (_xlfn.ANCHORARRAY( O12) = 0 ) + ( _xlpm.values = 0 ),
                 NA(),
                 _xlpm.operation )
          )</f>
        <v>0.10638297872340426</v>
      </c>
      <c r="T12" cm="1">
        <f t="array" ref="T12:T3259" xml:space="preserve"> IF(_xlfn.ANCHORARRAY( O12) = 0,
         NA(),_xlfn.ANCHORARRAY(
         O12) )</f>
        <v>1</v>
      </c>
      <c r="W12" s="88" t="s">
        <v>780</v>
      </c>
      <c r="X12" s="83" t="str" cm="1">
        <f t="array" ref="X12:X18" xml:space="preserve"> _xlfn._xlws.FILTER( J23:J29,
                 J23:J29 &lt;&gt; "" )</f>
        <v>1. economy (mpg)</v>
      </c>
      <c r="Y12" s="82" cm="1">
        <f t="array" ref="Y12:Y18" xml:space="preserve"> _xlfn.MINIFS( _01_data[value],
                  _01_data[attribute],_xlfn.ANCHORARRAY( X12) )</f>
        <v>9</v>
      </c>
      <c r="Z12" s="82" cm="1">
        <f t="array" ref="Z12:Z18" xml:space="preserve"> _xlfn.MAXIFS( _01_data[value],
                  _01_data[attribute],_xlfn.ANCHORARRAY( X12) )</f>
        <v>46.6</v>
      </c>
      <c r="AA12" s="82" cm="1">
        <f t="array" ref="AA12:AA18" xml:space="preserve"> _xlfn.SEQUENCE( COUNTA(_xlfn.ANCHORARRAY( X12) ) )</f>
        <v>1</v>
      </c>
      <c r="AB12" s="82" cm="1">
        <f t="array" ref="AB12:AB18" xml:space="preserve"> _xlfn.SEQUENCE( COUNTA(_xlfn.ANCHORARRAY( X12) ) ) * 0 + 1</f>
        <v>1</v>
      </c>
      <c r="AC12" s="82" cm="1">
        <f t="array" ref="AC12:AC18" xml:space="preserve"> _xlfn.SEQUENCE( COUNTA(_xlfn.ANCHORARRAY( X12) ) ) * 0 + 0.5</f>
        <v>0.5</v>
      </c>
      <c r="AD12" s="82" t="str" cm="1">
        <f t="array" ref="AD12:AD18" xml:space="preserve"> MID(_xlfn.ANCHORARRAY( X12),
             FIND(".",_xlfn.ANCHORARRAY( X12) ) + 2,
             100 )</f>
        <v>economy (mpg)</v>
      </c>
      <c r="AE12" s="88" t="s">
        <v>780</v>
      </c>
      <c r="AF12" s="88"/>
      <c r="AG12" s="82" t="e" cm="1">
        <f t="array" ref="AG12" xml:space="preserve"> _xlfn.LET( _xlpm.lookupvalue, INDEX( J33:J63, J74 - 1 ),
           _xlpm.lookuplist,
                    _xlfn.UNIQUE(
                             _xlfn._xlws.FILTER( _01_data[item],
                                           _01_data[manufacturer] = _xlpm.lookupvalue
                                          )
                                   ),
          IF( J74 = 1, NA(), _xlpm.lookuplist )
          )</f>
        <v>#N/A</v>
      </c>
      <c r="AH12" s="82" cm="1">
        <f t="array" ref="AH12:AH19" xml:space="preserve"> _xlfn.LET( _xlpm.n_attributes, COUNTA( J23:J29 ),
           _xlpm.n_items, COUNTA(_xlfn.ANCHORARRAY( AG12) ),
           MOD(
                _xlfn.SEQUENCE( _xlpm.n_attributes * _xlpm.n_items + _xlpm.n_items,, 1 ),
                _xlpm.n_attributes + 1 )
           )</f>
        <v>1</v>
      </c>
      <c r="AI12" s="82" t="str" cm="1">
        <f t="array" ref="AI12:AI19" xml:space="preserve"> IF(_xlfn.ANCHORARRAY( AH12) = 0,
         "",
         INDEX( J23:J29,_xlfn.ANCHORARRAY( AH12) )
        )</f>
        <v>1. economy (mpg)</v>
      </c>
      <c r="AJ12" s="82" t="e" cm="1">
        <f t="array" ref="AJ12:AJ19" xml:space="preserve"> _xlfn.LET( _xlpm.n_attributes, COUNTA( J23:J29 ),
           _xlpm.n_items, COUNTA(_xlfn.ANCHORARRAY( AG12) ),
           IF(_xlfn.ANCHORARRAY( AH12) = 0,
                 "",
                 INDEX(_xlfn.ANCHORARRAY( AG12),
                               INT( _xlfn.SEQUENCE(  _xlpm.n_attributes * _xlpm.n_items + _xlpm.n_items,, 0 )
                                / ( _xlpm.n_attributes + 1 ) ) + 1
                             )
                 )
           )</f>
        <v>#N/A</v>
      </c>
      <c r="AK12" s="82" t="e" cm="1">
        <f t="array" ref="AK12:AK19" xml:space="preserve"> _xlfn.LET( _xlpm.values,  SUMIFS( _01_data[value],
                                          _01_data[attribute],_xlfn.ANCHORARRAY( AI12),
                                          _01_data[item],_xlfn.ANCHORARRAY( AJ12) ),
           IF( (_xlfn.ANCHORARRAY( AH12) = 0 ) + ( _xlpm.values = 0 ),
                 NA(),
                 _xlpm.values )
          )</f>
        <v>#N/A</v>
      </c>
      <c r="AL12" s="82" t="e" cm="1">
        <f t="array" ref="AL12:AL19" xml:space="preserve"> _xlfn.LET( _xlpm.values,  SUMIFS( _01_data[value],
                                          _01_data[attribute],_xlfn.ANCHORARRAY( AI12),
                                          _01_data[item],_xlfn.ANCHORARRAY( AJ12) ),
          _xlpm.minimum,
                     _xlfn.MINIFS( _01_data[value],
                                    _01_data[attribute],_xlfn.ANCHORARRAY( AI12) ),
          _xlpm.maximum,
                     _xlfn.MAXIFS( _01_data[value],
                                     _01_data[attribute],_xlfn.ANCHORARRAY( AI12) ),
           _xlpm.operation, ( _xlpm.values - _xlpm.minimum ) / ( _xlpm.maximum - _xlpm.minimum ),
           IF( (_xlfn.ANCHORARRAY( AH12) = 0 ) + ( _xlpm.values = 0 ),
                 NA(),
                 _xlpm.operation )
          )</f>
        <v>#N/A</v>
      </c>
      <c r="AM12" s="82" cm="1">
        <f t="array" ref="AM12:AM19" xml:space="preserve"> IF(_xlfn.ANCHORARRAY( AH12) = 0,
         NA(),_xlfn.ANCHORARRAY(
         AH12) )</f>
        <v>1</v>
      </c>
      <c r="AN12" s="88"/>
    </row>
    <row r="13" spans="2:40">
      <c r="B13">
        <v>1</v>
      </c>
      <c r="C13" t="s">
        <v>2</v>
      </c>
      <c r="D13" t="s">
        <v>764</v>
      </c>
      <c r="E13">
        <v>8</v>
      </c>
      <c r="F13" t="s">
        <v>3</v>
      </c>
      <c r="G13" t="s">
        <v>4</v>
      </c>
      <c r="J13" t="str">
        <v>2. cylinders</v>
      </c>
      <c r="L13" t="str">
        <v>AMC Ambassador DPL - 2</v>
      </c>
      <c r="O13">
        <v>2</v>
      </c>
      <c r="P13" t="str">
        <v>2. cylinders</v>
      </c>
      <c r="Q13" t="str">
        <v>AMC Ambassador Brougham - 1</v>
      </c>
      <c r="R13">
        <v>8</v>
      </c>
      <c r="S13">
        <v>1</v>
      </c>
      <c r="T13">
        <v>2</v>
      </c>
      <c r="W13" s="88" t="s">
        <v>780</v>
      </c>
      <c r="X13" s="84" t="str">
        <v>2. cylinders</v>
      </c>
      <c r="Y13">
        <v>3</v>
      </c>
      <c r="Z13">
        <v>8</v>
      </c>
      <c r="AA13">
        <v>2</v>
      </c>
      <c r="AB13">
        <v>1</v>
      </c>
      <c r="AC13">
        <v>0.5</v>
      </c>
      <c r="AD13" t="str">
        <v>cylinders</v>
      </c>
      <c r="AE13" s="88" t="s">
        <v>780</v>
      </c>
      <c r="AF13" s="88"/>
      <c r="AG13" s="88"/>
      <c r="AH13" s="88">
        <v>2</v>
      </c>
      <c r="AI13" s="88" t="str">
        <v>2. cylinders</v>
      </c>
      <c r="AJ13" s="88" t="e">
        <v>#N/A</v>
      </c>
      <c r="AK13" s="88" t="e">
        <v>#N/A</v>
      </c>
      <c r="AL13" s="88" t="e">
        <v>#N/A</v>
      </c>
      <c r="AM13" s="88">
        <v>2</v>
      </c>
      <c r="AN13" s="88"/>
    </row>
    <row r="14" spans="2:40">
      <c r="B14">
        <v>1</v>
      </c>
      <c r="C14" t="s">
        <v>2</v>
      </c>
      <c r="D14" t="s">
        <v>765</v>
      </c>
      <c r="E14">
        <v>360</v>
      </c>
      <c r="F14" t="s">
        <v>3</v>
      </c>
      <c r="G14" t="s">
        <v>4</v>
      </c>
      <c r="J14" t="str">
        <v>3. power (hp)</v>
      </c>
      <c r="L14" t="str">
        <v>AMC Ambassador SST - 3</v>
      </c>
      <c r="O14">
        <v>3</v>
      </c>
      <c r="P14" t="str">
        <v>3. power (hp)</v>
      </c>
      <c r="Q14" t="str">
        <v>AMC Ambassador Brougham - 1</v>
      </c>
      <c r="R14">
        <v>175</v>
      </c>
      <c r="S14">
        <v>0.70108695652173914</v>
      </c>
      <c r="T14">
        <v>3</v>
      </c>
      <c r="W14" s="88" t="s">
        <v>780</v>
      </c>
      <c r="X14" s="84" t="str">
        <v>3. power (hp)</v>
      </c>
      <c r="Y14">
        <v>46</v>
      </c>
      <c r="Z14">
        <v>230</v>
      </c>
      <c r="AA14">
        <v>3</v>
      </c>
      <c r="AB14">
        <v>1</v>
      </c>
      <c r="AC14">
        <v>0.5</v>
      </c>
      <c r="AD14" t="str">
        <v>power (hp)</v>
      </c>
      <c r="AE14" s="88" t="s">
        <v>780</v>
      </c>
      <c r="AF14" s="88"/>
      <c r="AG14" s="88"/>
      <c r="AH14" s="88">
        <v>3</v>
      </c>
      <c r="AI14" s="88" t="str">
        <v>3. power (hp)</v>
      </c>
      <c r="AJ14" s="88" t="e">
        <v>#N/A</v>
      </c>
      <c r="AK14" s="88" t="e">
        <v>#N/A</v>
      </c>
      <c r="AL14" s="88" t="e">
        <v>#N/A</v>
      </c>
      <c r="AM14" s="88">
        <v>3</v>
      </c>
      <c r="AN14" s="88"/>
    </row>
    <row r="15" spans="2:40">
      <c r="B15">
        <v>1</v>
      </c>
      <c r="C15" t="s">
        <v>2</v>
      </c>
      <c r="D15" t="s">
        <v>766</v>
      </c>
      <c r="E15">
        <v>175</v>
      </c>
      <c r="F15" t="s">
        <v>3</v>
      </c>
      <c r="G15" t="s">
        <v>4</v>
      </c>
      <c r="J15" t="str">
        <v>4. weight (lb)</v>
      </c>
      <c r="L15" t="str">
        <v>AMC Concord - 4</v>
      </c>
      <c r="O15">
        <v>4</v>
      </c>
      <c r="P15" t="str">
        <v>4. weight (lb)</v>
      </c>
      <c r="Q15" t="str">
        <v>AMC Ambassador Brougham - 1</v>
      </c>
      <c r="R15">
        <v>3821</v>
      </c>
      <c r="S15">
        <v>0.6260277856535299</v>
      </c>
      <c r="T15">
        <v>4</v>
      </c>
      <c r="W15" s="88" t="s">
        <v>780</v>
      </c>
      <c r="X15" s="84" t="str">
        <v>4. weight (lb)</v>
      </c>
      <c r="Y15">
        <v>1613</v>
      </c>
      <c r="Z15">
        <v>5140</v>
      </c>
      <c r="AA15">
        <v>4</v>
      </c>
      <c r="AB15">
        <v>1</v>
      </c>
      <c r="AC15">
        <v>0.5</v>
      </c>
      <c r="AD15" t="str">
        <v>weight (lb)</v>
      </c>
      <c r="AE15" s="88" t="s">
        <v>780</v>
      </c>
      <c r="AF15" s="88"/>
      <c r="AG15" s="88"/>
      <c r="AH15" s="88">
        <v>4</v>
      </c>
      <c r="AI15" s="88" t="str">
        <v>4. weight (lb)</v>
      </c>
      <c r="AJ15" s="88" t="e">
        <v>#N/A</v>
      </c>
      <c r="AK15" s="88" t="e">
        <v>#N/A</v>
      </c>
      <c r="AL15" s="88" t="e">
        <v>#N/A</v>
      </c>
      <c r="AM15" s="88">
        <v>4</v>
      </c>
      <c r="AN15" s="88"/>
    </row>
    <row r="16" spans="2:40">
      <c r="B16">
        <v>1</v>
      </c>
      <c r="C16" t="s">
        <v>2</v>
      </c>
      <c r="D16" t="s">
        <v>767</v>
      </c>
      <c r="E16">
        <v>3821</v>
      </c>
      <c r="F16" t="s">
        <v>3</v>
      </c>
      <c r="G16" t="s">
        <v>4</v>
      </c>
      <c r="J16" t="str">
        <v>5. 0-60 mph (s)</v>
      </c>
      <c r="L16" t="str">
        <v>AMC Concord - 5</v>
      </c>
      <c r="O16">
        <v>5</v>
      </c>
      <c r="P16" t="str">
        <v>5. 0-60 mph (s)</v>
      </c>
      <c r="Q16" t="str">
        <v>AMC Ambassador Brougham - 1</v>
      </c>
      <c r="R16">
        <v>11</v>
      </c>
      <c r="S16">
        <v>0.17857142857142858</v>
      </c>
      <c r="T16">
        <v>5</v>
      </c>
      <c r="W16" s="88" t="s">
        <v>780</v>
      </c>
      <c r="X16" s="84" t="str">
        <v>5. 0-60 mph (s)</v>
      </c>
      <c r="Y16">
        <v>8</v>
      </c>
      <c r="Z16">
        <v>24.8</v>
      </c>
      <c r="AA16">
        <v>5</v>
      </c>
      <c r="AB16">
        <v>1</v>
      </c>
      <c r="AC16">
        <v>0.5</v>
      </c>
      <c r="AD16" t="str">
        <v>0-60 mph (s)</v>
      </c>
      <c r="AE16" s="88" t="s">
        <v>780</v>
      </c>
      <c r="AF16" s="88"/>
      <c r="AG16" s="88"/>
      <c r="AH16" s="88">
        <v>5</v>
      </c>
      <c r="AI16" s="88" t="str">
        <v>5. 0-60 mph (s)</v>
      </c>
      <c r="AJ16" s="88" t="e">
        <v>#N/A</v>
      </c>
      <c r="AK16" s="88" t="e">
        <v>#N/A</v>
      </c>
      <c r="AL16" s="88" t="e">
        <v>#N/A</v>
      </c>
      <c r="AM16" s="88">
        <v>5</v>
      </c>
      <c r="AN16" s="88"/>
    </row>
    <row r="17" spans="2:40">
      <c r="B17">
        <v>1</v>
      </c>
      <c r="C17" t="s">
        <v>2</v>
      </c>
      <c r="D17" t="s">
        <v>768</v>
      </c>
      <c r="E17">
        <v>11</v>
      </c>
      <c r="F17" t="s">
        <v>3</v>
      </c>
      <c r="G17" t="s">
        <v>4</v>
      </c>
      <c r="J17" t="str">
        <v>6. displacement (cc)</v>
      </c>
      <c r="L17" t="str">
        <v>AMC Concord DL - 6</v>
      </c>
      <c r="O17">
        <v>6</v>
      </c>
      <c r="P17" t="str">
        <v>6. displacement (cc)</v>
      </c>
      <c r="Q17" t="str">
        <v>AMC Ambassador Brougham - 1</v>
      </c>
      <c r="R17">
        <v>360</v>
      </c>
      <c r="S17">
        <v>0.75452196382428938</v>
      </c>
      <c r="T17">
        <v>6</v>
      </c>
      <c r="W17" s="88" t="s">
        <v>780</v>
      </c>
      <c r="X17" s="84" t="str">
        <v>6. displacement (cc)</v>
      </c>
      <c r="Y17">
        <v>68</v>
      </c>
      <c r="Z17">
        <v>455</v>
      </c>
      <c r="AA17">
        <v>6</v>
      </c>
      <c r="AB17">
        <v>1</v>
      </c>
      <c r="AC17">
        <v>0.5</v>
      </c>
      <c r="AD17" t="str">
        <v>displacement (cc)</v>
      </c>
      <c r="AE17" s="88" t="s">
        <v>780</v>
      </c>
      <c r="AF17" s="88"/>
      <c r="AG17" s="88"/>
      <c r="AH17" s="88">
        <v>6</v>
      </c>
      <c r="AI17" s="88" t="str">
        <v>6. displacement (cc)</v>
      </c>
      <c r="AJ17" s="88" t="e">
        <v>#N/A</v>
      </c>
      <c r="AK17" s="88" t="e">
        <v>#N/A</v>
      </c>
      <c r="AL17" s="88" t="e">
        <v>#N/A</v>
      </c>
      <c r="AM17" s="88">
        <v>6</v>
      </c>
      <c r="AN17" s="88"/>
    </row>
    <row r="18" spans="2:40">
      <c r="B18">
        <v>1</v>
      </c>
      <c r="C18" t="s">
        <v>2</v>
      </c>
      <c r="D18" t="s">
        <v>769</v>
      </c>
      <c r="E18">
        <v>73</v>
      </c>
      <c r="F18" t="s">
        <v>3</v>
      </c>
      <c r="G18" t="s">
        <v>4</v>
      </c>
      <c r="J18" t="str">
        <v>7. year</v>
      </c>
      <c r="L18" t="str">
        <v>AMC Concord DL - 7</v>
      </c>
      <c r="O18">
        <v>7</v>
      </c>
      <c r="P18" t="str">
        <v>7. year</v>
      </c>
      <c r="Q18" t="str">
        <v>AMC Ambassador Brougham - 1</v>
      </c>
      <c r="R18">
        <v>73</v>
      </c>
      <c r="S18">
        <v>0.25</v>
      </c>
      <c r="T18">
        <v>7</v>
      </c>
      <c r="W18" s="88" t="s">
        <v>780</v>
      </c>
      <c r="X18" s="84" t="str">
        <v>7. year</v>
      </c>
      <c r="Y18">
        <v>70</v>
      </c>
      <c r="Z18">
        <v>82</v>
      </c>
      <c r="AA18">
        <v>7</v>
      </c>
      <c r="AB18">
        <v>1</v>
      </c>
      <c r="AC18">
        <v>0.5</v>
      </c>
      <c r="AD18" t="str">
        <v>year</v>
      </c>
      <c r="AE18" s="88" t="s">
        <v>780</v>
      </c>
      <c r="AF18" s="88"/>
      <c r="AG18" s="88"/>
      <c r="AH18" s="88">
        <v>7</v>
      </c>
      <c r="AI18" s="88" t="str">
        <v>7. year</v>
      </c>
      <c r="AJ18" s="88" t="e">
        <v>#N/A</v>
      </c>
      <c r="AK18" s="88" t="e">
        <v>#N/A</v>
      </c>
      <c r="AL18" s="88" t="e">
        <v>#N/A</v>
      </c>
      <c r="AM18" s="88">
        <v>7</v>
      </c>
      <c r="AN18" s="88"/>
    </row>
    <row r="19" spans="2:40">
      <c r="B19">
        <v>2</v>
      </c>
      <c r="C19" t="s">
        <v>5</v>
      </c>
      <c r="D19" t="s">
        <v>763</v>
      </c>
      <c r="E19">
        <v>15</v>
      </c>
      <c r="F19" t="s">
        <v>3</v>
      </c>
      <c r="G19" t="s">
        <v>6</v>
      </c>
      <c r="L19" t="str">
        <v>AMC Concord DL 6 - 8</v>
      </c>
      <c r="O19">
        <v>0</v>
      </c>
      <c r="P19" t="str">
        <v/>
      </c>
      <c r="Q19" t="str">
        <v/>
      </c>
      <c r="R19" t="e">
        <v>#N/A</v>
      </c>
      <c r="S19" t="e">
        <v>#N/A</v>
      </c>
      <c r="T19" t="e">
        <v>#N/A</v>
      </c>
      <c r="AH19">
        <v>0</v>
      </c>
      <c r="AI19" t="str">
        <v/>
      </c>
      <c r="AJ19" t="str">
        <v/>
      </c>
      <c r="AK19" t="e">
        <v>#N/A</v>
      </c>
      <c r="AL19" t="e">
        <v>#N/A</v>
      </c>
      <c r="AM19" t="e">
        <v>#N/A</v>
      </c>
    </row>
    <row r="20" spans="2:40">
      <c r="B20">
        <v>2</v>
      </c>
      <c r="C20" t="s">
        <v>5</v>
      </c>
      <c r="D20" t="s">
        <v>764</v>
      </c>
      <c r="E20">
        <v>8</v>
      </c>
      <c r="F20" t="s">
        <v>3</v>
      </c>
      <c r="G20" t="s">
        <v>6</v>
      </c>
      <c r="L20" t="str">
        <v>AMC Gremlin - 9</v>
      </c>
      <c r="O20">
        <v>1</v>
      </c>
      <c r="P20" t="str">
        <v>1. economy (mpg)</v>
      </c>
      <c r="Q20" t="str">
        <v>AMC Ambassador DPL - 2</v>
      </c>
      <c r="R20">
        <v>15</v>
      </c>
      <c r="S20">
        <v>0.15957446808510636</v>
      </c>
      <c r="T20">
        <v>1</v>
      </c>
      <c r="X20" s="84" t="s">
        <v>754</v>
      </c>
      <c r="Y20" t="str" cm="1">
        <f t="array" ref="Y20" xml:space="preserve"> IFERROR( INDEX(_xlfn.ANCHORARRAY( X$12), AB20 ), NA() )</f>
        <v>1. economy (mpg)</v>
      </c>
      <c r="AA20" s="84" t="s">
        <v>762</v>
      </c>
      <c r="AB20" s="85">
        <v>1</v>
      </c>
      <c r="AC20" t="str">
        <f>LEFT(Y20,1)</f>
        <v>1</v>
      </c>
    </row>
    <row r="21" spans="2:40">
      <c r="B21">
        <v>2</v>
      </c>
      <c r="C21" t="s">
        <v>5</v>
      </c>
      <c r="D21" t="s">
        <v>765</v>
      </c>
      <c r="E21">
        <v>390</v>
      </c>
      <c r="F21" t="s">
        <v>3</v>
      </c>
      <c r="G21" t="s">
        <v>6</v>
      </c>
      <c r="L21" t="str">
        <v>AMC Gremlin - 10</v>
      </c>
      <c r="O21">
        <v>2</v>
      </c>
      <c r="P21" t="str">
        <v>2. cylinders</v>
      </c>
      <c r="Q21" t="str">
        <v>AMC Ambassador DPL - 2</v>
      </c>
      <c r="R21">
        <v>8</v>
      </c>
      <c r="S21">
        <v>1</v>
      </c>
      <c r="T21">
        <v>2</v>
      </c>
    </row>
    <row r="22" spans="2:40">
      <c r="B22">
        <v>2</v>
      </c>
      <c r="C22" t="s">
        <v>5</v>
      </c>
      <c r="D22" t="s">
        <v>766</v>
      </c>
      <c r="E22">
        <v>190</v>
      </c>
      <c r="F22" t="s">
        <v>3</v>
      </c>
      <c r="G22" t="s">
        <v>6</v>
      </c>
      <c r="J22" s="81" t="s">
        <v>749</v>
      </c>
      <c r="L22" t="str">
        <v>AMC Gremlin - 11</v>
      </c>
      <c r="O22">
        <v>3</v>
      </c>
      <c r="P22" t="str">
        <v>3. power (hp)</v>
      </c>
      <c r="Q22" t="str">
        <v>AMC Ambassador DPL - 2</v>
      </c>
      <c r="R22">
        <v>190</v>
      </c>
      <c r="S22">
        <v>0.78260869565217395</v>
      </c>
      <c r="T22">
        <v>3</v>
      </c>
      <c r="X22" s="84" t="s">
        <v>751</v>
      </c>
      <c r="Y22" s="84" t="s">
        <v>755</v>
      </c>
      <c r="Z22" s="84" t="s">
        <v>759</v>
      </c>
      <c r="AA22" s="84" t="s">
        <v>758</v>
      </c>
      <c r="AB22" s="84" t="s">
        <v>756</v>
      </c>
      <c r="AC22" s="84" t="s">
        <v>757</v>
      </c>
    </row>
    <row r="23" spans="2:40">
      <c r="B23">
        <v>2</v>
      </c>
      <c r="C23" t="s">
        <v>5</v>
      </c>
      <c r="D23" t="s">
        <v>767</v>
      </c>
      <c r="E23">
        <v>3850</v>
      </c>
      <c r="F23" t="s">
        <v>3</v>
      </c>
      <c r="G23" t="s">
        <v>6</v>
      </c>
      <c r="J23" t="s">
        <v>763</v>
      </c>
      <c r="L23" t="str">
        <v>AMC Gremlin - 12</v>
      </c>
      <c r="O23">
        <v>4</v>
      </c>
      <c r="P23" t="str">
        <v>4. weight (lb)</v>
      </c>
      <c r="Q23" t="str">
        <v>AMC Ambassador DPL - 2</v>
      </c>
      <c r="R23">
        <v>3850</v>
      </c>
      <c r="S23">
        <v>0.63425007088176921</v>
      </c>
      <c r="T23">
        <v>4</v>
      </c>
      <c r="X23" s="82" cm="1">
        <f t="array" ref="X23:X33" xml:space="preserve"> IF( $J$67 = "Yes",
         _xlfn.SEQUENCE( 11,,0 ),
         NA() )</f>
        <v>0</v>
      </c>
      <c r="Y23" s="82" cm="1">
        <f t="array" ref="Y23:Y33" xml:space="preserve"> --ISNUMBER(_xlfn.ANCHORARRAY( X23) ) - 1 + MATCH( Y20,_xlfn.ANCHORARRAY( X$12),0 )</f>
        <v>1</v>
      </c>
      <c r="Z23" s="82" cm="1">
        <f t="array" ref="Z23:Z33">_xlfn.LET( _xlpm.min, INDEX(_xlfn.ANCHORARRAY( Y$12), MATCH( Y20,_xlfn.ANCHORARRAY( X$12), 0 ) ),
          _xlpm.max, INDEX(_xlfn.ANCHORARRAY( Z$12), MATCH( Y20,_xlfn.ANCHORARRAY( X$12), 0 ) ),
          _xlfn.SWITCH(
                    TRUE,_xlfn.ANCHORARRAY(
                    X23) = 0, _xlpm.min,_xlfn.ANCHORARRAY(
                    X23) = 10, _xlpm.max,
                    ( _xlpm.max - _xlpm.min ) / 10 )
          )</f>
        <v>9</v>
      </c>
      <c r="AA23" s="82" cm="1">
        <f t="array" ref="AA23:AA33" xml:space="preserve"> _xlfn.LET( _xlpm.max, INDEX(_xlfn.ANCHORARRAY( Z$12), MATCH( Y20,_xlfn.ANCHORARRAY( X$12), 0 ) ),
           IF(_xlfn.ANCHORARRAY( X23) = 10,
                 _xlpm.max,
                 SUMIF(_xlfn.ANCHORARRAY( X23),
                               "&lt;=" &amp;_xlfn.ANCHORARRAY( X23),_xlfn.ANCHORARRAY(
                               Z23) )
                 )
           )</f>
        <v>9</v>
      </c>
      <c r="AB23" s="82" cm="1">
        <f t="array" ref="AB23:AB33" xml:space="preserve">  (_xlfn.ANCHORARRAY( AA23) - MIN(_xlfn.ANCHORARRAY( AA23) ) )
    / ( MAX(_xlfn.ANCHORARRAY( AA23) )  - MIN(_xlfn.ANCHORARRAY( AA23) )  )</f>
        <v>0</v>
      </c>
      <c r="AC23" s="87" t="str" cm="1">
        <f t="array" ref="AC23:AC33" xml:space="preserve"> IF( ( LEFT( Y20, 1 ) = "4" ) + ( LEFT( Y20, 1 ) = "7" ),
         TEXT(_xlfn.ANCHORARRAY( AA23), "#" ),
         TEXT(_xlfn.ANCHORARRAY( AA23), "#.0" )
        )</f>
        <v>9.0</v>
      </c>
    </row>
    <row r="24" spans="2:40">
      <c r="B24">
        <v>2</v>
      </c>
      <c r="C24" t="s">
        <v>5</v>
      </c>
      <c r="D24" t="s">
        <v>768</v>
      </c>
      <c r="E24">
        <v>8.5</v>
      </c>
      <c r="F24" t="s">
        <v>3</v>
      </c>
      <c r="G24" t="s">
        <v>6</v>
      </c>
      <c r="J24" t="s">
        <v>764</v>
      </c>
      <c r="L24" t="str">
        <v>AMC Hornet - 13</v>
      </c>
      <c r="O24">
        <v>5</v>
      </c>
      <c r="P24" t="str">
        <v>5. 0-60 mph (s)</v>
      </c>
      <c r="Q24" t="str">
        <v>AMC Ambassador DPL - 2</v>
      </c>
      <c r="R24">
        <v>8.5</v>
      </c>
      <c r="S24">
        <v>2.976190476190476E-2</v>
      </c>
      <c r="T24">
        <v>5</v>
      </c>
      <c r="X24">
        <v>1</v>
      </c>
      <c r="Y24">
        <v>1</v>
      </c>
      <c r="Z24">
        <v>3.7600000000000002</v>
      </c>
      <c r="AA24">
        <v>12.76</v>
      </c>
      <c r="AB24">
        <v>9.9999999999999992E-2</v>
      </c>
      <c r="AC24" s="86" t="str">
        <v>12.8</v>
      </c>
    </row>
    <row r="25" spans="2:40">
      <c r="B25">
        <v>2</v>
      </c>
      <c r="C25" t="s">
        <v>5</v>
      </c>
      <c r="D25" t="s">
        <v>769</v>
      </c>
      <c r="E25">
        <v>70</v>
      </c>
      <c r="F25" t="s">
        <v>3</v>
      </c>
      <c r="G25" t="s">
        <v>6</v>
      </c>
      <c r="J25" t="s">
        <v>766</v>
      </c>
      <c r="L25" t="str">
        <v>AMC Hornet - 14</v>
      </c>
      <c r="O25">
        <v>6</v>
      </c>
      <c r="P25" t="str">
        <v>6. displacement (cc)</v>
      </c>
      <c r="Q25" t="str">
        <v>AMC Ambassador DPL - 2</v>
      </c>
      <c r="R25">
        <v>390</v>
      </c>
      <c r="S25">
        <v>0.83204134366925064</v>
      </c>
      <c r="T25">
        <v>6</v>
      </c>
      <c r="X25">
        <v>2</v>
      </c>
      <c r="Y25">
        <v>1</v>
      </c>
      <c r="Z25">
        <v>3.7600000000000002</v>
      </c>
      <c r="AA25">
        <v>16.52</v>
      </c>
      <c r="AB25">
        <v>0.19999999999999998</v>
      </c>
      <c r="AC25" s="86" t="str">
        <v>16.5</v>
      </c>
    </row>
    <row r="26" spans="2:40">
      <c r="B26">
        <v>3</v>
      </c>
      <c r="C26" t="s">
        <v>7</v>
      </c>
      <c r="D26" t="s">
        <v>763</v>
      </c>
      <c r="E26">
        <v>17</v>
      </c>
      <c r="F26" t="s">
        <v>3</v>
      </c>
      <c r="G26" t="s">
        <v>8</v>
      </c>
      <c r="J26" t="s">
        <v>767</v>
      </c>
      <c r="L26" t="str">
        <v>AMC Hornet - 15</v>
      </c>
      <c r="O26">
        <v>7</v>
      </c>
      <c r="P26" t="str">
        <v>7. year</v>
      </c>
      <c r="Q26" t="str">
        <v>AMC Ambassador DPL - 2</v>
      </c>
      <c r="R26">
        <v>70</v>
      </c>
      <c r="S26">
        <v>0</v>
      </c>
      <c r="T26">
        <v>7</v>
      </c>
      <c r="X26">
        <v>3</v>
      </c>
      <c r="Y26">
        <v>1</v>
      </c>
      <c r="Z26">
        <v>3.7600000000000002</v>
      </c>
      <c r="AA26">
        <v>20.28</v>
      </c>
      <c r="AB26">
        <v>0.30000000000000004</v>
      </c>
      <c r="AC26" s="86" t="str">
        <v>20.3</v>
      </c>
    </row>
    <row r="27" spans="2:40">
      <c r="B27">
        <v>3</v>
      </c>
      <c r="C27" t="s">
        <v>7</v>
      </c>
      <c r="D27" t="s">
        <v>764</v>
      </c>
      <c r="E27">
        <v>8</v>
      </c>
      <c r="F27" t="s">
        <v>3</v>
      </c>
      <c r="G27" t="s">
        <v>8</v>
      </c>
      <c r="J27" t="s">
        <v>768</v>
      </c>
      <c r="L27" t="str">
        <v>AMC Hornet - 16</v>
      </c>
      <c r="O27">
        <v>0</v>
      </c>
      <c r="P27" t="str">
        <v/>
      </c>
      <c r="Q27" t="str">
        <v/>
      </c>
      <c r="R27" t="e">
        <v>#N/A</v>
      </c>
      <c r="S27" t="e">
        <v>#N/A</v>
      </c>
      <c r="T27" t="e">
        <v>#N/A</v>
      </c>
      <c r="X27">
        <v>4</v>
      </c>
      <c r="Y27">
        <v>1</v>
      </c>
      <c r="Z27">
        <v>3.7600000000000002</v>
      </c>
      <c r="AA27">
        <v>24.040000000000003</v>
      </c>
      <c r="AB27">
        <v>0.40000000000000008</v>
      </c>
      <c r="AC27" s="86" t="str">
        <v>24.0</v>
      </c>
    </row>
    <row r="28" spans="2:40">
      <c r="B28">
        <v>3</v>
      </c>
      <c r="C28" t="s">
        <v>7</v>
      </c>
      <c r="D28" t="s">
        <v>765</v>
      </c>
      <c r="E28">
        <v>304</v>
      </c>
      <c r="F28" t="s">
        <v>3</v>
      </c>
      <c r="G28" t="s">
        <v>8</v>
      </c>
      <c r="J28" t="s">
        <v>765</v>
      </c>
      <c r="L28" t="str">
        <v>AMC Hornet Sportabout (Wagon) - 17</v>
      </c>
      <c r="O28">
        <v>1</v>
      </c>
      <c r="P28" t="str">
        <v>1. economy (mpg)</v>
      </c>
      <c r="Q28" t="str">
        <v>AMC Ambassador SST - 3</v>
      </c>
      <c r="R28">
        <v>17</v>
      </c>
      <c r="S28">
        <v>0.21276595744680851</v>
      </c>
      <c r="T28">
        <v>1</v>
      </c>
      <c r="X28">
        <v>5</v>
      </c>
      <c r="Y28">
        <v>1</v>
      </c>
      <c r="Z28">
        <v>3.7600000000000002</v>
      </c>
      <c r="AA28">
        <v>27.800000000000004</v>
      </c>
      <c r="AB28">
        <v>0.50000000000000011</v>
      </c>
      <c r="AC28" s="86" t="str">
        <v>27.8</v>
      </c>
    </row>
    <row r="29" spans="2:40">
      <c r="B29">
        <v>3</v>
      </c>
      <c r="C29" t="s">
        <v>7</v>
      </c>
      <c r="D29" t="s">
        <v>766</v>
      </c>
      <c r="E29">
        <v>150</v>
      </c>
      <c r="F29" t="s">
        <v>3</v>
      </c>
      <c r="G29" t="s">
        <v>8</v>
      </c>
      <c r="J29" t="s">
        <v>769</v>
      </c>
      <c r="L29" t="str">
        <v>AMC Matador - 18</v>
      </c>
      <c r="O29">
        <v>2</v>
      </c>
      <c r="P29" t="str">
        <v>2. cylinders</v>
      </c>
      <c r="Q29" t="str">
        <v>AMC Ambassador SST - 3</v>
      </c>
      <c r="R29">
        <v>8</v>
      </c>
      <c r="S29">
        <v>1</v>
      </c>
      <c r="T29">
        <v>2</v>
      </c>
      <c r="X29">
        <v>6</v>
      </c>
      <c r="Y29">
        <v>1</v>
      </c>
      <c r="Z29">
        <v>3.7600000000000002</v>
      </c>
      <c r="AA29">
        <v>31.560000000000006</v>
      </c>
      <c r="AB29">
        <v>0.60000000000000009</v>
      </c>
      <c r="AC29" s="86" t="str">
        <v>31.6</v>
      </c>
    </row>
    <row r="30" spans="2:40">
      <c r="B30">
        <v>3</v>
      </c>
      <c r="C30" t="s">
        <v>7</v>
      </c>
      <c r="D30" t="s">
        <v>767</v>
      </c>
      <c r="E30">
        <v>3672</v>
      </c>
      <c r="F30" t="s">
        <v>3</v>
      </c>
      <c r="G30" t="s">
        <v>8</v>
      </c>
      <c r="L30" t="str">
        <v>AMC Matador - 19</v>
      </c>
      <c r="O30">
        <v>3</v>
      </c>
      <c r="P30" t="str">
        <v>3. power (hp)</v>
      </c>
      <c r="Q30" t="str">
        <v>AMC Ambassador SST - 3</v>
      </c>
      <c r="R30">
        <v>150</v>
      </c>
      <c r="S30">
        <v>0.56521739130434778</v>
      </c>
      <c r="T30">
        <v>3</v>
      </c>
      <c r="X30">
        <v>7</v>
      </c>
      <c r="Y30">
        <v>1</v>
      </c>
      <c r="Z30">
        <v>3.7600000000000002</v>
      </c>
      <c r="AA30">
        <v>35.320000000000007</v>
      </c>
      <c r="AB30">
        <v>0.70000000000000018</v>
      </c>
      <c r="AC30" s="86" t="str">
        <v>35.3</v>
      </c>
    </row>
    <row r="31" spans="2:40">
      <c r="B31">
        <v>3</v>
      </c>
      <c r="C31" t="s">
        <v>7</v>
      </c>
      <c r="D31" t="s">
        <v>768</v>
      </c>
      <c r="E31">
        <v>11.5</v>
      </c>
      <c r="F31" t="s">
        <v>3</v>
      </c>
      <c r="G31" t="s">
        <v>8</v>
      </c>
      <c r="L31" t="str">
        <v>AMC Matador - 20</v>
      </c>
      <c r="O31">
        <v>4</v>
      </c>
      <c r="P31" t="str">
        <v>4. weight (lb)</v>
      </c>
      <c r="Q31" t="str">
        <v>AMC Ambassador SST - 3</v>
      </c>
      <c r="R31">
        <v>3672</v>
      </c>
      <c r="S31">
        <v>0.58378225120499005</v>
      </c>
      <c r="T31">
        <v>4</v>
      </c>
      <c r="X31">
        <v>8</v>
      </c>
      <c r="Y31">
        <v>1</v>
      </c>
      <c r="Z31">
        <v>3.7600000000000002</v>
      </c>
      <c r="AA31">
        <v>39.080000000000005</v>
      </c>
      <c r="AB31">
        <v>0.80000000000000016</v>
      </c>
      <c r="AC31" s="86" t="str">
        <v>39.1</v>
      </c>
    </row>
    <row r="32" spans="2:40">
      <c r="B32">
        <v>3</v>
      </c>
      <c r="C32" t="s">
        <v>7</v>
      </c>
      <c r="D32" t="s">
        <v>769</v>
      </c>
      <c r="E32">
        <v>72</v>
      </c>
      <c r="F32" t="s">
        <v>3</v>
      </c>
      <c r="G32" t="s">
        <v>8</v>
      </c>
      <c r="J32" s="81" t="s">
        <v>743</v>
      </c>
      <c r="L32" t="str">
        <v>AMC Matador - 21</v>
      </c>
      <c r="O32">
        <v>5</v>
      </c>
      <c r="P32" t="str">
        <v>5. 0-60 mph (s)</v>
      </c>
      <c r="Q32" t="str">
        <v>AMC Ambassador SST - 3</v>
      </c>
      <c r="R32">
        <v>11.5</v>
      </c>
      <c r="S32">
        <v>0.20833333333333331</v>
      </c>
      <c r="T32">
        <v>5</v>
      </c>
      <c r="X32">
        <v>9</v>
      </c>
      <c r="Y32">
        <v>1</v>
      </c>
      <c r="Z32">
        <v>3.7600000000000002</v>
      </c>
      <c r="AA32">
        <v>42.84</v>
      </c>
      <c r="AB32">
        <v>0.9</v>
      </c>
      <c r="AC32" s="86" t="str">
        <v>42.8</v>
      </c>
    </row>
    <row r="33" spans="2:29">
      <c r="B33">
        <v>4</v>
      </c>
      <c r="C33" t="s">
        <v>9</v>
      </c>
      <c r="D33" t="s">
        <v>763</v>
      </c>
      <c r="E33">
        <v>19.399999999999999</v>
      </c>
      <c r="F33" t="s">
        <v>3</v>
      </c>
      <c r="G33" t="s">
        <v>10</v>
      </c>
      <c r="J33" t="s">
        <v>3</v>
      </c>
      <c r="L33" t="str">
        <v>AMC Matador - 22</v>
      </c>
      <c r="O33">
        <v>6</v>
      </c>
      <c r="P33" t="str">
        <v>6. displacement (cc)</v>
      </c>
      <c r="Q33" t="str">
        <v>AMC Ambassador SST - 3</v>
      </c>
      <c r="R33">
        <v>304</v>
      </c>
      <c r="S33">
        <v>0.60981912144702843</v>
      </c>
      <c r="T33">
        <v>6</v>
      </c>
      <c r="X33">
        <v>10</v>
      </c>
      <c r="Y33">
        <v>1</v>
      </c>
      <c r="Z33">
        <v>46.6</v>
      </c>
      <c r="AA33">
        <v>46.6</v>
      </c>
      <c r="AB33">
        <v>1</v>
      </c>
      <c r="AC33" s="86" t="str">
        <v>46.6</v>
      </c>
    </row>
    <row r="34" spans="2:29">
      <c r="B34">
        <v>4</v>
      </c>
      <c r="C34" t="s">
        <v>9</v>
      </c>
      <c r="D34" t="s">
        <v>764</v>
      </c>
      <c r="E34">
        <v>6</v>
      </c>
      <c r="F34" t="s">
        <v>3</v>
      </c>
      <c r="G34" t="s">
        <v>10</v>
      </c>
      <c r="J34" t="s">
        <v>49</v>
      </c>
      <c r="L34" t="str">
        <v>AMC Matador (Wagon) - 23</v>
      </c>
      <c r="O34">
        <v>7</v>
      </c>
      <c r="P34" t="str">
        <v>7. year</v>
      </c>
      <c r="Q34" t="str">
        <v>AMC Ambassador SST - 3</v>
      </c>
      <c r="R34">
        <v>72</v>
      </c>
      <c r="S34">
        <v>0.16666666666666666</v>
      </c>
      <c r="T34">
        <v>7</v>
      </c>
    </row>
    <row r="35" spans="2:29">
      <c r="B35">
        <v>4</v>
      </c>
      <c r="C35" t="s">
        <v>9</v>
      </c>
      <c r="D35" t="s">
        <v>765</v>
      </c>
      <c r="E35">
        <v>232</v>
      </c>
      <c r="F35" t="s">
        <v>3</v>
      </c>
      <c r="G35" t="s">
        <v>10</v>
      </c>
      <c r="J35" t="s">
        <v>62</v>
      </c>
      <c r="L35" t="str">
        <v>AMC Matador (Wagon) - 24</v>
      </c>
      <c r="O35">
        <v>0</v>
      </c>
      <c r="P35" t="str">
        <v/>
      </c>
      <c r="Q35" t="str">
        <v/>
      </c>
      <c r="R35" t="e">
        <v>#N/A</v>
      </c>
      <c r="S35" t="e">
        <v>#N/A</v>
      </c>
      <c r="T35" t="e">
        <v>#N/A</v>
      </c>
    </row>
    <row r="36" spans="2:29">
      <c r="B36">
        <v>4</v>
      </c>
      <c r="C36" t="s">
        <v>9</v>
      </c>
      <c r="D36" t="s">
        <v>766</v>
      </c>
      <c r="E36">
        <v>90</v>
      </c>
      <c r="F36" t="s">
        <v>3</v>
      </c>
      <c r="G36" t="s">
        <v>10</v>
      </c>
      <c r="J36" t="s">
        <v>67</v>
      </c>
      <c r="L36" t="str">
        <v>AMC Pacer - 25</v>
      </c>
      <c r="O36">
        <v>1</v>
      </c>
      <c r="P36" t="str">
        <v>1. economy (mpg)</v>
      </c>
      <c r="Q36" t="str">
        <v>AMC Concord - 4</v>
      </c>
      <c r="R36">
        <v>19.399999999999999</v>
      </c>
      <c r="S36">
        <v>0.27659574468085102</v>
      </c>
      <c r="T36">
        <v>1</v>
      </c>
      <c r="X36" s="84" t="s">
        <v>754</v>
      </c>
      <c r="Y36" t="str" cm="1">
        <f t="array" ref="Y36" xml:space="preserve"> IFERROR( INDEX(_xlfn.ANCHORARRAY( X$12), AB36 ), NA() )</f>
        <v>2. cylinders</v>
      </c>
      <c r="AA36" s="84" t="s">
        <v>762</v>
      </c>
      <c r="AB36" s="85">
        <v>2</v>
      </c>
    </row>
    <row r="37" spans="2:29">
      <c r="B37">
        <v>4</v>
      </c>
      <c r="C37" t="s">
        <v>9</v>
      </c>
      <c r="D37" t="s">
        <v>767</v>
      </c>
      <c r="E37">
        <v>3210</v>
      </c>
      <c r="F37" t="s">
        <v>3</v>
      </c>
      <c r="G37" t="s">
        <v>10</v>
      </c>
      <c r="J37" t="s">
        <v>99</v>
      </c>
      <c r="L37" t="str">
        <v>AMC Pacer D/L - 26</v>
      </c>
      <c r="O37">
        <v>2</v>
      </c>
      <c r="P37" t="str">
        <v>2. cylinders</v>
      </c>
      <c r="Q37" t="str">
        <v>AMC Concord - 4</v>
      </c>
      <c r="R37">
        <v>6</v>
      </c>
      <c r="S37">
        <v>0.6</v>
      </c>
      <c r="T37">
        <v>2</v>
      </c>
    </row>
    <row r="38" spans="2:29">
      <c r="B38">
        <v>4</v>
      </c>
      <c r="C38" t="s">
        <v>9</v>
      </c>
      <c r="D38" t="s">
        <v>768</v>
      </c>
      <c r="E38">
        <v>17.2</v>
      </c>
      <c r="F38" t="s">
        <v>3</v>
      </c>
      <c r="G38" t="s">
        <v>10</v>
      </c>
      <c r="J38" t="s">
        <v>104</v>
      </c>
      <c r="L38" t="str">
        <v>AMC Rebel SST - 27</v>
      </c>
      <c r="O38">
        <v>3</v>
      </c>
      <c r="P38" t="str">
        <v>3. power (hp)</v>
      </c>
      <c r="Q38" t="str">
        <v>AMC Concord - 4</v>
      </c>
      <c r="R38">
        <v>90</v>
      </c>
      <c r="S38">
        <v>0.2391304347826087</v>
      </c>
      <c r="T38">
        <v>3</v>
      </c>
      <c r="X38" s="84" t="s">
        <v>751</v>
      </c>
      <c r="Y38" s="84" t="s">
        <v>755</v>
      </c>
      <c r="Z38" s="84" t="s">
        <v>759</v>
      </c>
      <c r="AA38" s="84" t="s">
        <v>758</v>
      </c>
      <c r="AB38" s="84" t="s">
        <v>756</v>
      </c>
      <c r="AC38" s="84" t="s">
        <v>757</v>
      </c>
    </row>
    <row r="39" spans="2:29">
      <c r="B39">
        <v>4</v>
      </c>
      <c r="C39" t="s">
        <v>9</v>
      </c>
      <c r="D39" t="s">
        <v>769</v>
      </c>
      <c r="E39">
        <v>78</v>
      </c>
      <c r="F39" t="s">
        <v>3</v>
      </c>
      <c r="G39" t="s">
        <v>10</v>
      </c>
      <c r="J39" t="s">
        <v>175</v>
      </c>
      <c r="L39" t="str">
        <v>AMC Rebel SST (Wagon) - 28</v>
      </c>
      <c r="O39">
        <v>4</v>
      </c>
      <c r="P39" t="str">
        <v>4. weight (lb)</v>
      </c>
      <c r="Q39" t="str">
        <v>AMC Concord - 4</v>
      </c>
      <c r="R39">
        <v>3210</v>
      </c>
      <c r="S39">
        <v>0.45279274170683298</v>
      </c>
      <c r="T39">
        <v>4</v>
      </c>
      <c r="X39" s="82" cm="1">
        <f t="array" ref="X39:X49" xml:space="preserve"> IF( $J$67 = "Yes",
         _xlfn.SEQUENCE( 11,,0 ),
         NA() )</f>
        <v>0</v>
      </c>
      <c r="Y39" s="82" cm="1">
        <f t="array" ref="Y39:Y49" xml:space="preserve"> --ISNUMBER(_xlfn.ANCHORARRAY( X39) ) - 1 + MATCH( Y36,_xlfn.ANCHORARRAY( X$12),0 )</f>
        <v>2</v>
      </c>
      <c r="Z39" s="82" cm="1">
        <f t="array" ref="Z39:Z49">_xlfn.LET( _xlpm.min, INDEX(_xlfn.ANCHORARRAY( Y$12), MATCH( Y36,_xlfn.ANCHORARRAY( X$12), 0 ) ),
          _xlpm.max, INDEX(_xlfn.ANCHORARRAY( Z$12), MATCH( Y36,_xlfn.ANCHORARRAY( X$12), 0 ) ),
          _xlfn.SWITCH(
                    TRUE,_xlfn.ANCHORARRAY(
                    X39) = 0, _xlpm.min,_xlfn.ANCHORARRAY(
                    X39) = 10, _xlpm.max,
                    ( _xlpm.max - _xlpm.min ) / 10 )
          )</f>
        <v>3</v>
      </c>
      <c r="AA39" s="82" cm="1">
        <f t="array" ref="AA39:AA49" xml:space="preserve"> _xlfn.LET( _xlpm.max, INDEX(_xlfn.ANCHORARRAY( Z$12), MATCH( Y36,_xlfn.ANCHORARRAY( X$12), 0 ) ),
           IF(_xlfn.ANCHORARRAY( X39) = 10,
                 _xlpm.max,
                 SUMIF(_xlfn.ANCHORARRAY( X39),
                               "&lt;=" &amp;_xlfn.ANCHORARRAY( X39),_xlfn.ANCHORARRAY(
                               Z39) )
                 )
           )</f>
        <v>3</v>
      </c>
      <c r="AB39" s="82" cm="1">
        <f t="array" ref="AB39:AB49" xml:space="preserve">  (_xlfn.ANCHORARRAY( AA39) - MIN(_xlfn.ANCHORARRAY( AA39) ) )
    / ( MAX(_xlfn.ANCHORARRAY( AA39) )  - MIN(_xlfn.ANCHORARRAY( AA39) )  )</f>
        <v>0</v>
      </c>
      <c r="AC39" s="87" t="str" cm="1">
        <f t="array" ref="AC39:AC49" xml:space="preserve"> IF( ( LEFT( Y36, 1 ) = "4" ) + ( LEFT( Y36, 1 ) = "7" ),
         TEXT(_xlfn.ANCHORARRAY( AA39), "#" ),
         TEXT(_xlfn.ANCHORARRAY( AA39), "#.0" )
        )</f>
        <v>3.0</v>
      </c>
    </row>
    <row r="40" spans="2:29">
      <c r="B40">
        <v>5</v>
      </c>
      <c r="C40" t="s">
        <v>9</v>
      </c>
      <c r="D40" t="s">
        <v>763</v>
      </c>
      <c r="E40">
        <v>24.3</v>
      </c>
      <c r="F40" t="s">
        <v>3</v>
      </c>
      <c r="G40" t="s">
        <v>11</v>
      </c>
      <c r="J40" t="s">
        <v>182</v>
      </c>
      <c r="L40" t="str">
        <v>AMC Spirit DL - 29</v>
      </c>
      <c r="O40">
        <v>5</v>
      </c>
      <c r="P40" t="str">
        <v>5. 0-60 mph (s)</v>
      </c>
      <c r="Q40" t="str">
        <v>AMC Concord - 4</v>
      </c>
      <c r="R40">
        <v>17.2</v>
      </c>
      <c r="S40">
        <v>0.54761904761904756</v>
      </c>
      <c r="T40">
        <v>5</v>
      </c>
      <c r="X40">
        <v>1</v>
      </c>
      <c r="Y40">
        <v>2</v>
      </c>
      <c r="Z40">
        <v>0.5</v>
      </c>
      <c r="AA40">
        <v>3.5</v>
      </c>
      <c r="AB40">
        <v>0.1</v>
      </c>
      <c r="AC40" s="86" t="str">
        <v>3.5</v>
      </c>
    </row>
    <row r="41" spans="2:29">
      <c r="B41">
        <v>5</v>
      </c>
      <c r="C41" t="s">
        <v>9</v>
      </c>
      <c r="D41" t="s">
        <v>764</v>
      </c>
      <c r="E41">
        <v>4</v>
      </c>
      <c r="F41" t="s">
        <v>3</v>
      </c>
      <c r="G41" t="s">
        <v>11</v>
      </c>
      <c r="J41" t="s">
        <v>195</v>
      </c>
      <c r="L41" t="str">
        <v>Audi 100 LS - 30</v>
      </c>
      <c r="O41">
        <v>6</v>
      </c>
      <c r="P41" t="str">
        <v>6. displacement (cc)</v>
      </c>
      <c r="Q41" t="str">
        <v>AMC Concord - 4</v>
      </c>
      <c r="R41">
        <v>232</v>
      </c>
      <c r="S41">
        <v>0.42377260981912146</v>
      </c>
      <c r="T41">
        <v>6</v>
      </c>
      <c r="X41">
        <v>2</v>
      </c>
      <c r="Y41">
        <v>2</v>
      </c>
      <c r="Z41">
        <v>0.5</v>
      </c>
      <c r="AA41">
        <v>4</v>
      </c>
      <c r="AB41">
        <v>0.2</v>
      </c>
      <c r="AC41" s="86" t="str">
        <v>4.0</v>
      </c>
    </row>
    <row r="42" spans="2:29">
      <c r="B42">
        <v>5</v>
      </c>
      <c r="C42" t="s">
        <v>9</v>
      </c>
      <c r="D42" t="s">
        <v>765</v>
      </c>
      <c r="E42">
        <v>151</v>
      </c>
      <c r="F42" t="s">
        <v>3</v>
      </c>
      <c r="G42" t="s">
        <v>11</v>
      </c>
      <c r="J42" t="s">
        <v>198</v>
      </c>
      <c r="L42" t="str">
        <v>Audi 100 LS - 31</v>
      </c>
      <c r="O42">
        <v>7</v>
      </c>
      <c r="P42" t="str">
        <v>7. year</v>
      </c>
      <c r="Q42" t="str">
        <v>AMC Concord - 4</v>
      </c>
      <c r="R42">
        <v>78</v>
      </c>
      <c r="S42">
        <v>0.66666666666666663</v>
      </c>
      <c r="T42">
        <v>7</v>
      </c>
      <c r="X42">
        <v>3</v>
      </c>
      <c r="Y42">
        <v>2</v>
      </c>
      <c r="Z42">
        <v>0.5</v>
      </c>
      <c r="AA42">
        <v>4.5</v>
      </c>
      <c r="AB42">
        <v>0.3</v>
      </c>
      <c r="AC42" s="86" t="str">
        <v>4.5</v>
      </c>
    </row>
    <row r="43" spans="2:29">
      <c r="B43">
        <v>5</v>
      </c>
      <c r="C43" t="s">
        <v>9</v>
      </c>
      <c r="D43" t="s">
        <v>766</v>
      </c>
      <c r="E43">
        <v>90</v>
      </c>
      <c r="F43" t="s">
        <v>3</v>
      </c>
      <c r="G43" t="s">
        <v>11</v>
      </c>
      <c r="J43" t="s">
        <v>240</v>
      </c>
      <c r="L43" t="str">
        <v>Audi 100 LS - 32</v>
      </c>
      <c r="O43">
        <v>0</v>
      </c>
      <c r="P43" t="str">
        <v/>
      </c>
      <c r="Q43" t="str">
        <v/>
      </c>
      <c r="R43" t="e">
        <v>#N/A</v>
      </c>
      <c r="S43" t="e">
        <v>#N/A</v>
      </c>
      <c r="T43" t="e">
        <v>#N/A</v>
      </c>
      <c r="X43">
        <v>4</v>
      </c>
      <c r="Y43">
        <v>2</v>
      </c>
      <c r="Z43">
        <v>0.5</v>
      </c>
      <c r="AA43">
        <v>5</v>
      </c>
      <c r="AB43">
        <v>0.4</v>
      </c>
      <c r="AC43" s="86" t="str">
        <v>5.0</v>
      </c>
    </row>
    <row r="44" spans="2:29">
      <c r="B44">
        <v>5</v>
      </c>
      <c r="C44" t="s">
        <v>9</v>
      </c>
      <c r="D44" t="s">
        <v>767</v>
      </c>
      <c r="E44">
        <v>3003</v>
      </c>
      <c r="F44" t="s">
        <v>3</v>
      </c>
      <c r="G44" t="s">
        <v>11</v>
      </c>
      <c r="J44" t="s">
        <v>294</v>
      </c>
      <c r="L44" t="str">
        <v>Audi 4000 - 33</v>
      </c>
      <c r="O44">
        <v>1</v>
      </c>
      <c r="P44" t="str">
        <v>1. economy (mpg)</v>
      </c>
      <c r="Q44" t="str">
        <v>AMC Concord - 5</v>
      </c>
      <c r="R44">
        <v>24.3</v>
      </c>
      <c r="S44">
        <v>0.40691489361702127</v>
      </c>
      <c r="T44">
        <v>1</v>
      </c>
      <c r="X44">
        <v>5</v>
      </c>
      <c r="Y44">
        <v>2</v>
      </c>
      <c r="Z44">
        <v>0.5</v>
      </c>
      <c r="AA44">
        <v>5.5</v>
      </c>
      <c r="AB44">
        <v>0.5</v>
      </c>
      <c r="AC44" s="86" t="str">
        <v>5.5</v>
      </c>
    </row>
    <row r="45" spans="2:29">
      <c r="B45">
        <v>5</v>
      </c>
      <c r="C45" t="s">
        <v>9</v>
      </c>
      <c r="D45" t="s">
        <v>768</v>
      </c>
      <c r="E45">
        <v>20.100000000000001</v>
      </c>
      <c r="F45" t="s">
        <v>3</v>
      </c>
      <c r="G45" t="s">
        <v>11</v>
      </c>
      <c r="J45" t="s">
        <v>310</v>
      </c>
      <c r="L45" t="str">
        <v>Audi 5000 - 34</v>
      </c>
      <c r="O45">
        <v>2</v>
      </c>
      <c r="P45" t="str">
        <v>2. cylinders</v>
      </c>
      <c r="Q45" t="str">
        <v>AMC Concord - 5</v>
      </c>
      <c r="R45">
        <v>4</v>
      </c>
      <c r="S45">
        <v>0.2</v>
      </c>
      <c r="T45">
        <v>2</v>
      </c>
      <c r="X45">
        <v>6</v>
      </c>
      <c r="Y45">
        <v>2</v>
      </c>
      <c r="Z45">
        <v>0.5</v>
      </c>
      <c r="AA45">
        <v>6</v>
      </c>
      <c r="AB45">
        <v>0.6</v>
      </c>
      <c r="AC45" s="86" t="str">
        <v>6.0</v>
      </c>
    </row>
    <row r="46" spans="2:29">
      <c r="B46">
        <v>5</v>
      </c>
      <c r="C46" t="s">
        <v>9</v>
      </c>
      <c r="D46" t="s">
        <v>769</v>
      </c>
      <c r="E46">
        <v>80</v>
      </c>
      <c r="F46" t="s">
        <v>3</v>
      </c>
      <c r="G46" t="s">
        <v>11</v>
      </c>
      <c r="J46" t="s">
        <v>403</v>
      </c>
      <c r="L46" t="str">
        <v>Audi 5000S (Diesel) - 35</v>
      </c>
      <c r="O46">
        <v>3</v>
      </c>
      <c r="P46" t="str">
        <v>3. power (hp)</v>
      </c>
      <c r="Q46" t="str">
        <v>AMC Concord - 5</v>
      </c>
      <c r="R46">
        <v>90</v>
      </c>
      <c r="S46">
        <v>0.2391304347826087</v>
      </c>
      <c r="T46">
        <v>3</v>
      </c>
      <c r="X46">
        <v>7</v>
      </c>
      <c r="Y46">
        <v>2</v>
      </c>
      <c r="Z46">
        <v>0.5</v>
      </c>
      <c r="AA46">
        <v>6.5</v>
      </c>
      <c r="AB46">
        <v>0.7</v>
      </c>
      <c r="AC46" s="86" t="str">
        <v>6.5</v>
      </c>
    </row>
    <row r="47" spans="2:29">
      <c r="B47">
        <v>6</v>
      </c>
      <c r="C47" t="s">
        <v>12</v>
      </c>
      <c r="D47" t="s">
        <v>763</v>
      </c>
      <c r="E47">
        <v>18.100000000000001</v>
      </c>
      <c r="F47" t="s">
        <v>3</v>
      </c>
      <c r="G47" t="s">
        <v>13</v>
      </c>
      <c r="J47" t="s">
        <v>406</v>
      </c>
      <c r="L47" t="str">
        <v>Audi Fox - 36</v>
      </c>
      <c r="O47">
        <v>4</v>
      </c>
      <c r="P47" t="str">
        <v>4. weight (lb)</v>
      </c>
      <c r="Q47" t="str">
        <v>AMC Concord - 5</v>
      </c>
      <c r="R47">
        <v>3003</v>
      </c>
      <c r="S47">
        <v>0.39410263680181457</v>
      </c>
      <c r="T47">
        <v>4</v>
      </c>
      <c r="X47">
        <v>8</v>
      </c>
      <c r="Y47">
        <v>2</v>
      </c>
      <c r="Z47">
        <v>0.5</v>
      </c>
      <c r="AA47">
        <v>7</v>
      </c>
      <c r="AB47">
        <v>0.8</v>
      </c>
      <c r="AC47" s="86" t="str">
        <v>7.0</v>
      </c>
    </row>
    <row r="48" spans="2:29">
      <c r="B48">
        <v>6</v>
      </c>
      <c r="C48" t="s">
        <v>12</v>
      </c>
      <c r="D48" t="s">
        <v>764</v>
      </c>
      <c r="E48">
        <v>6</v>
      </c>
      <c r="F48" t="s">
        <v>3</v>
      </c>
      <c r="G48" t="s">
        <v>13</v>
      </c>
      <c r="J48" t="s">
        <v>429</v>
      </c>
      <c r="L48" t="str">
        <v>BMW 2002 - 37</v>
      </c>
      <c r="O48">
        <v>5</v>
      </c>
      <c r="P48" t="str">
        <v>5. 0-60 mph (s)</v>
      </c>
      <c r="Q48" t="str">
        <v>AMC Concord - 5</v>
      </c>
      <c r="R48">
        <v>20.100000000000001</v>
      </c>
      <c r="S48">
        <v>0.72023809523809534</v>
      </c>
      <c r="T48">
        <v>5</v>
      </c>
      <c r="X48">
        <v>9</v>
      </c>
      <c r="Y48">
        <v>2</v>
      </c>
      <c r="Z48">
        <v>0.5</v>
      </c>
      <c r="AA48">
        <v>7.5</v>
      </c>
      <c r="AB48">
        <v>0.9</v>
      </c>
      <c r="AC48" s="86" t="str">
        <v>7.5</v>
      </c>
    </row>
    <row r="49" spans="2:29">
      <c r="B49">
        <v>6</v>
      </c>
      <c r="C49" t="s">
        <v>12</v>
      </c>
      <c r="D49" t="s">
        <v>765</v>
      </c>
      <c r="E49">
        <v>258</v>
      </c>
      <c r="F49" t="s">
        <v>3</v>
      </c>
      <c r="G49" t="s">
        <v>13</v>
      </c>
      <c r="J49" t="s">
        <v>452</v>
      </c>
      <c r="L49" t="str">
        <v>BMW 320i - 38</v>
      </c>
      <c r="O49">
        <v>6</v>
      </c>
      <c r="P49" t="str">
        <v>6. displacement (cc)</v>
      </c>
      <c r="Q49" t="str">
        <v>AMC Concord - 5</v>
      </c>
      <c r="R49">
        <v>151</v>
      </c>
      <c r="S49">
        <v>0.2144702842377261</v>
      </c>
      <c r="T49">
        <v>6</v>
      </c>
      <c r="X49">
        <v>10</v>
      </c>
      <c r="Y49">
        <v>2</v>
      </c>
      <c r="Z49">
        <v>8</v>
      </c>
      <c r="AA49">
        <v>8</v>
      </c>
      <c r="AB49">
        <v>1</v>
      </c>
      <c r="AC49" s="86" t="str">
        <v>8.0</v>
      </c>
    </row>
    <row r="50" spans="2:29">
      <c r="B50">
        <v>6</v>
      </c>
      <c r="C50" t="s">
        <v>12</v>
      </c>
      <c r="D50" t="s">
        <v>766</v>
      </c>
      <c r="E50">
        <v>120</v>
      </c>
      <c r="F50" t="s">
        <v>3</v>
      </c>
      <c r="G50" t="s">
        <v>13</v>
      </c>
      <c r="J50" t="s">
        <v>459</v>
      </c>
      <c r="L50" t="str">
        <v>Buick Century - 39</v>
      </c>
      <c r="O50">
        <v>7</v>
      </c>
      <c r="P50" t="str">
        <v>7. year</v>
      </c>
      <c r="Q50" t="str">
        <v>AMC Concord - 5</v>
      </c>
      <c r="R50">
        <v>80</v>
      </c>
      <c r="S50">
        <v>0.83333333333333337</v>
      </c>
      <c r="T50">
        <v>7</v>
      </c>
    </row>
    <row r="51" spans="2:29">
      <c r="B51">
        <v>6</v>
      </c>
      <c r="C51" t="s">
        <v>12</v>
      </c>
      <c r="D51" t="s">
        <v>767</v>
      </c>
      <c r="E51">
        <v>3410</v>
      </c>
      <c r="F51" t="s">
        <v>3</v>
      </c>
      <c r="G51" t="s">
        <v>13</v>
      </c>
      <c r="J51" t="s">
        <v>482</v>
      </c>
      <c r="L51" t="str">
        <v>Buick Century - 40</v>
      </c>
      <c r="O51">
        <v>0</v>
      </c>
      <c r="P51" t="str">
        <v/>
      </c>
      <c r="Q51" t="str">
        <v/>
      </c>
      <c r="R51" t="e">
        <v>#N/A</v>
      </c>
      <c r="S51" t="e">
        <v>#N/A</v>
      </c>
      <c r="T51" t="e">
        <v>#N/A</v>
      </c>
    </row>
    <row r="52" spans="2:29">
      <c r="B52">
        <v>6</v>
      </c>
      <c r="C52" t="s">
        <v>12</v>
      </c>
      <c r="D52" t="s">
        <v>768</v>
      </c>
      <c r="E52">
        <v>15.1</v>
      </c>
      <c r="F52" t="s">
        <v>3</v>
      </c>
      <c r="G52" t="s">
        <v>13</v>
      </c>
      <c r="J52" t="s">
        <v>485</v>
      </c>
      <c r="L52" t="str">
        <v>Buick Century 350 - 41</v>
      </c>
      <c r="O52">
        <v>1</v>
      </c>
      <c r="P52" t="str">
        <v>1. economy (mpg)</v>
      </c>
      <c r="Q52" t="str">
        <v>AMC Concord DL - 6</v>
      </c>
      <c r="R52">
        <v>18.100000000000001</v>
      </c>
      <c r="S52">
        <v>0.24202127659574471</v>
      </c>
      <c r="T52">
        <v>1</v>
      </c>
      <c r="X52" s="84" t="s">
        <v>754</v>
      </c>
      <c r="Y52" t="str" cm="1">
        <f t="array" ref="Y52" xml:space="preserve"> IFERROR( INDEX(_xlfn.ANCHORARRAY( X$12), AB52 ), NA() )</f>
        <v>3. power (hp)</v>
      </c>
      <c r="AA52" s="84" t="s">
        <v>762</v>
      </c>
      <c r="AB52" s="85">
        <v>3</v>
      </c>
    </row>
    <row r="53" spans="2:29">
      <c r="B53">
        <v>6</v>
      </c>
      <c r="C53" t="s">
        <v>12</v>
      </c>
      <c r="D53" t="s">
        <v>769</v>
      </c>
      <c r="E53">
        <v>78</v>
      </c>
      <c r="F53" t="s">
        <v>3</v>
      </c>
      <c r="G53" t="s">
        <v>13</v>
      </c>
      <c r="J53" t="s">
        <v>505</v>
      </c>
      <c r="L53" t="str">
        <v>Buick Century Limited - 42</v>
      </c>
      <c r="O53">
        <v>2</v>
      </c>
      <c r="P53" t="str">
        <v>2. cylinders</v>
      </c>
      <c r="Q53" t="str">
        <v>AMC Concord DL - 6</v>
      </c>
      <c r="R53">
        <v>6</v>
      </c>
      <c r="S53">
        <v>0.6</v>
      </c>
      <c r="T53">
        <v>2</v>
      </c>
    </row>
    <row r="54" spans="2:29">
      <c r="B54">
        <v>7</v>
      </c>
      <c r="C54" t="s">
        <v>12</v>
      </c>
      <c r="D54" t="s">
        <v>763</v>
      </c>
      <c r="E54">
        <v>23</v>
      </c>
      <c r="F54" t="s">
        <v>3</v>
      </c>
      <c r="G54" t="s">
        <v>14</v>
      </c>
      <c r="J54" t="s">
        <v>512</v>
      </c>
      <c r="L54" t="str">
        <v>Buick Century Luxus (Wagon) - 43</v>
      </c>
      <c r="O54">
        <v>3</v>
      </c>
      <c r="P54" t="str">
        <v>3. power (hp)</v>
      </c>
      <c r="Q54" t="str">
        <v>AMC Concord DL - 6</v>
      </c>
      <c r="R54">
        <v>120</v>
      </c>
      <c r="S54">
        <v>0.40217391304347827</v>
      </c>
      <c r="T54">
        <v>3</v>
      </c>
      <c r="X54" s="84" t="s">
        <v>751</v>
      </c>
      <c r="Y54" s="84" t="s">
        <v>755</v>
      </c>
      <c r="Z54" s="84" t="s">
        <v>759</v>
      </c>
      <c r="AA54" s="84" t="s">
        <v>758</v>
      </c>
      <c r="AB54" s="84" t="s">
        <v>756</v>
      </c>
      <c r="AC54" s="84" t="s">
        <v>757</v>
      </c>
    </row>
    <row r="55" spans="2:29">
      <c r="B55">
        <v>7</v>
      </c>
      <c r="C55" t="s">
        <v>12</v>
      </c>
      <c r="D55" t="s">
        <v>764</v>
      </c>
      <c r="E55">
        <v>4</v>
      </c>
      <c r="F55" t="s">
        <v>3</v>
      </c>
      <c r="G55" t="s">
        <v>14</v>
      </c>
      <c r="J55" t="s">
        <v>526</v>
      </c>
      <c r="L55" t="str">
        <v>Buick Century Special - 44</v>
      </c>
      <c r="O55">
        <v>4</v>
      </c>
      <c r="P55" t="str">
        <v>4. weight (lb)</v>
      </c>
      <c r="Q55" t="str">
        <v>AMC Concord DL - 6</v>
      </c>
      <c r="R55">
        <v>3410</v>
      </c>
      <c r="S55">
        <v>0.50949815707400059</v>
      </c>
      <c r="T55">
        <v>4</v>
      </c>
      <c r="X55" s="82" cm="1">
        <f t="array" ref="X55:X65" xml:space="preserve"> IF( $J$67 = "Yes",
         _xlfn.SEQUENCE( 11,,0 ),
         NA() )</f>
        <v>0</v>
      </c>
      <c r="Y55" s="82" cm="1">
        <f t="array" ref="Y55:Y65" xml:space="preserve"> --ISNUMBER(_xlfn.ANCHORARRAY( X55) ) - 1 + MATCH( Y52,_xlfn.ANCHORARRAY( X$12),0 )</f>
        <v>3</v>
      </c>
      <c r="Z55" s="82" cm="1">
        <f t="array" ref="Z55:Z65">_xlfn.LET( _xlpm.min, INDEX(_xlfn.ANCHORARRAY( Y$12), MATCH( Y52,_xlfn.ANCHORARRAY( X$12), 0 ) ),
          _xlpm.max, INDEX(_xlfn.ANCHORARRAY( Z$12), MATCH( Y52,_xlfn.ANCHORARRAY( X$12), 0 ) ),
          _xlfn.SWITCH(
                    TRUE,_xlfn.ANCHORARRAY(
                    X55) = 0, _xlpm.min,_xlfn.ANCHORARRAY(
                    X55) = 10, _xlpm.max,
                    ( _xlpm.max - _xlpm.min ) / 10 )
          )</f>
        <v>46</v>
      </c>
      <c r="AA55" s="82" cm="1">
        <f t="array" ref="AA55:AA65" xml:space="preserve"> _xlfn.LET( _xlpm.max, INDEX(_xlfn.ANCHORARRAY( Z$12), MATCH( Y52,_xlfn.ANCHORARRAY( X$12), 0 ) ),
           IF(_xlfn.ANCHORARRAY( X55) = 10,
                 _xlpm.max,
                 SUMIF(_xlfn.ANCHORARRAY( X55),
                               "&lt;=" &amp;_xlfn.ANCHORARRAY( X55),_xlfn.ANCHORARRAY(
                               Z55) )
                 )
           )</f>
        <v>46</v>
      </c>
      <c r="AB55" s="82" cm="1">
        <f t="array" ref="AB55:AB65" xml:space="preserve">  (_xlfn.ANCHORARRAY( AA55) - MIN(_xlfn.ANCHORARRAY( AA55) ) )
    / ( MAX(_xlfn.ANCHORARRAY( AA55) )  - MIN(_xlfn.ANCHORARRAY( AA55) )  )</f>
        <v>0</v>
      </c>
      <c r="AC55" s="87" t="str" cm="1">
        <f t="array" ref="AC55:AC65" xml:space="preserve"> IF( ( LEFT( Y52, 1 ) = "4" ) + ( LEFT( Y52, 1 ) = "7" ),
         TEXT(_xlfn.ANCHORARRAY( AA55), "#" ),
         TEXT(_xlfn.ANCHORARRAY( AA55), "#.0" )
        )</f>
        <v>46.0</v>
      </c>
    </row>
    <row r="56" spans="2:29">
      <c r="B56">
        <v>7</v>
      </c>
      <c r="C56" t="s">
        <v>12</v>
      </c>
      <c r="D56" t="s">
        <v>765</v>
      </c>
      <c r="E56">
        <v>151</v>
      </c>
      <c r="F56" t="s">
        <v>3</v>
      </c>
      <c r="G56" t="s">
        <v>14</v>
      </c>
      <c r="J56" t="s">
        <v>585</v>
      </c>
      <c r="L56" t="str">
        <v>Buick Electra 225 Custom - 45</v>
      </c>
      <c r="O56">
        <v>5</v>
      </c>
      <c r="P56" t="str">
        <v>5. 0-60 mph (s)</v>
      </c>
      <c r="Q56" t="str">
        <v>AMC Concord DL - 6</v>
      </c>
      <c r="R56">
        <v>15.1</v>
      </c>
      <c r="S56">
        <v>0.42261904761904756</v>
      </c>
      <c r="T56">
        <v>5</v>
      </c>
      <c r="X56">
        <v>1</v>
      </c>
      <c r="Y56">
        <v>3</v>
      </c>
      <c r="Z56">
        <v>18.399999999999999</v>
      </c>
      <c r="AA56">
        <v>64.400000000000006</v>
      </c>
      <c r="AB56">
        <v>0.10000000000000003</v>
      </c>
      <c r="AC56" s="86" t="str">
        <v>64.4</v>
      </c>
    </row>
    <row r="57" spans="2:29">
      <c r="B57">
        <v>7</v>
      </c>
      <c r="C57" t="s">
        <v>12</v>
      </c>
      <c r="D57" t="s">
        <v>767</v>
      </c>
      <c r="E57">
        <v>3035</v>
      </c>
      <c r="F57" t="s">
        <v>3</v>
      </c>
      <c r="G57" t="s">
        <v>14</v>
      </c>
      <c r="J57" t="s">
        <v>615</v>
      </c>
      <c r="L57" t="str">
        <v>Buick Estate Wagon (Wagon) - 46</v>
      </c>
      <c r="O57">
        <v>6</v>
      </c>
      <c r="P57" t="str">
        <v>6. displacement (cc)</v>
      </c>
      <c r="Q57" t="str">
        <v>AMC Concord DL - 6</v>
      </c>
      <c r="R57">
        <v>258</v>
      </c>
      <c r="S57">
        <v>0.49095607235142119</v>
      </c>
      <c r="T57">
        <v>6</v>
      </c>
      <c r="X57">
        <v>2</v>
      </c>
      <c r="Y57">
        <v>3</v>
      </c>
      <c r="Z57">
        <v>18.399999999999999</v>
      </c>
      <c r="AA57">
        <v>82.800000000000011</v>
      </c>
      <c r="AB57">
        <v>0.20000000000000007</v>
      </c>
      <c r="AC57" s="86" t="str">
        <v>82.8</v>
      </c>
    </row>
    <row r="58" spans="2:29">
      <c r="B58">
        <v>7</v>
      </c>
      <c r="C58" t="s">
        <v>12</v>
      </c>
      <c r="D58" t="s">
        <v>768</v>
      </c>
      <c r="E58">
        <v>20.5</v>
      </c>
      <c r="F58" t="s">
        <v>3</v>
      </c>
      <c r="G58" t="s">
        <v>14</v>
      </c>
      <c r="J58" t="s">
        <v>626</v>
      </c>
      <c r="L58" t="str">
        <v>Buick Estate Wagon (Wagon) - 47</v>
      </c>
      <c r="O58">
        <v>7</v>
      </c>
      <c r="P58" t="str">
        <v>7. year</v>
      </c>
      <c r="Q58" t="str">
        <v>AMC Concord DL - 6</v>
      </c>
      <c r="R58">
        <v>78</v>
      </c>
      <c r="S58">
        <v>0.66666666666666663</v>
      </c>
      <c r="T58">
        <v>7</v>
      </c>
      <c r="X58">
        <v>3</v>
      </c>
      <c r="Y58">
        <v>3</v>
      </c>
      <c r="Z58">
        <v>18.399999999999999</v>
      </c>
      <c r="AA58">
        <v>101.20000000000002</v>
      </c>
      <c r="AB58">
        <v>0.3000000000000001</v>
      </c>
      <c r="AC58" s="86" t="str">
        <v>101.2</v>
      </c>
    </row>
    <row r="59" spans="2:29">
      <c r="B59">
        <v>7</v>
      </c>
      <c r="C59" t="s">
        <v>12</v>
      </c>
      <c r="D59" t="s">
        <v>769</v>
      </c>
      <c r="E59">
        <v>82</v>
      </c>
      <c r="F59" t="s">
        <v>3</v>
      </c>
      <c r="G59" t="s">
        <v>14</v>
      </c>
      <c r="J59" t="s">
        <v>635</v>
      </c>
      <c r="L59" t="str">
        <v>Buick Lesabre Custom - 48</v>
      </c>
      <c r="O59">
        <v>0</v>
      </c>
      <c r="P59" t="str">
        <v/>
      </c>
      <c r="Q59" t="str">
        <v/>
      </c>
      <c r="R59" t="e">
        <v>#N/A</v>
      </c>
      <c r="S59" t="e">
        <v>#N/A</v>
      </c>
      <c r="T59" t="e">
        <v>#N/A</v>
      </c>
      <c r="X59">
        <v>4</v>
      </c>
      <c r="Y59">
        <v>3</v>
      </c>
      <c r="Z59">
        <v>18.399999999999999</v>
      </c>
      <c r="AA59">
        <v>119.60000000000002</v>
      </c>
      <c r="AB59">
        <v>0.40000000000000013</v>
      </c>
      <c r="AC59" s="86" t="str">
        <v>119.6</v>
      </c>
    </row>
    <row r="60" spans="2:29">
      <c r="B60">
        <v>8</v>
      </c>
      <c r="C60" t="s">
        <v>15</v>
      </c>
      <c r="D60" t="s">
        <v>763</v>
      </c>
      <c r="E60">
        <v>20.2</v>
      </c>
      <c r="F60" t="s">
        <v>3</v>
      </c>
      <c r="G60" t="s">
        <v>16</v>
      </c>
      <c r="J60" t="s">
        <v>642</v>
      </c>
      <c r="L60" t="str">
        <v>Buick Opel Isuzu Deluxe - 49</v>
      </c>
      <c r="O60">
        <v>1</v>
      </c>
      <c r="P60" t="str">
        <v>1. economy (mpg)</v>
      </c>
      <c r="Q60" t="str">
        <v>AMC Concord DL - 7</v>
      </c>
      <c r="R60">
        <v>23</v>
      </c>
      <c r="S60">
        <v>0.37234042553191488</v>
      </c>
      <c r="T60">
        <v>1</v>
      </c>
      <c r="X60">
        <v>5</v>
      </c>
      <c r="Y60">
        <v>3</v>
      </c>
      <c r="Z60">
        <v>18.399999999999999</v>
      </c>
      <c r="AA60">
        <v>138.00000000000003</v>
      </c>
      <c r="AB60">
        <v>0.50000000000000011</v>
      </c>
      <c r="AC60" s="86" t="str">
        <v>138.0</v>
      </c>
    </row>
    <row r="61" spans="2:29">
      <c r="B61">
        <v>8</v>
      </c>
      <c r="C61" t="s">
        <v>15</v>
      </c>
      <c r="D61" t="s">
        <v>764</v>
      </c>
      <c r="E61">
        <v>6</v>
      </c>
      <c r="F61" t="s">
        <v>3</v>
      </c>
      <c r="G61" t="s">
        <v>16</v>
      </c>
      <c r="J61" t="s">
        <v>686</v>
      </c>
      <c r="L61" t="str">
        <v>Buick Regal Sport Coupe (Turbo) - 50</v>
      </c>
      <c r="O61">
        <v>2</v>
      </c>
      <c r="P61" t="str">
        <v>2. cylinders</v>
      </c>
      <c r="Q61" t="str">
        <v>AMC Concord DL - 7</v>
      </c>
      <c r="R61">
        <v>4</v>
      </c>
      <c r="S61">
        <v>0.2</v>
      </c>
      <c r="T61">
        <v>2</v>
      </c>
      <c r="X61">
        <v>6</v>
      </c>
      <c r="Y61">
        <v>3</v>
      </c>
      <c r="Z61">
        <v>18.399999999999999</v>
      </c>
      <c r="AA61">
        <v>156.40000000000003</v>
      </c>
      <c r="AB61">
        <v>0.6000000000000002</v>
      </c>
      <c r="AC61" s="86" t="str">
        <v>156.4</v>
      </c>
    </row>
    <row r="62" spans="2:29">
      <c r="B62">
        <v>8</v>
      </c>
      <c r="C62" t="s">
        <v>15</v>
      </c>
      <c r="D62" t="s">
        <v>765</v>
      </c>
      <c r="E62">
        <v>232</v>
      </c>
      <c r="F62" t="s">
        <v>3</v>
      </c>
      <c r="G62" t="s">
        <v>16</v>
      </c>
      <c r="J62" t="s">
        <v>689</v>
      </c>
      <c r="L62" t="str">
        <v>Buick Skyhawk - 51</v>
      </c>
      <c r="O62">
        <v>3</v>
      </c>
      <c r="P62" t="str">
        <v>3. power (hp)</v>
      </c>
      <c r="Q62" t="str">
        <v>AMC Concord DL - 7</v>
      </c>
      <c r="R62" t="e">
        <v>#N/A</v>
      </c>
      <c r="S62" t="e">
        <v>#N/A</v>
      </c>
      <c r="T62">
        <v>3</v>
      </c>
      <c r="X62">
        <v>7</v>
      </c>
      <c r="Y62">
        <v>3</v>
      </c>
      <c r="Z62">
        <v>18.399999999999999</v>
      </c>
      <c r="AA62">
        <v>174.80000000000004</v>
      </c>
      <c r="AB62">
        <v>0.70000000000000018</v>
      </c>
      <c r="AC62" s="86" t="str">
        <v>174.8</v>
      </c>
    </row>
    <row r="63" spans="2:29">
      <c r="B63">
        <v>8</v>
      </c>
      <c r="C63" t="s">
        <v>15</v>
      </c>
      <c r="D63" t="s">
        <v>766</v>
      </c>
      <c r="E63">
        <v>90</v>
      </c>
      <c r="F63" t="s">
        <v>3</v>
      </c>
      <c r="G63" t="s">
        <v>16</v>
      </c>
      <c r="J63" t="s">
        <v>729</v>
      </c>
      <c r="L63" t="str">
        <v>Buick Skylark - 52</v>
      </c>
      <c r="O63">
        <v>4</v>
      </c>
      <c r="P63" t="str">
        <v>4. weight (lb)</v>
      </c>
      <c r="Q63" t="str">
        <v>AMC Concord DL - 7</v>
      </c>
      <c r="R63">
        <v>3035</v>
      </c>
      <c r="S63">
        <v>0.4031755032605614</v>
      </c>
      <c r="T63">
        <v>4</v>
      </c>
      <c r="X63">
        <v>8</v>
      </c>
      <c r="Y63">
        <v>3</v>
      </c>
      <c r="Z63">
        <v>18.399999999999999</v>
      </c>
      <c r="AA63">
        <v>193.20000000000005</v>
      </c>
      <c r="AB63">
        <v>0.80000000000000027</v>
      </c>
      <c r="AC63" s="86" t="str">
        <v>193.2</v>
      </c>
    </row>
    <row r="64" spans="2:29">
      <c r="B64">
        <v>8</v>
      </c>
      <c r="C64" t="s">
        <v>15</v>
      </c>
      <c r="D64" t="s">
        <v>767</v>
      </c>
      <c r="E64">
        <v>3265</v>
      </c>
      <c r="F64" t="s">
        <v>3</v>
      </c>
      <c r="G64" t="s">
        <v>16</v>
      </c>
      <c r="L64" t="str">
        <v>Buick Skylark - 53</v>
      </c>
      <c r="O64">
        <v>5</v>
      </c>
      <c r="P64" t="str">
        <v>5. 0-60 mph (s)</v>
      </c>
      <c r="Q64" t="str">
        <v>AMC Concord DL - 7</v>
      </c>
      <c r="R64">
        <v>20.5</v>
      </c>
      <c r="S64">
        <v>0.74404761904761907</v>
      </c>
      <c r="T64">
        <v>5</v>
      </c>
      <c r="X64">
        <v>9</v>
      </c>
      <c r="Y64">
        <v>3</v>
      </c>
      <c r="Z64">
        <v>18.399999999999999</v>
      </c>
      <c r="AA64">
        <v>211.60000000000005</v>
      </c>
      <c r="AB64">
        <v>0.90000000000000024</v>
      </c>
      <c r="AC64" s="86" t="str">
        <v>211.6</v>
      </c>
    </row>
    <row r="65" spans="2:29">
      <c r="B65">
        <v>8</v>
      </c>
      <c r="C65" t="s">
        <v>15</v>
      </c>
      <c r="D65" t="s">
        <v>768</v>
      </c>
      <c r="E65">
        <v>18.2</v>
      </c>
      <c r="F65" t="s">
        <v>3</v>
      </c>
      <c r="G65" t="s">
        <v>16</v>
      </c>
      <c r="L65" t="str">
        <v>Buick Skylark 320 - 54</v>
      </c>
      <c r="O65">
        <v>6</v>
      </c>
      <c r="P65" t="str">
        <v>6. displacement (cc)</v>
      </c>
      <c r="Q65" t="str">
        <v>AMC Concord DL - 7</v>
      </c>
      <c r="R65">
        <v>151</v>
      </c>
      <c r="S65">
        <v>0.2144702842377261</v>
      </c>
      <c r="T65">
        <v>6</v>
      </c>
      <c r="X65">
        <v>10</v>
      </c>
      <c r="Y65">
        <v>3</v>
      </c>
      <c r="Z65">
        <v>230</v>
      </c>
      <c r="AA65">
        <v>230</v>
      </c>
      <c r="AB65">
        <v>1</v>
      </c>
      <c r="AC65" s="86" t="str">
        <v>230.0</v>
      </c>
    </row>
    <row r="66" spans="2:29">
      <c r="B66">
        <v>8</v>
      </c>
      <c r="C66" t="s">
        <v>15</v>
      </c>
      <c r="D66" t="s">
        <v>769</v>
      </c>
      <c r="E66">
        <v>79</v>
      </c>
      <c r="F66" t="s">
        <v>3</v>
      </c>
      <c r="G66" t="s">
        <v>16</v>
      </c>
      <c r="J66" s="81" t="s">
        <v>773</v>
      </c>
      <c r="L66" t="str">
        <v>Buick Skylark Limited - 55</v>
      </c>
      <c r="O66">
        <v>7</v>
      </c>
      <c r="P66" t="str">
        <v>7. year</v>
      </c>
      <c r="Q66" t="str">
        <v>AMC Concord DL - 7</v>
      </c>
      <c r="R66">
        <v>82</v>
      </c>
      <c r="S66">
        <v>1</v>
      </c>
      <c r="T66">
        <v>7</v>
      </c>
    </row>
    <row r="67" spans="2:29">
      <c r="B67">
        <v>9</v>
      </c>
      <c r="C67" t="s">
        <v>17</v>
      </c>
      <c r="D67" t="s">
        <v>763</v>
      </c>
      <c r="E67">
        <v>20</v>
      </c>
      <c r="F67" t="s">
        <v>3</v>
      </c>
      <c r="G67" t="s">
        <v>18</v>
      </c>
      <c r="J67" t="s">
        <v>775</v>
      </c>
      <c r="L67" t="str">
        <v>Cadillac Eldorado - 56</v>
      </c>
      <c r="O67">
        <v>0</v>
      </c>
      <c r="P67" t="str">
        <v/>
      </c>
      <c r="Q67" t="str">
        <v/>
      </c>
      <c r="R67" t="e">
        <v>#N/A</v>
      </c>
      <c r="S67" t="e">
        <v>#N/A</v>
      </c>
      <c r="T67" t="e">
        <v>#N/A</v>
      </c>
    </row>
    <row r="68" spans="2:29">
      <c r="B68">
        <v>9</v>
      </c>
      <c r="C68" t="s">
        <v>17</v>
      </c>
      <c r="D68" t="s">
        <v>764</v>
      </c>
      <c r="E68">
        <v>6</v>
      </c>
      <c r="F68" t="s">
        <v>3</v>
      </c>
      <c r="G68" t="s">
        <v>18</v>
      </c>
      <c r="J68" t="s">
        <v>773</v>
      </c>
      <c r="L68" t="str">
        <v>Cadillac Seville - 57</v>
      </c>
      <c r="O68">
        <v>1</v>
      </c>
      <c r="P68" t="str">
        <v>1. economy (mpg)</v>
      </c>
      <c r="Q68" t="str">
        <v>AMC Concord DL 6 - 8</v>
      </c>
      <c r="R68">
        <v>20.2</v>
      </c>
      <c r="S68">
        <v>0.2978723404255319</v>
      </c>
      <c r="T68">
        <v>1</v>
      </c>
      <c r="X68" s="84" t="s">
        <v>754</v>
      </c>
      <c r="Y68" t="str" cm="1">
        <f t="array" ref="Y68" xml:space="preserve"> IFERROR( INDEX(_xlfn.ANCHORARRAY( X$12), AB68 ), NA() )</f>
        <v>4. weight (lb)</v>
      </c>
      <c r="AA68" s="84" t="s">
        <v>762</v>
      </c>
      <c r="AB68" s="85">
        <v>4</v>
      </c>
    </row>
    <row r="69" spans="2:29">
      <c r="B69">
        <v>9</v>
      </c>
      <c r="C69" t="s">
        <v>17</v>
      </c>
      <c r="D69" t="s">
        <v>765</v>
      </c>
      <c r="E69">
        <v>232</v>
      </c>
      <c r="F69" t="s">
        <v>3</v>
      </c>
      <c r="G69" t="s">
        <v>18</v>
      </c>
      <c r="J69" t="s">
        <v>774</v>
      </c>
      <c r="L69" t="str">
        <v>Chevrolet Bel Air - 58</v>
      </c>
      <c r="O69">
        <v>2</v>
      </c>
      <c r="P69" t="str">
        <v>2. cylinders</v>
      </c>
      <c r="Q69" t="str">
        <v>AMC Concord DL 6 - 8</v>
      </c>
      <c r="R69">
        <v>6</v>
      </c>
      <c r="S69">
        <v>0.6</v>
      </c>
      <c r="T69">
        <v>2</v>
      </c>
    </row>
    <row r="70" spans="2:29">
      <c r="B70">
        <v>9</v>
      </c>
      <c r="C70" t="s">
        <v>17</v>
      </c>
      <c r="D70" t="s">
        <v>766</v>
      </c>
      <c r="E70">
        <v>100</v>
      </c>
      <c r="F70" t="s">
        <v>3</v>
      </c>
      <c r="G70" t="s">
        <v>18</v>
      </c>
      <c r="J70" t="s">
        <v>775</v>
      </c>
      <c r="L70" t="str">
        <v>Chevrolet Camaro - 59</v>
      </c>
      <c r="O70">
        <v>3</v>
      </c>
      <c r="P70" t="str">
        <v>3. power (hp)</v>
      </c>
      <c r="Q70" t="str">
        <v>AMC Concord DL 6 - 8</v>
      </c>
      <c r="R70">
        <v>90</v>
      </c>
      <c r="S70">
        <v>0.2391304347826087</v>
      </c>
      <c r="T70">
        <v>3</v>
      </c>
      <c r="X70" s="84" t="s">
        <v>751</v>
      </c>
      <c r="Y70" s="84" t="s">
        <v>755</v>
      </c>
      <c r="Z70" s="84" t="s">
        <v>759</v>
      </c>
      <c r="AA70" s="84" t="s">
        <v>758</v>
      </c>
      <c r="AB70" s="84" t="s">
        <v>756</v>
      </c>
      <c r="AC70" s="84" t="s">
        <v>757</v>
      </c>
    </row>
    <row r="71" spans="2:29">
      <c r="B71">
        <v>9</v>
      </c>
      <c r="C71" t="s">
        <v>17</v>
      </c>
      <c r="D71" t="s">
        <v>767</v>
      </c>
      <c r="E71">
        <v>2914</v>
      </c>
      <c r="F71" t="s">
        <v>3</v>
      </c>
      <c r="G71" t="s">
        <v>18</v>
      </c>
      <c r="L71" t="str">
        <v>Chevrolet Caprice Classic - 60</v>
      </c>
      <c r="O71">
        <v>4</v>
      </c>
      <c r="P71" t="str">
        <v>4. weight (lb)</v>
      </c>
      <c r="Q71" t="str">
        <v>AMC Concord DL 6 - 8</v>
      </c>
      <c r="R71">
        <v>3265</v>
      </c>
      <c r="S71">
        <v>0.46838673093280409</v>
      </c>
      <c r="T71">
        <v>4</v>
      </c>
      <c r="X71" s="82" cm="1">
        <f t="array" ref="X71:X81" xml:space="preserve"> IF( $J$67 = "Yes",
         _xlfn.SEQUENCE( 11,,0 ),
         NA() )</f>
        <v>0</v>
      </c>
      <c r="Y71" s="82" cm="1">
        <f t="array" ref="Y71:Y81" xml:space="preserve"> --ISNUMBER(_xlfn.ANCHORARRAY( X71) ) - 1 + MATCH( Y68,_xlfn.ANCHORARRAY( X$12),0 )</f>
        <v>4</v>
      </c>
      <c r="Z71" s="82" cm="1">
        <f t="array" ref="Z71:Z81">_xlfn.LET( _xlpm.min, INDEX(_xlfn.ANCHORARRAY( Y$12), MATCH( Y68,_xlfn.ANCHORARRAY( X$12), 0 ) ),
          _xlpm.max, INDEX(_xlfn.ANCHORARRAY( Z$12), MATCH( Y68,_xlfn.ANCHORARRAY( X$12), 0 ) ),
          _xlfn.SWITCH(
                    TRUE,_xlfn.ANCHORARRAY(
                    X71) = 0, _xlpm.min,_xlfn.ANCHORARRAY(
                    X71) = 10, _xlpm.max,
                    ( _xlpm.max - _xlpm.min ) / 10 )
          )</f>
        <v>1613</v>
      </c>
      <c r="AA71" s="82" cm="1">
        <f t="array" ref="AA71:AA81" xml:space="preserve"> _xlfn.LET( _xlpm.max, INDEX(_xlfn.ANCHORARRAY( Z$12), MATCH( Y68,_xlfn.ANCHORARRAY( X$12), 0 ) ),
           IF(_xlfn.ANCHORARRAY( X71) = 10,
                 _xlpm.max,
                 SUMIF(_xlfn.ANCHORARRAY( X71),
                               "&lt;=" &amp;_xlfn.ANCHORARRAY( X71),_xlfn.ANCHORARRAY(
                               Z71) )
                 )
           )</f>
        <v>1613</v>
      </c>
      <c r="AB71" s="82" cm="1">
        <f t="array" ref="AB71:AB81" xml:space="preserve">  (_xlfn.ANCHORARRAY( AA71) - MIN(_xlfn.ANCHORARRAY( AA71) ) )
    / ( MAX(_xlfn.ANCHORARRAY( AA71) )  - MIN(_xlfn.ANCHORARRAY( AA71) )  )</f>
        <v>0</v>
      </c>
      <c r="AC71" s="87" t="str" cm="1">
        <f t="array" ref="AC71:AC81" xml:space="preserve"> IF( ( LEFT( Y68, 1 ) = "4" ) + ( LEFT( Y68, 1 ) = "7" ),
         TEXT(_xlfn.ANCHORARRAY( AA71), "#" ),
         TEXT(_xlfn.ANCHORARRAY( AA71), "#.0" )
        )</f>
        <v>1613</v>
      </c>
    </row>
    <row r="72" spans="2:29">
      <c r="B72">
        <v>9</v>
      </c>
      <c r="C72" t="s">
        <v>17</v>
      </c>
      <c r="D72" t="s">
        <v>768</v>
      </c>
      <c r="E72">
        <v>16</v>
      </c>
      <c r="F72" t="s">
        <v>3</v>
      </c>
      <c r="G72" t="s">
        <v>18</v>
      </c>
      <c r="L72" t="str">
        <v>Chevrolet Caprice Classic - 61</v>
      </c>
      <c r="O72">
        <v>5</v>
      </c>
      <c r="P72" t="str">
        <v>5. 0-60 mph (s)</v>
      </c>
      <c r="Q72" t="str">
        <v>AMC Concord DL 6 - 8</v>
      </c>
      <c r="R72">
        <v>18.2</v>
      </c>
      <c r="S72">
        <v>0.6071428571428571</v>
      </c>
      <c r="T72">
        <v>5</v>
      </c>
      <c r="X72">
        <v>1</v>
      </c>
      <c r="Y72">
        <v>4</v>
      </c>
      <c r="Z72">
        <v>352.7</v>
      </c>
      <c r="AA72">
        <v>1965.7</v>
      </c>
      <c r="AB72">
        <v>0.10000000000000002</v>
      </c>
      <c r="AC72" s="86" t="str">
        <v>1966</v>
      </c>
    </row>
    <row r="73" spans="2:29">
      <c r="B73">
        <v>9</v>
      </c>
      <c r="C73" t="s">
        <v>17</v>
      </c>
      <c r="D73" t="s">
        <v>769</v>
      </c>
      <c r="E73">
        <v>75</v>
      </c>
      <c r="F73" t="s">
        <v>3</v>
      </c>
      <c r="G73" t="s">
        <v>18</v>
      </c>
      <c r="J73" t="s">
        <v>777</v>
      </c>
      <c r="L73" t="str">
        <v>Chevrolet Caprice Classic - 62</v>
      </c>
      <c r="O73">
        <v>6</v>
      </c>
      <c r="P73" t="str">
        <v>6. displacement (cc)</v>
      </c>
      <c r="Q73" t="str">
        <v>AMC Concord DL 6 - 8</v>
      </c>
      <c r="R73">
        <v>232</v>
      </c>
      <c r="S73">
        <v>0.42377260981912146</v>
      </c>
      <c r="T73">
        <v>6</v>
      </c>
      <c r="X73">
        <v>2</v>
      </c>
      <c r="Y73">
        <v>4</v>
      </c>
      <c r="Z73">
        <v>352.7</v>
      </c>
      <c r="AA73">
        <v>2318.4</v>
      </c>
      <c r="AB73">
        <v>0.20000000000000004</v>
      </c>
      <c r="AC73" s="86" t="str">
        <v>2318</v>
      </c>
    </row>
    <row r="74" spans="2:29">
      <c r="B74">
        <v>10</v>
      </c>
      <c r="C74" t="s">
        <v>17</v>
      </c>
      <c r="D74" t="s">
        <v>763</v>
      </c>
      <c r="E74">
        <v>21</v>
      </c>
      <c r="F74" t="s">
        <v>3</v>
      </c>
      <c r="G74" t="s">
        <v>19</v>
      </c>
      <c r="J74">
        <v>1</v>
      </c>
      <c r="L74" t="str">
        <v>Chevrolet Cavalier - 63</v>
      </c>
      <c r="O74">
        <v>7</v>
      </c>
      <c r="P74" t="str">
        <v>7. year</v>
      </c>
      <c r="Q74" t="str">
        <v>AMC Concord DL 6 - 8</v>
      </c>
      <c r="R74">
        <v>79</v>
      </c>
      <c r="S74">
        <v>0.75</v>
      </c>
      <c r="T74">
        <v>7</v>
      </c>
      <c r="X74">
        <v>3</v>
      </c>
      <c r="Y74">
        <v>4</v>
      </c>
      <c r="Z74">
        <v>352.7</v>
      </c>
      <c r="AA74">
        <v>2671.1</v>
      </c>
      <c r="AB74">
        <v>0.3</v>
      </c>
      <c r="AC74" s="86" t="str">
        <v>2671</v>
      </c>
    </row>
    <row r="75" spans="2:29">
      <c r="B75">
        <v>10</v>
      </c>
      <c r="C75" t="s">
        <v>17</v>
      </c>
      <c r="D75" t="s">
        <v>764</v>
      </c>
      <c r="E75">
        <v>6</v>
      </c>
      <c r="F75" t="s">
        <v>3</v>
      </c>
      <c r="G75" t="s">
        <v>19</v>
      </c>
      <c r="L75" t="str">
        <v>Chevrolet Cavalier 2-Door - 64</v>
      </c>
      <c r="O75">
        <v>0</v>
      </c>
      <c r="P75" t="str">
        <v/>
      </c>
      <c r="Q75" t="str">
        <v/>
      </c>
      <c r="R75" t="e">
        <v>#N/A</v>
      </c>
      <c r="S75" t="e">
        <v>#N/A</v>
      </c>
      <c r="T75" t="e">
        <v>#N/A</v>
      </c>
      <c r="X75">
        <v>4</v>
      </c>
      <c r="Y75">
        <v>4</v>
      </c>
      <c r="Z75">
        <v>352.7</v>
      </c>
      <c r="AA75">
        <v>3023.7999999999997</v>
      </c>
      <c r="AB75">
        <v>0.39999999999999991</v>
      </c>
      <c r="AC75" s="86" t="str">
        <v>3024</v>
      </c>
    </row>
    <row r="76" spans="2:29">
      <c r="B76">
        <v>10</v>
      </c>
      <c r="C76" t="s">
        <v>17</v>
      </c>
      <c r="D76" t="s">
        <v>765</v>
      </c>
      <c r="E76">
        <v>199</v>
      </c>
      <c r="F76" t="s">
        <v>3</v>
      </c>
      <c r="G76" t="s">
        <v>19</v>
      </c>
      <c r="J76" t="s">
        <v>776</v>
      </c>
      <c r="L76" t="str">
        <v>Chevrolet Cavalier Wagon - 65</v>
      </c>
      <c r="O76">
        <v>1</v>
      </c>
      <c r="P76" t="str">
        <v>1. economy (mpg)</v>
      </c>
      <c r="Q76" t="str">
        <v>AMC Gremlin - 9</v>
      </c>
      <c r="R76">
        <v>20</v>
      </c>
      <c r="S76">
        <v>0.29255319148936171</v>
      </c>
      <c r="T76">
        <v>1</v>
      </c>
      <c r="X76">
        <v>5</v>
      </c>
      <c r="Y76">
        <v>4</v>
      </c>
      <c r="Z76">
        <v>352.7</v>
      </c>
      <c r="AA76">
        <v>3376.4999999999995</v>
      </c>
      <c r="AB76">
        <v>0.49999999999999989</v>
      </c>
      <c r="AC76" s="86" t="str">
        <v>3377</v>
      </c>
    </row>
    <row r="77" spans="2:29">
      <c r="B77">
        <v>10</v>
      </c>
      <c r="C77" t="s">
        <v>17</v>
      </c>
      <c r="D77" t="s">
        <v>766</v>
      </c>
      <c r="E77">
        <v>90</v>
      </c>
      <c r="F77" t="s">
        <v>3</v>
      </c>
      <c r="G77" t="s">
        <v>19</v>
      </c>
      <c r="J77" t="str" cm="1">
        <f t="array" ref="J77:J108" xml:space="preserve"> _xlfn.LET(
           _xlpm.items, _xlfn._xlws.FILTER( J33:J63, J33:J63 &lt;&gt; ""),
           _xlpm.Rows, _xlfn.SEQUENCE( ROWS( _xlpm.items ) + 1, , 0 ),
           IF( _xlpm.Rows = 0,
                 "Do not apply",
                 INDEX( _xlpm.items, _xlpm.Rows )
                )
           )</f>
        <v>Do not apply</v>
      </c>
      <c r="L77" t="str">
        <v>Chevrolet Chevelle Concours (Wagon) - 66</v>
      </c>
      <c r="O77">
        <v>2</v>
      </c>
      <c r="P77" t="str">
        <v>2. cylinders</v>
      </c>
      <c r="Q77" t="str">
        <v>AMC Gremlin - 9</v>
      </c>
      <c r="R77">
        <v>6</v>
      </c>
      <c r="S77">
        <v>0.6</v>
      </c>
      <c r="T77">
        <v>2</v>
      </c>
      <c r="X77">
        <v>6</v>
      </c>
      <c r="Y77">
        <v>4</v>
      </c>
      <c r="Z77">
        <v>352.7</v>
      </c>
      <c r="AA77">
        <v>3729.1999999999994</v>
      </c>
      <c r="AB77">
        <v>0.59999999999999987</v>
      </c>
      <c r="AC77" s="86" t="str">
        <v>3729</v>
      </c>
    </row>
    <row r="78" spans="2:29">
      <c r="B78">
        <v>10</v>
      </c>
      <c r="C78" t="s">
        <v>17</v>
      </c>
      <c r="D78" t="s">
        <v>767</v>
      </c>
      <c r="E78">
        <v>2648</v>
      </c>
      <c r="F78" t="s">
        <v>3</v>
      </c>
      <c r="G78" t="s">
        <v>19</v>
      </c>
      <c r="J78" t="str">
        <v>AMC</v>
      </c>
      <c r="L78" t="str">
        <v>Chevrolet Chevelle Concours (Wagon) - 67</v>
      </c>
      <c r="O78">
        <v>3</v>
      </c>
      <c r="P78" t="str">
        <v>3. power (hp)</v>
      </c>
      <c r="Q78" t="str">
        <v>AMC Gremlin - 9</v>
      </c>
      <c r="R78">
        <v>100</v>
      </c>
      <c r="S78">
        <v>0.29347826086956524</v>
      </c>
      <c r="T78">
        <v>3</v>
      </c>
      <c r="X78">
        <v>7</v>
      </c>
      <c r="Y78">
        <v>4</v>
      </c>
      <c r="Z78">
        <v>352.7</v>
      </c>
      <c r="AA78">
        <v>4081.8999999999992</v>
      </c>
      <c r="AB78">
        <v>0.69999999999999973</v>
      </c>
      <c r="AC78" s="86" t="str">
        <v>4082</v>
      </c>
    </row>
    <row r="79" spans="2:29">
      <c r="B79">
        <v>10</v>
      </c>
      <c r="C79" t="s">
        <v>17</v>
      </c>
      <c r="D79" t="s">
        <v>768</v>
      </c>
      <c r="E79">
        <v>15</v>
      </c>
      <c r="F79" t="s">
        <v>3</v>
      </c>
      <c r="G79" t="s">
        <v>19</v>
      </c>
      <c r="J79" t="str">
        <v>Audi</v>
      </c>
      <c r="L79" t="str">
        <v>Chevrolet Chevelle Malibu - 68</v>
      </c>
      <c r="O79">
        <v>4</v>
      </c>
      <c r="P79" t="str">
        <v>4. weight (lb)</v>
      </c>
      <c r="Q79" t="str">
        <v>AMC Gremlin - 9</v>
      </c>
      <c r="R79">
        <v>2914</v>
      </c>
      <c r="S79">
        <v>0.36886872696342499</v>
      </c>
      <c r="T79">
        <v>4</v>
      </c>
      <c r="X79">
        <v>8</v>
      </c>
      <c r="Y79">
        <v>4</v>
      </c>
      <c r="Z79">
        <v>352.7</v>
      </c>
      <c r="AA79">
        <v>4434.5999999999995</v>
      </c>
      <c r="AB79">
        <v>0.79999999999999982</v>
      </c>
      <c r="AC79" s="86" t="str">
        <v>4435</v>
      </c>
    </row>
    <row r="80" spans="2:29">
      <c r="B80">
        <v>10</v>
      </c>
      <c r="C80" t="s">
        <v>17</v>
      </c>
      <c r="D80" t="s">
        <v>769</v>
      </c>
      <c r="E80">
        <v>70</v>
      </c>
      <c r="F80" t="s">
        <v>3</v>
      </c>
      <c r="G80" t="s">
        <v>19</v>
      </c>
      <c r="J80" t="str">
        <v>BMW</v>
      </c>
      <c r="L80" t="str">
        <v>Chevrolet Chevelle Malibu - 69</v>
      </c>
      <c r="O80">
        <v>5</v>
      </c>
      <c r="P80" t="str">
        <v>5. 0-60 mph (s)</v>
      </c>
      <c r="Q80" t="str">
        <v>AMC Gremlin - 9</v>
      </c>
      <c r="R80">
        <v>16</v>
      </c>
      <c r="S80">
        <v>0.47619047619047616</v>
      </c>
      <c r="T80">
        <v>5</v>
      </c>
      <c r="X80">
        <v>9</v>
      </c>
      <c r="Y80">
        <v>4</v>
      </c>
      <c r="Z80">
        <v>352.7</v>
      </c>
      <c r="AA80">
        <v>4787.2999999999993</v>
      </c>
      <c r="AB80">
        <v>0.8999999999999998</v>
      </c>
      <c r="AC80" s="86" t="str">
        <v>4787</v>
      </c>
    </row>
    <row r="81" spans="2:29">
      <c r="B81">
        <v>11</v>
      </c>
      <c r="C81" t="s">
        <v>17</v>
      </c>
      <c r="D81" t="s">
        <v>763</v>
      </c>
      <c r="E81">
        <v>18</v>
      </c>
      <c r="F81" t="s">
        <v>3</v>
      </c>
      <c r="G81" t="s">
        <v>20</v>
      </c>
      <c r="J81" t="str">
        <v>Buick</v>
      </c>
      <c r="L81" t="str">
        <v>Chevrolet Chevelle Malibu - 70</v>
      </c>
      <c r="O81">
        <v>6</v>
      </c>
      <c r="P81" t="str">
        <v>6. displacement (cc)</v>
      </c>
      <c r="Q81" t="str">
        <v>AMC Gremlin - 9</v>
      </c>
      <c r="R81">
        <v>232</v>
      </c>
      <c r="S81">
        <v>0.42377260981912146</v>
      </c>
      <c r="T81">
        <v>6</v>
      </c>
      <c r="X81">
        <v>10</v>
      </c>
      <c r="Y81">
        <v>4</v>
      </c>
      <c r="Z81">
        <v>5140</v>
      </c>
      <c r="AA81">
        <v>5140</v>
      </c>
      <c r="AB81">
        <v>1</v>
      </c>
      <c r="AC81" s="86" t="str">
        <v>5140</v>
      </c>
    </row>
    <row r="82" spans="2:29">
      <c r="B82">
        <v>11</v>
      </c>
      <c r="C82" t="s">
        <v>17</v>
      </c>
      <c r="D82" t="s">
        <v>764</v>
      </c>
      <c r="E82">
        <v>6</v>
      </c>
      <c r="F82" t="s">
        <v>3</v>
      </c>
      <c r="G82" t="s">
        <v>20</v>
      </c>
      <c r="J82" t="str">
        <v>Cadillac</v>
      </c>
      <c r="L82" t="str">
        <v>Chevrolet Chevelle Malibu Classic - 71</v>
      </c>
      <c r="O82">
        <v>7</v>
      </c>
      <c r="P82" t="str">
        <v>7. year</v>
      </c>
      <c r="Q82" t="str">
        <v>AMC Gremlin - 9</v>
      </c>
      <c r="R82">
        <v>75</v>
      </c>
      <c r="S82">
        <v>0.41666666666666669</v>
      </c>
      <c r="T82">
        <v>7</v>
      </c>
    </row>
    <row r="83" spans="2:29">
      <c r="B83">
        <v>11</v>
      </c>
      <c r="C83" t="s">
        <v>17</v>
      </c>
      <c r="D83" t="s">
        <v>765</v>
      </c>
      <c r="E83">
        <v>232</v>
      </c>
      <c r="F83" t="s">
        <v>3</v>
      </c>
      <c r="G83" t="s">
        <v>20</v>
      </c>
      <c r="J83" t="str">
        <v>Chevrolet</v>
      </c>
      <c r="L83" t="str">
        <v>Chevrolet Chevelle Malibu Classic - 72</v>
      </c>
      <c r="O83">
        <v>0</v>
      </c>
      <c r="P83" t="str">
        <v/>
      </c>
      <c r="Q83" t="str">
        <v/>
      </c>
      <c r="R83" t="e">
        <v>#N/A</v>
      </c>
      <c r="S83" t="e">
        <v>#N/A</v>
      </c>
      <c r="T83" t="e">
        <v>#N/A</v>
      </c>
    </row>
    <row r="84" spans="2:29">
      <c r="B84">
        <v>11</v>
      </c>
      <c r="C84" t="s">
        <v>17</v>
      </c>
      <c r="D84" t="s">
        <v>766</v>
      </c>
      <c r="E84">
        <v>100</v>
      </c>
      <c r="F84" t="s">
        <v>3</v>
      </c>
      <c r="G84" t="s">
        <v>20</v>
      </c>
      <c r="J84" t="str">
        <v>Chevy</v>
      </c>
      <c r="L84" t="str">
        <v>Chevrolet Chevette - 73</v>
      </c>
      <c r="O84">
        <v>1</v>
      </c>
      <c r="P84" t="str">
        <v>1. economy (mpg)</v>
      </c>
      <c r="Q84" t="str">
        <v>AMC Gremlin - 10</v>
      </c>
      <c r="R84">
        <v>21</v>
      </c>
      <c r="S84">
        <v>0.31914893617021273</v>
      </c>
      <c r="T84">
        <v>1</v>
      </c>
      <c r="X84" s="84" t="s">
        <v>754</v>
      </c>
      <c r="Y84" t="str" cm="1">
        <f t="array" ref="Y84" xml:space="preserve"> IFERROR( INDEX(_xlfn.ANCHORARRAY( X$12), AB84 ), NA() )</f>
        <v>5. 0-60 mph (s)</v>
      </c>
      <c r="AA84" s="84" t="s">
        <v>762</v>
      </c>
      <c r="AB84" s="85">
        <v>5</v>
      </c>
    </row>
    <row r="85" spans="2:29">
      <c r="B85">
        <v>11</v>
      </c>
      <c r="C85" t="s">
        <v>17</v>
      </c>
      <c r="D85" t="s">
        <v>767</v>
      </c>
      <c r="E85">
        <v>2789</v>
      </c>
      <c r="F85" t="s">
        <v>3</v>
      </c>
      <c r="G85" t="s">
        <v>20</v>
      </c>
      <c r="J85" t="str">
        <v>Chrysler</v>
      </c>
      <c r="L85" t="str">
        <v>Chevrolet Chevette - 74</v>
      </c>
      <c r="O85">
        <v>2</v>
      </c>
      <c r="P85" t="str">
        <v>2. cylinders</v>
      </c>
      <c r="Q85" t="str">
        <v>AMC Gremlin - 10</v>
      </c>
      <c r="R85">
        <v>6</v>
      </c>
      <c r="S85">
        <v>0.6</v>
      </c>
      <c r="T85">
        <v>2</v>
      </c>
    </row>
    <row r="86" spans="2:29">
      <c r="B86">
        <v>11</v>
      </c>
      <c r="C86" t="s">
        <v>17</v>
      </c>
      <c r="D86" t="s">
        <v>768</v>
      </c>
      <c r="E86">
        <v>15</v>
      </c>
      <c r="F86" t="s">
        <v>3</v>
      </c>
      <c r="G86" t="s">
        <v>20</v>
      </c>
      <c r="J86" t="str">
        <v>Citroen</v>
      </c>
      <c r="L86" t="str">
        <v>Chevrolet Chevette - 75</v>
      </c>
      <c r="O86">
        <v>3</v>
      </c>
      <c r="P86" t="str">
        <v>3. power (hp)</v>
      </c>
      <c r="Q86" t="str">
        <v>AMC Gremlin - 10</v>
      </c>
      <c r="R86">
        <v>90</v>
      </c>
      <c r="S86">
        <v>0.2391304347826087</v>
      </c>
      <c r="T86">
        <v>3</v>
      </c>
      <c r="X86" s="84" t="s">
        <v>751</v>
      </c>
      <c r="Y86" s="84" t="s">
        <v>755</v>
      </c>
      <c r="Z86" s="84" t="s">
        <v>759</v>
      </c>
      <c r="AA86" s="84" t="s">
        <v>758</v>
      </c>
      <c r="AB86" s="84" t="s">
        <v>756</v>
      </c>
      <c r="AC86" s="84" t="s">
        <v>757</v>
      </c>
    </row>
    <row r="87" spans="2:29">
      <c r="B87">
        <v>11</v>
      </c>
      <c r="C87" t="s">
        <v>17</v>
      </c>
      <c r="D87" t="s">
        <v>769</v>
      </c>
      <c r="E87">
        <v>73</v>
      </c>
      <c r="F87" t="s">
        <v>3</v>
      </c>
      <c r="G87" t="s">
        <v>20</v>
      </c>
      <c r="J87" t="str">
        <v>Datsun</v>
      </c>
      <c r="L87" t="str">
        <v>Chevrolet Chevette - 76</v>
      </c>
      <c r="O87">
        <v>4</v>
      </c>
      <c r="P87" t="str">
        <v>4. weight (lb)</v>
      </c>
      <c r="Q87" t="str">
        <v>AMC Gremlin - 10</v>
      </c>
      <c r="R87">
        <v>2648</v>
      </c>
      <c r="S87">
        <v>0.29345052452509213</v>
      </c>
      <c r="T87">
        <v>4</v>
      </c>
      <c r="X87" s="82" cm="1">
        <f t="array" ref="X87:X97" xml:space="preserve"> IF( $J$67 = "Yes",
         _xlfn.SEQUENCE( 11,,0 ),
         NA() )</f>
        <v>0</v>
      </c>
      <c r="Y87" s="82" cm="1">
        <f t="array" ref="Y87:Y97" xml:space="preserve"> --ISNUMBER(_xlfn.ANCHORARRAY( X87) ) - 1 + MATCH( Y84,_xlfn.ANCHORARRAY( X$12),0 )</f>
        <v>5</v>
      </c>
      <c r="Z87" s="82" cm="1">
        <f t="array" ref="Z87:Z97">_xlfn.LET( _xlpm.min, INDEX(_xlfn.ANCHORARRAY( Y$12), MATCH( Y84,_xlfn.ANCHORARRAY( X$12), 0 ) ),
          _xlpm.max, INDEX(_xlfn.ANCHORARRAY( Z$12), MATCH( Y84,_xlfn.ANCHORARRAY( X$12), 0 ) ),
          _xlfn.SWITCH(
                    TRUE,_xlfn.ANCHORARRAY(
                    X87) = 0, _xlpm.min,_xlfn.ANCHORARRAY(
                    X87) = 10, _xlpm.max,
                    ( _xlpm.max - _xlpm.min ) / 10 )
          )</f>
        <v>8</v>
      </c>
      <c r="AA87" s="82" cm="1">
        <f t="array" ref="AA87:AA97" xml:space="preserve"> _xlfn.LET( _xlpm.max, INDEX(_xlfn.ANCHORARRAY( Z$12), MATCH( Y84,_xlfn.ANCHORARRAY( X$12), 0 ) ),
           IF(_xlfn.ANCHORARRAY( X87) = 10,
                 _xlpm.max,
                 SUMIF(_xlfn.ANCHORARRAY( X87),
                               "&lt;=" &amp;_xlfn.ANCHORARRAY( X87),_xlfn.ANCHORARRAY(
                               Z87) )
                 )
           )</f>
        <v>8</v>
      </c>
      <c r="AB87" s="82" cm="1">
        <f t="array" ref="AB87:AB97" xml:space="preserve">  (_xlfn.ANCHORARRAY( AA87) - MIN(_xlfn.ANCHORARRAY( AA87) ) )
    / ( MAX(_xlfn.ANCHORARRAY( AA87) )  - MIN(_xlfn.ANCHORARRAY( AA87) )  )</f>
        <v>0</v>
      </c>
      <c r="AC87" s="87" t="str" cm="1">
        <f t="array" ref="AC87:AC97" xml:space="preserve"> IF( ( LEFT( Y84, 1 ) = "4" ) + ( LEFT( Y84, 1 ) = "7" ),
         TEXT(_xlfn.ANCHORARRAY( AA87), "#" ),
         TEXT(_xlfn.ANCHORARRAY( AA87), "#.0" )
        )</f>
        <v>8.0</v>
      </c>
    </row>
    <row r="88" spans="2:29">
      <c r="B88">
        <v>12</v>
      </c>
      <c r="C88" t="s">
        <v>17</v>
      </c>
      <c r="D88" t="s">
        <v>763</v>
      </c>
      <c r="E88">
        <v>19</v>
      </c>
      <c r="F88" t="s">
        <v>3</v>
      </c>
      <c r="G88" t="s">
        <v>21</v>
      </c>
      <c r="J88" t="str">
        <v>Dodge</v>
      </c>
      <c r="L88" t="str">
        <v>Chevrolet Citation - 77</v>
      </c>
      <c r="O88">
        <v>5</v>
      </c>
      <c r="P88" t="str">
        <v>5. 0-60 mph (s)</v>
      </c>
      <c r="Q88" t="str">
        <v>AMC Gremlin - 10</v>
      </c>
      <c r="R88">
        <v>15</v>
      </c>
      <c r="S88">
        <v>0.41666666666666663</v>
      </c>
      <c r="T88">
        <v>5</v>
      </c>
      <c r="X88">
        <v>1</v>
      </c>
      <c r="Y88">
        <v>5</v>
      </c>
      <c r="Z88">
        <v>1.6800000000000002</v>
      </c>
      <c r="AA88">
        <v>9.68</v>
      </c>
      <c r="AB88">
        <v>9.9999999999999978E-2</v>
      </c>
      <c r="AC88" s="86" t="str">
        <v>9.7</v>
      </c>
    </row>
    <row r="89" spans="2:29">
      <c r="B89">
        <v>12</v>
      </c>
      <c r="C89" t="s">
        <v>17</v>
      </c>
      <c r="D89" t="s">
        <v>764</v>
      </c>
      <c r="E89">
        <v>6</v>
      </c>
      <c r="F89" t="s">
        <v>3</v>
      </c>
      <c r="G89" t="s">
        <v>21</v>
      </c>
      <c r="J89" t="str">
        <v>Fiat</v>
      </c>
      <c r="L89" t="str">
        <v>Chevrolet Citation - 78</v>
      </c>
      <c r="O89">
        <v>6</v>
      </c>
      <c r="P89" t="str">
        <v>6. displacement (cc)</v>
      </c>
      <c r="Q89" t="str">
        <v>AMC Gremlin - 10</v>
      </c>
      <c r="R89">
        <v>199</v>
      </c>
      <c r="S89">
        <v>0.33850129198966411</v>
      </c>
      <c r="T89">
        <v>6</v>
      </c>
      <c r="X89">
        <v>2</v>
      </c>
      <c r="Y89">
        <v>5</v>
      </c>
      <c r="Z89">
        <v>1.6800000000000002</v>
      </c>
      <c r="AA89">
        <v>11.36</v>
      </c>
      <c r="AB89">
        <v>0.19999999999999996</v>
      </c>
      <c r="AC89" s="86" t="str">
        <v>11.4</v>
      </c>
    </row>
    <row r="90" spans="2:29">
      <c r="B90">
        <v>12</v>
      </c>
      <c r="C90" t="s">
        <v>17</v>
      </c>
      <c r="D90" t="s">
        <v>765</v>
      </c>
      <c r="E90">
        <v>232</v>
      </c>
      <c r="F90" t="s">
        <v>3</v>
      </c>
      <c r="G90" t="s">
        <v>21</v>
      </c>
      <c r="J90" t="str">
        <v>Ford</v>
      </c>
      <c r="L90" t="str">
        <v>Chevrolet Citation - 79</v>
      </c>
      <c r="O90">
        <v>7</v>
      </c>
      <c r="P90" t="str">
        <v>7. year</v>
      </c>
      <c r="Q90" t="str">
        <v>AMC Gremlin - 10</v>
      </c>
      <c r="R90">
        <v>70</v>
      </c>
      <c r="S90">
        <v>0</v>
      </c>
      <c r="T90">
        <v>7</v>
      </c>
      <c r="X90">
        <v>3</v>
      </c>
      <c r="Y90">
        <v>5</v>
      </c>
      <c r="Z90">
        <v>1.6800000000000002</v>
      </c>
      <c r="AA90">
        <v>13.04</v>
      </c>
      <c r="AB90">
        <v>0.29999999999999993</v>
      </c>
      <c r="AC90" s="86" t="str">
        <v>13.0</v>
      </c>
    </row>
    <row r="91" spans="2:29">
      <c r="B91">
        <v>12</v>
      </c>
      <c r="C91" t="s">
        <v>17</v>
      </c>
      <c r="D91" t="s">
        <v>766</v>
      </c>
      <c r="E91">
        <v>100</v>
      </c>
      <c r="F91" t="s">
        <v>3</v>
      </c>
      <c r="G91" t="s">
        <v>21</v>
      </c>
      <c r="J91" t="str">
        <v>Hi</v>
      </c>
      <c r="L91" t="str">
        <v>Chevrolet Concours - 80</v>
      </c>
      <c r="O91">
        <v>0</v>
      </c>
      <c r="P91" t="str">
        <v/>
      </c>
      <c r="Q91" t="str">
        <v/>
      </c>
      <c r="R91" t="e">
        <v>#N/A</v>
      </c>
      <c r="S91" t="e">
        <v>#N/A</v>
      </c>
      <c r="T91" t="e">
        <v>#N/A</v>
      </c>
      <c r="X91">
        <v>4</v>
      </c>
      <c r="Y91">
        <v>5</v>
      </c>
      <c r="Z91">
        <v>1.6800000000000002</v>
      </c>
      <c r="AA91">
        <v>14.719999999999999</v>
      </c>
      <c r="AB91">
        <v>0.39999999999999991</v>
      </c>
      <c r="AC91" s="86" t="str">
        <v>14.7</v>
      </c>
    </row>
    <row r="92" spans="2:29">
      <c r="B92">
        <v>12</v>
      </c>
      <c r="C92" t="s">
        <v>17</v>
      </c>
      <c r="D92" t="s">
        <v>767</v>
      </c>
      <c r="E92">
        <v>2634</v>
      </c>
      <c r="F92" t="s">
        <v>3</v>
      </c>
      <c r="G92" t="s">
        <v>21</v>
      </c>
      <c r="J92" t="str">
        <v>Honda</v>
      </c>
      <c r="L92" t="str">
        <v>Chevrolet Impala - 81</v>
      </c>
      <c r="O92">
        <v>1</v>
      </c>
      <c r="P92" t="str">
        <v>1. economy (mpg)</v>
      </c>
      <c r="Q92" t="str">
        <v>AMC Gremlin - 11</v>
      </c>
      <c r="R92">
        <v>18</v>
      </c>
      <c r="S92">
        <v>0.23936170212765956</v>
      </c>
      <c r="T92">
        <v>1</v>
      </c>
      <c r="X92">
        <v>5</v>
      </c>
      <c r="Y92">
        <v>5</v>
      </c>
      <c r="Z92">
        <v>1.6800000000000002</v>
      </c>
      <c r="AA92">
        <v>16.399999999999999</v>
      </c>
      <c r="AB92">
        <v>0.49999999999999989</v>
      </c>
      <c r="AC92" s="86" t="str">
        <v>16.4</v>
      </c>
    </row>
    <row r="93" spans="2:29">
      <c r="B93">
        <v>12</v>
      </c>
      <c r="C93" t="s">
        <v>17</v>
      </c>
      <c r="D93" t="s">
        <v>768</v>
      </c>
      <c r="E93">
        <v>13</v>
      </c>
      <c r="F93" t="s">
        <v>3</v>
      </c>
      <c r="G93" t="s">
        <v>21</v>
      </c>
      <c r="J93" t="str">
        <v>Mazda</v>
      </c>
      <c r="L93" t="str">
        <v>Chevrolet Impala - 82</v>
      </c>
      <c r="O93">
        <v>2</v>
      </c>
      <c r="P93" t="str">
        <v>2. cylinders</v>
      </c>
      <c r="Q93" t="str">
        <v>AMC Gremlin - 11</v>
      </c>
      <c r="R93">
        <v>6</v>
      </c>
      <c r="S93">
        <v>0.6</v>
      </c>
      <c r="T93">
        <v>2</v>
      </c>
      <c r="X93">
        <v>6</v>
      </c>
      <c r="Y93">
        <v>5</v>
      </c>
      <c r="Z93">
        <v>1.6800000000000002</v>
      </c>
      <c r="AA93">
        <v>18.079999999999998</v>
      </c>
      <c r="AB93">
        <v>0.59999999999999987</v>
      </c>
      <c r="AC93" s="86" t="str">
        <v>18.1</v>
      </c>
    </row>
    <row r="94" spans="2:29">
      <c r="B94">
        <v>12</v>
      </c>
      <c r="C94" t="s">
        <v>17</v>
      </c>
      <c r="D94" t="s">
        <v>769</v>
      </c>
      <c r="E94">
        <v>71</v>
      </c>
      <c r="F94" t="s">
        <v>3</v>
      </c>
      <c r="G94" t="s">
        <v>21</v>
      </c>
      <c r="J94" t="str">
        <v>Mercedes-Benz</v>
      </c>
      <c r="L94" t="str">
        <v>Chevrolet Impala - 83</v>
      </c>
      <c r="O94">
        <v>3</v>
      </c>
      <c r="P94" t="str">
        <v>3. power (hp)</v>
      </c>
      <c r="Q94" t="str">
        <v>AMC Gremlin - 11</v>
      </c>
      <c r="R94">
        <v>100</v>
      </c>
      <c r="S94">
        <v>0.29347826086956524</v>
      </c>
      <c r="T94">
        <v>3</v>
      </c>
      <c r="X94">
        <v>7</v>
      </c>
      <c r="Y94">
        <v>5</v>
      </c>
      <c r="Z94">
        <v>1.6800000000000002</v>
      </c>
      <c r="AA94">
        <v>19.759999999999998</v>
      </c>
      <c r="AB94">
        <v>0.69999999999999984</v>
      </c>
      <c r="AC94" s="86" t="str">
        <v>19.8</v>
      </c>
    </row>
    <row r="95" spans="2:29">
      <c r="B95">
        <v>13</v>
      </c>
      <c r="C95" t="s">
        <v>22</v>
      </c>
      <c r="D95" t="s">
        <v>763</v>
      </c>
      <c r="E95">
        <v>18</v>
      </c>
      <c r="F95" t="s">
        <v>3</v>
      </c>
      <c r="G95" t="s">
        <v>23</v>
      </c>
      <c r="J95" t="str">
        <v>Mercury</v>
      </c>
      <c r="L95" t="str">
        <v>Chevrolet Impala - 84</v>
      </c>
      <c r="O95">
        <v>4</v>
      </c>
      <c r="P95" t="str">
        <v>4. weight (lb)</v>
      </c>
      <c r="Q95" t="str">
        <v>AMC Gremlin - 11</v>
      </c>
      <c r="R95">
        <v>2789</v>
      </c>
      <c r="S95">
        <v>0.33342784235894529</v>
      </c>
      <c r="T95">
        <v>4</v>
      </c>
      <c r="X95">
        <v>8</v>
      </c>
      <c r="Y95">
        <v>5</v>
      </c>
      <c r="Z95">
        <v>1.6800000000000002</v>
      </c>
      <c r="AA95">
        <v>21.439999999999998</v>
      </c>
      <c r="AB95">
        <v>0.79999999999999982</v>
      </c>
      <c r="AC95" s="86" t="str">
        <v>21.4</v>
      </c>
    </row>
    <row r="96" spans="2:29">
      <c r="B96">
        <v>13</v>
      </c>
      <c r="C96" t="s">
        <v>22</v>
      </c>
      <c r="D96" t="s">
        <v>764</v>
      </c>
      <c r="E96">
        <v>6</v>
      </c>
      <c r="F96" t="s">
        <v>3</v>
      </c>
      <c r="G96" t="s">
        <v>23</v>
      </c>
      <c r="J96" t="str">
        <v>Nissan</v>
      </c>
      <c r="L96" t="str">
        <v>Chevrolet Malibu - 85</v>
      </c>
      <c r="O96">
        <v>5</v>
      </c>
      <c r="P96" t="str">
        <v>5. 0-60 mph (s)</v>
      </c>
      <c r="Q96" t="str">
        <v>AMC Gremlin - 11</v>
      </c>
      <c r="R96">
        <v>15</v>
      </c>
      <c r="S96">
        <v>0.41666666666666663</v>
      </c>
      <c r="T96">
        <v>5</v>
      </c>
      <c r="X96">
        <v>9</v>
      </c>
      <c r="Y96">
        <v>5</v>
      </c>
      <c r="Z96">
        <v>1.6800000000000002</v>
      </c>
      <c r="AA96">
        <v>23.119999999999997</v>
      </c>
      <c r="AB96">
        <v>0.8999999999999998</v>
      </c>
      <c r="AC96" s="86" t="str">
        <v>23.1</v>
      </c>
    </row>
    <row r="97" spans="2:29">
      <c r="B97">
        <v>13</v>
      </c>
      <c r="C97" t="s">
        <v>22</v>
      </c>
      <c r="D97" t="s">
        <v>765</v>
      </c>
      <c r="E97">
        <v>232</v>
      </c>
      <c r="F97" t="s">
        <v>3</v>
      </c>
      <c r="G97" t="s">
        <v>23</v>
      </c>
      <c r="J97" t="str">
        <v>Oldsmobile</v>
      </c>
      <c r="L97" t="str">
        <v>Chevrolet Malibu - 86</v>
      </c>
      <c r="O97">
        <v>6</v>
      </c>
      <c r="P97" t="str">
        <v>6. displacement (cc)</v>
      </c>
      <c r="Q97" t="str">
        <v>AMC Gremlin - 11</v>
      </c>
      <c r="R97">
        <v>232</v>
      </c>
      <c r="S97">
        <v>0.42377260981912146</v>
      </c>
      <c r="T97">
        <v>6</v>
      </c>
      <c r="X97">
        <v>10</v>
      </c>
      <c r="Y97">
        <v>5</v>
      </c>
      <c r="Z97">
        <v>24.8</v>
      </c>
      <c r="AA97">
        <v>24.8</v>
      </c>
      <c r="AB97">
        <v>1</v>
      </c>
      <c r="AC97" s="86" t="str">
        <v>24.8</v>
      </c>
    </row>
    <row r="98" spans="2:29">
      <c r="B98">
        <v>13</v>
      </c>
      <c r="C98" t="s">
        <v>22</v>
      </c>
      <c r="D98" t="s">
        <v>766</v>
      </c>
      <c r="E98">
        <v>100</v>
      </c>
      <c r="F98" t="s">
        <v>3</v>
      </c>
      <c r="G98" t="s">
        <v>23</v>
      </c>
      <c r="J98" t="str">
        <v>Opel</v>
      </c>
      <c r="L98" t="str">
        <v>Chevrolet Malibu Classic (Wagon) - 87</v>
      </c>
      <c r="O98">
        <v>7</v>
      </c>
      <c r="P98" t="str">
        <v>7. year</v>
      </c>
      <c r="Q98" t="str">
        <v>AMC Gremlin - 11</v>
      </c>
      <c r="R98">
        <v>73</v>
      </c>
      <c r="S98">
        <v>0.25</v>
      </c>
      <c r="T98">
        <v>7</v>
      </c>
    </row>
    <row r="99" spans="2:29">
      <c r="B99">
        <v>13</v>
      </c>
      <c r="C99" t="s">
        <v>22</v>
      </c>
      <c r="D99" t="s">
        <v>767</v>
      </c>
      <c r="E99">
        <v>2945</v>
      </c>
      <c r="F99" t="s">
        <v>3</v>
      </c>
      <c r="G99" t="s">
        <v>23</v>
      </c>
      <c r="J99" t="str">
        <v>Peugeot</v>
      </c>
      <c r="L99" t="str">
        <v>Chevrolet Monte Carlo - 88</v>
      </c>
      <c r="O99">
        <v>0</v>
      </c>
      <c r="P99" t="str">
        <v/>
      </c>
      <c r="Q99" t="str">
        <v/>
      </c>
      <c r="R99" t="e">
        <v>#N/A</v>
      </c>
      <c r="S99" t="e">
        <v>#N/A</v>
      </c>
      <c r="T99" t="e">
        <v>#N/A</v>
      </c>
    </row>
    <row r="100" spans="2:29">
      <c r="B100">
        <v>13</v>
      </c>
      <c r="C100" t="s">
        <v>22</v>
      </c>
      <c r="D100" t="s">
        <v>768</v>
      </c>
      <c r="E100">
        <v>16</v>
      </c>
      <c r="F100" t="s">
        <v>3</v>
      </c>
      <c r="G100" t="s">
        <v>23</v>
      </c>
      <c r="J100" t="str">
        <v>Plymouth</v>
      </c>
      <c r="L100" t="str">
        <v>Chevrolet Monte Carlo Landau - 89</v>
      </c>
      <c r="O100">
        <v>1</v>
      </c>
      <c r="P100" t="str">
        <v>1. economy (mpg)</v>
      </c>
      <c r="Q100" t="str">
        <v>AMC Gremlin - 12</v>
      </c>
      <c r="R100">
        <v>19</v>
      </c>
      <c r="S100">
        <v>0.26595744680851063</v>
      </c>
      <c r="T100">
        <v>1</v>
      </c>
      <c r="X100" s="84" t="s">
        <v>754</v>
      </c>
      <c r="Y100" t="str" cm="1">
        <f t="array" ref="Y100" xml:space="preserve"> IFERROR( INDEX(_xlfn.ANCHORARRAY( X$12), AB100 ), NA() )</f>
        <v>6. displacement (cc)</v>
      </c>
      <c r="AA100" s="84" t="s">
        <v>762</v>
      </c>
      <c r="AB100" s="85">
        <v>6</v>
      </c>
    </row>
    <row r="101" spans="2:29">
      <c r="B101">
        <v>13</v>
      </c>
      <c r="C101" t="s">
        <v>22</v>
      </c>
      <c r="D101" t="s">
        <v>769</v>
      </c>
      <c r="E101">
        <v>73</v>
      </c>
      <c r="F101" t="s">
        <v>3</v>
      </c>
      <c r="G101" t="s">
        <v>23</v>
      </c>
      <c r="J101" t="str">
        <v>Pontiac</v>
      </c>
      <c r="L101" t="str">
        <v>Chevrolet Monte Carlo Landau - 90</v>
      </c>
      <c r="O101">
        <v>2</v>
      </c>
      <c r="P101" t="str">
        <v>2. cylinders</v>
      </c>
      <c r="Q101" t="str">
        <v>AMC Gremlin - 12</v>
      </c>
      <c r="R101">
        <v>6</v>
      </c>
      <c r="S101">
        <v>0.6</v>
      </c>
      <c r="T101">
        <v>2</v>
      </c>
    </row>
    <row r="102" spans="2:29">
      <c r="B102">
        <v>14</v>
      </c>
      <c r="C102" t="s">
        <v>22</v>
      </c>
      <c r="D102" t="s">
        <v>763</v>
      </c>
      <c r="E102">
        <v>19</v>
      </c>
      <c r="F102" t="s">
        <v>3</v>
      </c>
      <c r="G102" t="s">
        <v>24</v>
      </c>
      <c r="J102" t="str">
        <v>Renault</v>
      </c>
      <c r="L102" t="str">
        <v>Chevrolet Monte Carlo S - 91</v>
      </c>
      <c r="O102">
        <v>3</v>
      </c>
      <c r="P102" t="str">
        <v>3. power (hp)</v>
      </c>
      <c r="Q102" t="str">
        <v>AMC Gremlin - 12</v>
      </c>
      <c r="R102">
        <v>100</v>
      </c>
      <c r="S102">
        <v>0.29347826086956524</v>
      </c>
      <c r="T102">
        <v>3</v>
      </c>
      <c r="X102" s="84" t="s">
        <v>751</v>
      </c>
      <c r="Y102" s="84" t="s">
        <v>755</v>
      </c>
      <c r="Z102" s="84" t="s">
        <v>759</v>
      </c>
      <c r="AA102" s="84" t="s">
        <v>758</v>
      </c>
      <c r="AB102" s="84" t="s">
        <v>756</v>
      </c>
      <c r="AC102" s="84" t="s">
        <v>757</v>
      </c>
    </row>
    <row r="103" spans="2:29">
      <c r="B103">
        <v>14</v>
      </c>
      <c r="C103" t="s">
        <v>22</v>
      </c>
      <c r="D103" t="s">
        <v>764</v>
      </c>
      <c r="E103">
        <v>6</v>
      </c>
      <c r="F103" t="s">
        <v>3</v>
      </c>
      <c r="G103" t="s">
        <v>24</v>
      </c>
      <c r="J103" t="str">
        <v>Saab</v>
      </c>
      <c r="L103" t="str">
        <v>Chevrolet Monza 2+2 - 92</v>
      </c>
      <c r="O103">
        <v>4</v>
      </c>
      <c r="P103" t="str">
        <v>4. weight (lb)</v>
      </c>
      <c r="Q103" t="str">
        <v>AMC Gremlin - 12</v>
      </c>
      <c r="R103">
        <v>2634</v>
      </c>
      <c r="S103">
        <v>0.28948114544939041</v>
      </c>
      <c r="T103">
        <v>4</v>
      </c>
      <c r="X103" s="82" cm="1">
        <f t="array" ref="X103:X113" xml:space="preserve"> IF( $J$67 = "Yes",
         _xlfn.SEQUENCE( 11,,0 ),
         NA() )</f>
        <v>0</v>
      </c>
      <c r="Y103" s="82" cm="1">
        <f t="array" ref="Y103:Y113" xml:space="preserve"> --ISNUMBER(_xlfn.ANCHORARRAY( X103) ) - 1 + MATCH( Y100,_xlfn.ANCHORARRAY( X$12),0 )</f>
        <v>6</v>
      </c>
      <c r="Z103" s="82" cm="1">
        <f t="array" ref="Z103:Z113">_xlfn.LET( _xlpm.min, INDEX(_xlfn.ANCHORARRAY( Y$12), MATCH( Y100,_xlfn.ANCHORARRAY( X$12), 0 ) ),
          _xlpm.max, INDEX(_xlfn.ANCHORARRAY( Z$12), MATCH( Y100,_xlfn.ANCHORARRAY( X$12), 0 ) ),
          _xlfn.SWITCH(
                    TRUE,_xlfn.ANCHORARRAY(
                    X103) = 0, _xlpm.min,_xlfn.ANCHORARRAY(
                    X103) = 10, _xlpm.max,
                    ( _xlpm.max - _xlpm.min ) / 10 )
          )</f>
        <v>68</v>
      </c>
      <c r="AA103" s="82" cm="1">
        <f t="array" ref="AA103:AA113" xml:space="preserve"> _xlfn.LET( _xlpm.max, INDEX(_xlfn.ANCHORARRAY( Z$12), MATCH( Y100,_xlfn.ANCHORARRAY( X$12), 0 ) ),
           IF(_xlfn.ANCHORARRAY( X103) = 10,
                 _xlpm.max,
                 SUMIF(_xlfn.ANCHORARRAY( X103),
                               "&lt;=" &amp;_xlfn.ANCHORARRAY( X103),_xlfn.ANCHORARRAY(
                               Z103) )
                 )
           )</f>
        <v>68</v>
      </c>
      <c r="AB103" s="82" cm="1">
        <f t="array" ref="AB103:AB113" xml:space="preserve">  (_xlfn.ANCHORARRAY( AA103) - MIN(_xlfn.ANCHORARRAY( AA103) ) )
    / ( MAX(_xlfn.ANCHORARRAY( AA103) )  - MIN(_xlfn.ANCHORARRAY( AA103) )  )</f>
        <v>0</v>
      </c>
      <c r="AC103" s="87" t="str" cm="1">
        <f t="array" ref="AC103:AC113" xml:space="preserve"> IF( ( LEFT( Y100, 1 ) = "4" ) + ( LEFT( Y100, 1 ) = "7" ),
         TEXT(_xlfn.ANCHORARRAY( AA103), "#" ),
         TEXT(_xlfn.ANCHORARRAY( AA103), "#.0" )
        )</f>
        <v>68.0</v>
      </c>
    </row>
    <row r="104" spans="2:29">
      <c r="B104">
        <v>14</v>
      </c>
      <c r="C104" t="s">
        <v>22</v>
      </c>
      <c r="D104" t="s">
        <v>765</v>
      </c>
      <c r="E104">
        <v>232</v>
      </c>
      <c r="F104" t="s">
        <v>3</v>
      </c>
      <c r="G104" t="s">
        <v>24</v>
      </c>
      <c r="J104" t="str">
        <v>Subaru</v>
      </c>
      <c r="L104" t="str">
        <v>Chevrolet Nova - 93</v>
      </c>
      <c r="O104">
        <v>5</v>
      </c>
      <c r="P104" t="str">
        <v>5. 0-60 mph (s)</v>
      </c>
      <c r="Q104" t="str">
        <v>AMC Gremlin - 12</v>
      </c>
      <c r="R104">
        <v>13</v>
      </c>
      <c r="S104">
        <v>0.29761904761904762</v>
      </c>
      <c r="T104">
        <v>5</v>
      </c>
      <c r="X104">
        <v>1</v>
      </c>
      <c r="Y104">
        <v>6</v>
      </c>
      <c r="Z104">
        <v>38.700000000000003</v>
      </c>
      <c r="AA104">
        <v>106.7</v>
      </c>
      <c r="AB104">
        <v>0.1</v>
      </c>
      <c r="AC104" s="86" t="str">
        <v>106.7</v>
      </c>
    </row>
    <row r="105" spans="2:29">
      <c r="B105">
        <v>14</v>
      </c>
      <c r="C105" t="s">
        <v>22</v>
      </c>
      <c r="D105" t="s">
        <v>766</v>
      </c>
      <c r="E105">
        <v>100</v>
      </c>
      <c r="F105" t="s">
        <v>3</v>
      </c>
      <c r="G105" t="s">
        <v>24</v>
      </c>
      <c r="J105" t="str">
        <v>Toyota</v>
      </c>
      <c r="L105" t="str">
        <v>Chevrolet Nova - 94</v>
      </c>
      <c r="O105">
        <v>6</v>
      </c>
      <c r="P105" t="str">
        <v>6. displacement (cc)</v>
      </c>
      <c r="Q105" t="str">
        <v>AMC Gremlin - 12</v>
      </c>
      <c r="R105">
        <v>232</v>
      </c>
      <c r="S105">
        <v>0.42377260981912146</v>
      </c>
      <c r="T105">
        <v>6</v>
      </c>
      <c r="X105">
        <v>2</v>
      </c>
      <c r="Y105">
        <v>6</v>
      </c>
      <c r="Z105">
        <v>38.700000000000003</v>
      </c>
      <c r="AA105">
        <v>145.4</v>
      </c>
      <c r="AB105">
        <v>0.2</v>
      </c>
      <c r="AC105" s="86" t="str">
        <v>145.4</v>
      </c>
    </row>
    <row r="106" spans="2:29">
      <c r="B106">
        <v>14</v>
      </c>
      <c r="C106" t="s">
        <v>22</v>
      </c>
      <c r="D106" t="s">
        <v>767</v>
      </c>
      <c r="E106">
        <v>2901</v>
      </c>
      <c r="F106" t="s">
        <v>3</v>
      </c>
      <c r="G106" t="s">
        <v>24</v>
      </c>
      <c r="J106" t="str">
        <v>Triumph</v>
      </c>
      <c r="L106" t="str">
        <v>Chevrolet Nova - 95</v>
      </c>
      <c r="O106">
        <v>7</v>
      </c>
      <c r="P106" t="str">
        <v>7. year</v>
      </c>
      <c r="Q106" t="str">
        <v>AMC Gremlin - 12</v>
      </c>
      <c r="R106">
        <v>71</v>
      </c>
      <c r="S106">
        <v>8.3333333333333329E-2</v>
      </c>
      <c r="T106">
        <v>7</v>
      </c>
      <c r="X106">
        <v>3</v>
      </c>
      <c r="Y106">
        <v>6</v>
      </c>
      <c r="Z106">
        <v>38.700000000000003</v>
      </c>
      <c r="AA106">
        <v>184.10000000000002</v>
      </c>
      <c r="AB106">
        <v>0.30000000000000004</v>
      </c>
      <c r="AC106" s="86" t="str">
        <v>184.1</v>
      </c>
    </row>
    <row r="107" spans="2:29">
      <c r="B107">
        <v>14</v>
      </c>
      <c r="C107" t="s">
        <v>22</v>
      </c>
      <c r="D107" t="s">
        <v>768</v>
      </c>
      <c r="E107">
        <v>16</v>
      </c>
      <c r="F107" t="s">
        <v>3</v>
      </c>
      <c r="G107" t="s">
        <v>24</v>
      </c>
      <c r="J107" t="str">
        <v>Volkswagen</v>
      </c>
      <c r="L107" t="str">
        <v>Chevrolet Nova Custom - 96</v>
      </c>
      <c r="O107">
        <v>0</v>
      </c>
      <c r="P107" t="str">
        <v/>
      </c>
      <c r="Q107" t="str">
        <v/>
      </c>
      <c r="R107" t="e">
        <v>#N/A</v>
      </c>
      <c r="S107" t="e">
        <v>#N/A</v>
      </c>
      <c r="T107" t="e">
        <v>#N/A</v>
      </c>
      <c r="X107">
        <v>4</v>
      </c>
      <c r="Y107">
        <v>6</v>
      </c>
      <c r="Z107">
        <v>38.700000000000003</v>
      </c>
      <c r="AA107">
        <v>222.8</v>
      </c>
      <c r="AB107">
        <v>0.4</v>
      </c>
      <c r="AC107" s="86" t="str">
        <v>222.8</v>
      </c>
    </row>
    <row r="108" spans="2:29">
      <c r="B108">
        <v>14</v>
      </c>
      <c r="C108" t="s">
        <v>22</v>
      </c>
      <c r="D108" t="s">
        <v>769</v>
      </c>
      <c r="E108">
        <v>74</v>
      </c>
      <c r="F108" t="s">
        <v>3</v>
      </c>
      <c r="G108" t="s">
        <v>24</v>
      </c>
      <c r="J108" t="str">
        <v>Volvo</v>
      </c>
      <c r="L108" t="str">
        <v>Chevrolet Vega - 97</v>
      </c>
      <c r="O108">
        <v>1</v>
      </c>
      <c r="P108" t="str">
        <v>1. economy (mpg)</v>
      </c>
      <c r="Q108" t="str">
        <v>AMC Hornet - 13</v>
      </c>
      <c r="R108">
        <v>18</v>
      </c>
      <c r="S108">
        <v>0.23936170212765956</v>
      </c>
      <c r="T108">
        <v>1</v>
      </c>
      <c r="X108">
        <v>5</v>
      </c>
      <c r="Y108">
        <v>6</v>
      </c>
      <c r="Z108">
        <v>38.700000000000003</v>
      </c>
      <c r="AA108">
        <v>261.5</v>
      </c>
      <c r="AB108">
        <v>0.5</v>
      </c>
      <c r="AC108" s="86" t="str">
        <v>261.5</v>
      </c>
    </row>
    <row r="109" spans="2:29">
      <c r="B109">
        <v>15</v>
      </c>
      <c r="C109" t="s">
        <v>22</v>
      </c>
      <c r="D109" t="s">
        <v>763</v>
      </c>
      <c r="E109">
        <v>22.5</v>
      </c>
      <c r="F109" t="s">
        <v>3</v>
      </c>
      <c r="G109" t="s">
        <v>25</v>
      </c>
      <c r="L109" t="str">
        <v>Chevrolet Vega - 98</v>
      </c>
      <c r="O109">
        <v>2</v>
      </c>
      <c r="P109" t="str">
        <v>2. cylinders</v>
      </c>
      <c r="Q109" t="str">
        <v>AMC Hornet - 13</v>
      </c>
      <c r="R109">
        <v>6</v>
      </c>
      <c r="S109">
        <v>0.6</v>
      </c>
      <c r="T109">
        <v>2</v>
      </c>
      <c r="X109">
        <v>6</v>
      </c>
      <c r="Y109">
        <v>6</v>
      </c>
      <c r="Z109">
        <v>38.700000000000003</v>
      </c>
      <c r="AA109">
        <v>300.2</v>
      </c>
      <c r="AB109">
        <v>0.6</v>
      </c>
      <c r="AC109" s="86" t="str">
        <v>300.2</v>
      </c>
    </row>
    <row r="110" spans="2:29">
      <c r="B110">
        <v>15</v>
      </c>
      <c r="C110" t="s">
        <v>22</v>
      </c>
      <c r="D110" t="s">
        <v>764</v>
      </c>
      <c r="E110">
        <v>6</v>
      </c>
      <c r="F110" t="s">
        <v>3</v>
      </c>
      <c r="G110" t="s">
        <v>25</v>
      </c>
      <c r="L110" t="str">
        <v>Chevrolet Vega - 99</v>
      </c>
      <c r="O110">
        <v>3</v>
      </c>
      <c r="P110" t="str">
        <v>3. power (hp)</v>
      </c>
      <c r="Q110" t="str">
        <v>AMC Hornet - 13</v>
      </c>
      <c r="R110">
        <v>100</v>
      </c>
      <c r="S110">
        <v>0.29347826086956524</v>
      </c>
      <c r="T110">
        <v>3</v>
      </c>
      <c r="X110">
        <v>7</v>
      </c>
      <c r="Y110">
        <v>6</v>
      </c>
      <c r="Z110">
        <v>38.700000000000003</v>
      </c>
      <c r="AA110">
        <v>338.9</v>
      </c>
      <c r="AB110">
        <v>0.7</v>
      </c>
      <c r="AC110" s="86" t="str">
        <v>338.9</v>
      </c>
    </row>
    <row r="111" spans="2:29">
      <c r="B111">
        <v>15</v>
      </c>
      <c r="C111" t="s">
        <v>22</v>
      </c>
      <c r="D111" t="s">
        <v>765</v>
      </c>
      <c r="E111">
        <v>232</v>
      </c>
      <c r="F111" t="s">
        <v>3</v>
      </c>
      <c r="G111" t="s">
        <v>25</v>
      </c>
      <c r="L111" t="str">
        <v>Chevrolet Vega (Wagon) - 100</v>
      </c>
      <c r="O111">
        <v>4</v>
      </c>
      <c r="P111" t="str">
        <v>4. weight (lb)</v>
      </c>
      <c r="Q111" t="str">
        <v>AMC Hornet - 13</v>
      </c>
      <c r="R111">
        <v>2945</v>
      </c>
      <c r="S111">
        <v>0.377658066345336</v>
      </c>
      <c r="T111">
        <v>4</v>
      </c>
      <c r="X111">
        <v>8</v>
      </c>
      <c r="Y111">
        <v>6</v>
      </c>
      <c r="Z111">
        <v>38.700000000000003</v>
      </c>
      <c r="AA111">
        <v>377.59999999999997</v>
      </c>
      <c r="AB111">
        <v>0.79999999999999993</v>
      </c>
      <c r="AC111" s="86" t="str">
        <v>377.6</v>
      </c>
    </row>
    <row r="112" spans="2:29">
      <c r="B112">
        <v>15</v>
      </c>
      <c r="C112" t="s">
        <v>22</v>
      </c>
      <c r="D112" t="s">
        <v>766</v>
      </c>
      <c r="E112">
        <v>90</v>
      </c>
      <c r="F112" t="s">
        <v>3</v>
      </c>
      <c r="G112" t="s">
        <v>25</v>
      </c>
      <c r="L112" t="str">
        <v>Chevrolet Vega 2300 - 101</v>
      </c>
      <c r="O112">
        <v>5</v>
      </c>
      <c r="P112" t="str">
        <v>5. 0-60 mph (s)</v>
      </c>
      <c r="Q112" t="str">
        <v>AMC Hornet - 13</v>
      </c>
      <c r="R112">
        <v>16</v>
      </c>
      <c r="S112">
        <v>0.47619047619047616</v>
      </c>
      <c r="T112">
        <v>5</v>
      </c>
      <c r="X112">
        <v>9</v>
      </c>
      <c r="Y112">
        <v>6</v>
      </c>
      <c r="Z112">
        <v>38.700000000000003</v>
      </c>
      <c r="AA112">
        <v>416.29999999999995</v>
      </c>
      <c r="AB112">
        <v>0.89999999999999991</v>
      </c>
      <c r="AC112" s="86" t="str">
        <v>416.3</v>
      </c>
    </row>
    <row r="113" spans="2:29">
      <c r="B113">
        <v>15</v>
      </c>
      <c r="C113" t="s">
        <v>22</v>
      </c>
      <c r="D113" t="s">
        <v>767</v>
      </c>
      <c r="E113">
        <v>3085</v>
      </c>
      <c r="F113" t="s">
        <v>3</v>
      </c>
      <c r="G113" t="s">
        <v>25</v>
      </c>
      <c r="L113" t="str">
        <v>Chevrolet Woody - 102</v>
      </c>
      <c r="O113">
        <v>6</v>
      </c>
      <c r="P113" t="str">
        <v>6. displacement (cc)</v>
      </c>
      <c r="Q113" t="str">
        <v>AMC Hornet - 13</v>
      </c>
      <c r="R113">
        <v>232</v>
      </c>
      <c r="S113">
        <v>0.42377260981912146</v>
      </c>
      <c r="T113">
        <v>6</v>
      </c>
      <c r="X113">
        <v>10</v>
      </c>
      <c r="Y113">
        <v>6</v>
      </c>
      <c r="Z113">
        <v>455</v>
      </c>
      <c r="AA113">
        <v>455</v>
      </c>
      <c r="AB113">
        <v>1</v>
      </c>
      <c r="AC113" s="86" t="str">
        <v>455.0</v>
      </c>
    </row>
    <row r="114" spans="2:29">
      <c r="B114">
        <v>15</v>
      </c>
      <c r="C114" t="s">
        <v>22</v>
      </c>
      <c r="D114" t="s">
        <v>768</v>
      </c>
      <c r="E114">
        <v>17.600000000000001</v>
      </c>
      <c r="F114" t="s">
        <v>3</v>
      </c>
      <c r="G114" t="s">
        <v>25</v>
      </c>
      <c r="L114" t="str">
        <v>Chevy C10 - 103</v>
      </c>
      <c r="O114">
        <v>7</v>
      </c>
      <c r="P114" t="str">
        <v>7. year</v>
      </c>
      <c r="Q114" t="str">
        <v>AMC Hornet - 13</v>
      </c>
      <c r="R114">
        <v>73</v>
      </c>
      <c r="S114">
        <v>0.25</v>
      </c>
      <c r="T114">
        <v>7</v>
      </c>
    </row>
    <row r="115" spans="2:29">
      <c r="B115">
        <v>15</v>
      </c>
      <c r="C115" t="s">
        <v>22</v>
      </c>
      <c r="D115" t="s">
        <v>769</v>
      </c>
      <c r="E115">
        <v>76</v>
      </c>
      <c r="F115" t="s">
        <v>3</v>
      </c>
      <c r="G115" t="s">
        <v>25</v>
      </c>
      <c r="L115" t="str">
        <v>Chevy C20 - 104</v>
      </c>
      <c r="O115">
        <v>0</v>
      </c>
      <c r="P115" t="str">
        <v/>
      </c>
      <c r="Q115" t="str">
        <v/>
      </c>
      <c r="R115" t="e">
        <v>#N/A</v>
      </c>
      <c r="S115" t="e">
        <v>#N/A</v>
      </c>
      <c r="T115" t="e">
        <v>#N/A</v>
      </c>
    </row>
    <row r="116" spans="2:29">
      <c r="B116">
        <v>16</v>
      </c>
      <c r="C116" t="s">
        <v>22</v>
      </c>
      <c r="D116" t="s">
        <v>763</v>
      </c>
      <c r="E116">
        <v>18</v>
      </c>
      <c r="F116" t="s">
        <v>3</v>
      </c>
      <c r="G116" t="s">
        <v>26</v>
      </c>
      <c r="L116" t="str">
        <v>Chevy S-10 - 105</v>
      </c>
      <c r="O116">
        <v>1</v>
      </c>
      <c r="P116" t="str">
        <v>1. economy (mpg)</v>
      </c>
      <c r="Q116" t="str">
        <v>AMC Hornet - 14</v>
      </c>
      <c r="R116">
        <v>19</v>
      </c>
      <c r="S116">
        <v>0.26595744680851063</v>
      </c>
      <c r="T116">
        <v>1</v>
      </c>
      <c r="X116" s="84" t="s">
        <v>754</v>
      </c>
      <c r="Y116" t="str" cm="1">
        <f t="array" ref="Y116" xml:space="preserve"> IFERROR( INDEX(_xlfn.ANCHORARRAY( X$12), AB116 ), NA() )</f>
        <v>7. year</v>
      </c>
      <c r="AA116" s="84" t="s">
        <v>762</v>
      </c>
      <c r="AB116" s="85">
        <v>7</v>
      </c>
    </row>
    <row r="117" spans="2:29">
      <c r="B117">
        <v>16</v>
      </c>
      <c r="C117" t="s">
        <v>22</v>
      </c>
      <c r="D117" t="s">
        <v>764</v>
      </c>
      <c r="E117">
        <v>6</v>
      </c>
      <c r="F117" t="s">
        <v>3</v>
      </c>
      <c r="G117" t="s">
        <v>26</v>
      </c>
      <c r="L117" t="str">
        <v>Chrysler Cordoba - 106</v>
      </c>
      <c r="O117">
        <v>2</v>
      </c>
      <c r="P117" t="str">
        <v>2. cylinders</v>
      </c>
      <c r="Q117" t="str">
        <v>AMC Hornet - 14</v>
      </c>
      <c r="R117">
        <v>6</v>
      </c>
      <c r="S117">
        <v>0.6</v>
      </c>
      <c r="T117">
        <v>2</v>
      </c>
    </row>
    <row r="118" spans="2:29">
      <c r="B118">
        <v>16</v>
      </c>
      <c r="C118" t="s">
        <v>22</v>
      </c>
      <c r="D118" t="s">
        <v>765</v>
      </c>
      <c r="E118">
        <v>199</v>
      </c>
      <c r="F118" t="s">
        <v>3</v>
      </c>
      <c r="G118" t="s">
        <v>26</v>
      </c>
      <c r="L118" t="str">
        <v>Chrysler Lebaron Medallion - 107</v>
      </c>
      <c r="O118">
        <v>3</v>
      </c>
      <c r="P118" t="str">
        <v>3. power (hp)</v>
      </c>
      <c r="Q118" t="str">
        <v>AMC Hornet - 14</v>
      </c>
      <c r="R118">
        <v>100</v>
      </c>
      <c r="S118">
        <v>0.29347826086956524</v>
      </c>
      <c r="T118">
        <v>3</v>
      </c>
      <c r="X118" s="84" t="s">
        <v>751</v>
      </c>
      <c r="Y118" s="84" t="s">
        <v>755</v>
      </c>
      <c r="Z118" s="84" t="s">
        <v>759</v>
      </c>
      <c r="AA118" s="84" t="s">
        <v>758</v>
      </c>
      <c r="AB118" s="84" t="s">
        <v>756</v>
      </c>
      <c r="AC118" s="84" t="s">
        <v>757</v>
      </c>
    </row>
    <row r="119" spans="2:29">
      <c r="B119">
        <v>16</v>
      </c>
      <c r="C119" t="s">
        <v>22</v>
      </c>
      <c r="D119" t="s">
        <v>766</v>
      </c>
      <c r="E119">
        <v>97</v>
      </c>
      <c r="F119" t="s">
        <v>3</v>
      </c>
      <c r="G119" t="s">
        <v>26</v>
      </c>
      <c r="L119" t="str">
        <v>Chrysler Lebaron Salon - 108</v>
      </c>
      <c r="O119">
        <v>4</v>
      </c>
      <c r="P119" t="str">
        <v>4. weight (lb)</v>
      </c>
      <c r="Q119" t="str">
        <v>AMC Hornet - 14</v>
      </c>
      <c r="R119">
        <v>2901</v>
      </c>
      <c r="S119">
        <v>0.36518287496455909</v>
      </c>
      <c r="T119">
        <v>4</v>
      </c>
      <c r="X119" s="82" cm="1">
        <f t="array" ref="X119:X129" xml:space="preserve"> IF( $J$67 = "Yes",
         _xlfn.SEQUENCE( 11,,0 ),
         NA() )</f>
        <v>0</v>
      </c>
      <c r="Y119" s="82" cm="1">
        <f t="array" ref="Y119:Y129" xml:space="preserve"> --ISNUMBER(_xlfn.ANCHORARRAY( X119) ) - 1 + MATCH( Y116,_xlfn.ANCHORARRAY( X$12),0 )</f>
        <v>7</v>
      </c>
      <c r="Z119" s="82" cm="1">
        <f t="array" ref="Z119:Z129">_xlfn.LET( _xlpm.min, INDEX(_xlfn.ANCHORARRAY( Y$12), MATCH( Y116,_xlfn.ANCHORARRAY( X$12), 0 ) ),
          _xlpm.max, INDEX(_xlfn.ANCHORARRAY( Z$12), MATCH( Y116,_xlfn.ANCHORARRAY( X$12), 0 ) ),
          _xlfn.SWITCH(
                    TRUE,_xlfn.ANCHORARRAY(
                    X119) = 0, _xlpm.min,_xlfn.ANCHORARRAY(
                    X119) = 10, _xlpm.max,
                    ( _xlpm.max - _xlpm.min ) / 10 )
          )</f>
        <v>70</v>
      </c>
      <c r="AA119" s="82" cm="1">
        <f t="array" ref="AA119:AA129" xml:space="preserve"> _xlfn.LET( _xlpm.max, INDEX(_xlfn.ANCHORARRAY( Z$12), MATCH( Y116,_xlfn.ANCHORARRAY( X$12), 0 ) ),
           IF(_xlfn.ANCHORARRAY( X119) = 10,
                 _xlpm.max,
                 SUMIF(_xlfn.ANCHORARRAY( X119),
                               "&lt;=" &amp;_xlfn.ANCHORARRAY( X119),_xlfn.ANCHORARRAY(
                               Z119) )
                 )
           )</f>
        <v>70</v>
      </c>
      <c r="AB119" s="82" cm="1">
        <f t="array" ref="AB119:AB129" xml:space="preserve">  (_xlfn.ANCHORARRAY( AA119) - MIN(_xlfn.ANCHORARRAY( AA119) ) )
    / ( MAX(_xlfn.ANCHORARRAY( AA119) )  - MIN(_xlfn.ANCHORARRAY( AA119) )  )</f>
        <v>0</v>
      </c>
      <c r="AC119" s="87" t="str" cm="1">
        <f t="array" ref="AC119:AC129" xml:space="preserve"> IF( ( LEFT( Y116, 1 ) = "4" ) + ( LEFT( Y116, 1 ) = "7" ),
         TEXT(_xlfn.ANCHORARRAY( AA119), "#" ),
         TEXT(_xlfn.ANCHORARRAY( AA119), "#.0" )
        )</f>
        <v>70</v>
      </c>
    </row>
    <row r="120" spans="2:29">
      <c r="B120">
        <v>16</v>
      </c>
      <c r="C120" t="s">
        <v>22</v>
      </c>
      <c r="D120" t="s">
        <v>767</v>
      </c>
      <c r="E120">
        <v>2774</v>
      </c>
      <c r="F120" t="s">
        <v>3</v>
      </c>
      <c r="G120" t="s">
        <v>26</v>
      </c>
      <c r="L120" t="str">
        <v>Chrysler Lebaron Town &amp; Country (Wagon) - 109</v>
      </c>
      <c r="O120">
        <v>5</v>
      </c>
      <c r="P120" t="str">
        <v>5. 0-60 mph (s)</v>
      </c>
      <c r="Q120" t="str">
        <v>AMC Hornet - 14</v>
      </c>
      <c r="R120">
        <v>16</v>
      </c>
      <c r="S120">
        <v>0.47619047619047616</v>
      </c>
      <c r="T120">
        <v>5</v>
      </c>
      <c r="X120">
        <v>1</v>
      </c>
      <c r="Y120">
        <v>7</v>
      </c>
      <c r="Z120">
        <v>1.2</v>
      </c>
      <c r="AA120">
        <v>71.2</v>
      </c>
      <c r="AB120">
        <v>0.10000000000000024</v>
      </c>
      <c r="AC120" s="86" t="str">
        <v>71</v>
      </c>
    </row>
    <row r="121" spans="2:29">
      <c r="B121">
        <v>16</v>
      </c>
      <c r="C121" t="s">
        <v>22</v>
      </c>
      <c r="D121" t="s">
        <v>768</v>
      </c>
      <c r="E121">
        <v>15.5</v>
      </c>
      <c r="F121" t="s">
        <v>3</v>
      </c>
      <c r="G121" t="s">
        <v>26</v>
      </c>
      <c r="L121" t="str">
        <v>Chrysler New Yorker Brougham - 110</v>
      </c>
      <c r="O121">
        <v>6</v>
      </c>
      <c r="P121" t="str">
        <v>6. displacement (cc)</v>
      </c>
      <c r="Q121" t="str">
        <v>AMC Hornet - 14</v>
      </c>
      <c r="R121">
        <v>232</v>
      </c>
      <c r="S121">
        <v>0.42377260981912146</v>
      </c>
      <c r="T121">
        <v>6</v>
      </c>
      <c r="X121">
        <v>2</v>
      </c>
      <c r="Y121">
        <v>7</v>
      </c>
      <c r="Z121">
        <v>1.2</v>
      </c>
      <c r="AA121">
        <v>72.400000000000006</v>
      </c>
      <c r="AB121">
        <v>0.20000000000000048</v>
      </c>
      <c r="AC121" s="86" t="str">
        <v>72</v>
      </c>
    </row>
    <row r="122" spans="2:29">
      <c r="B122">
        <v>16</v>
      </c>
      <c r="C122" t="s">
        <v>22</v>
      </c>
      <c r="D122" t="s">
        <v>769</v>
      </c>
      <c r="E122">
        <v>70</v>
      </c>
      <c r="F122" t="s">
        <v>3</v>
      </c>
      <c r="G122" t="s">
        <v>26</v>
      </c>
      <c r="L122" t="str">
        <v>Chrysler Newport Royal - 111</v>
      </c>
      <c r="O122">
        <v>7</v>
      </c>
      <c r="P122" t="str">
        <v>7. year</v>
      </c>
      <c r="Q122" t="str">
        <v>AMC Hornet - 14</v>
      </c>
      <c r="R122">
        <v>74</v>
      </c>
      <c r="S122">
        <v>0.33333333333333331</v>
      </c>
      <c r="T122">
        <v>7</v>
      </c>
      <c r="X122">
        <v>3</v>
      </c>
      <c r="Y122">
        <v>7</v>
      </c>
      <c r="Z122">
        <v>1.2</v>
      </c>
      <c r="AA122">
        <v>73.600000000000009</v>
      </c>
      <c r="AB122">
        <v>0.30000000000000071</v>
      </c>
      <c r="AC122" s="86" t="str">
        <v>74</v>
      </c>
    </row>
    <row r="123" spans="2:29">
      <c r="B123">
        <v>17</v>
      </c>
      <c r="C123" t="s">
        <v>27</v>
      </c>
      <c r="D123" t="s">
        <v>763</v>
      </c>
      <c r="E123">
        <v>18</v>
      </c>
      <c r="F123" t="s">
        <v>3</v>
      </c>
      <c r="G123" t="s">
        <v>28</v>
      </c>
      <c r="L123" t="str">
        <v>Citroen DS-21 Pallas - 112</v>
      </c>
      <c r="O123">
        <v>0</v>
      </c>
      <c r="P123" t="str">
        <v/>
      </c>
      <c r="Q123" t="str">
        <v/>
      </c>
      <c r="R123" t="e">
        <v>#N/A</v>
      </c>
      <c r="S123" t="e">
        <v>#N/A</v>
      </c>
      <c r="T123" t="e">
        <v>#N/A</v>
      </c>
      <c r="X123">
        <v>4</v>
      </c>
      <c r="Y123">
        <v>7</v>
      </c>
      <c r="Z123">
        <v>1.2</v>
      </c>
      <c r="AA123">
        <v>74.800000000000011</v>
      </c>
      <c r="AB123">
        <v>0.40000000000000097</v>
      </c>
      <c r="AC123" s="86" t="str">
        <v>75</v>
      </c>
    </row>
    <row r="124" spans="2:29">
      <c r="B124">
        <v>17</v>
      </c>
      <c r="C124" t="s">
        <v>27</v>
      </c>
      <c r="D124" t="s">
        <v>764</v>
      </c>
      <c r="E124">
        <v>6</v>
      </c>
      <c r="F124" t="s">
        <v>3</v>
      </c>
      <c r="G124" t="s">
        <v>28</v>
      </c>
      <c r="L124" t="str">
        <v>Datsun 1200 - 113</v>
      </c>
      <c r="O124">
        <v>1</v>
      </c>
      <c r="P124" t="str">
        <v>1. economy (mpg)</v>
      </c>
      <c r="Q124" t="str">
        <v>AMC Hornet - 15</v>
      </c>
      <c r="R124">
        <v>22.5</v>
      </c>
      <c r="S124">
        <v>0.35904255319148937</v>
      </c>
      <c r="T124">
        <v>1</v>
      </c>
      <c r="X124">
        <v>5</v>
      </c>
      <c r="Y124">
        <v>7</v>
      </c>
      <c r="Z124">
        <v>1.2</v>
      </c>
      <c r="AA124">
        <v>76.000000000000014</v>
      </c>
      <c r="AB124">
        <v>0.50000000000000122</v>
      </c>
      <c r="AC124" s="86" t="str">
        <v>76</v>
      </c>
    </row>
    <row r="125" spans="2:29">
      <c r="B125">
        <v>17</v>
      </c>
      <c r="C125" t="s">
        <v>27</v>
      </c>
      <c r="D125" t="s">
        <v>765</v>
      </c>
      <c r="E125">
        <v>258</v>
      </c>
      <c r="F125" t="s">
        <v>3</v>
      </c>
      <c r="G125" t="s">
        <v>28</v>
      </c>
      <c r="L125" t="str">
        <v>Datsun 200SX - 114</v>
      </c>
      <c r="O125">
        <v>2</v>
      </c>
      <c r="P125" t="str">
        <v>2. cylinders</v>
      </c>
      <c r="Q125" t="str">
        <v>AMC Hornet - 15</v>
      </c>
      <c r="R125">
        <v>6</v>
      </c>
      <c r="S125">
        <v>0.6</v>
      </c>
      <c r="T125">
        <v>2</v>
      </c>
      <c r="X125">
        <v>6</v>
      </c>
      <c r="Y125">
        <v>7</v>
      </c>
      <c r="Z125">
        <v>1.2</v>
      </c>
      <c r="AA125">
        <v>77.200000000000017</v>
      </c>
      <c r="AB125">
        <v>0.60000000000000142</v>
      </c>
      <c r="AC125" s="86" t="str">
        <v>77</v>
      </c>
    </row>
    <row r="126" spans="2:29">
      <c r="B126">
        <v>17</v>
      </c>
      <c r="C126" t="s">
        <v>27</v>
      </c>
      <c r="D126" t="s">
        <v>766</v>
      </c>
      <c r="E126">
        <v>110</v>
      </c>
      <c r="F126" t="s">
        <v>3</v>
      </c>
      <c r="G126" t="s">
        <v>28</v>
      </c>
      <c r="L126" t="str">
        <v>Datsun 200SX - 115</v>
      </c>
      <c r="O126">
        <v>3</v>
      </c>
      <c r="P126" t="str">
        <v>3. power (hp)</v>
      </c>
      <c r="Q126" t="str">
        <v>AMC Hornet - 15</v>
      </c>
      <c r="R126">
        <v>90</v>
      </c>
      <c r="S126">
        <v>0.2391304347826087</v>
      </c>
      <c r="T126">
        <v>3</v>
      </c>
      <c r="X126">
        <v>7</v>
      </c>
      <c r="Y126">
        <v>7</v>
      </c>
      <c r="Z126">
        <v>1.2</v>
      </c>
      <c r="AA126">
        <v>78.40000000000002</v>
      </c>
      <c r="AB126">
        <v>0.70000000000000162</v>
      </c>
      <c r="AC126" s="86" t="str">
        <v>78</v>
      </c>
    </row>
    <row r="127" spans="2:29">
      <c r="B127">
        <v>17</v>
      </c>
      <c r="C127" t="s">
        <v>27</v>
      </c>
      <c r="D127" t="s">
        <v>767</v>
      </c>
      <c r="E127">
        <v>2962</v>
      </c>
      <c r="F127" t="s">
        <v>3</v>
      </c>
      <c r="G127" t="s">
        <v>28</v>
      </c>
      <c r="L127" t="str">
        <v>Datsun 210 - 116</v>
      </c>
      <c r="O127">
        <v>4</v>
      </c>
      <c r="P127" t="str">
        <v>4. weight (lb)</v>
      </c>
      <c r="Q127" t="str">
        <v>AMC Hornet - 15</v>
      </c>
      <c r="R127">
        <v>3085</v>
      </c>
      <c r="S127">
        <v>0.41735185710235329</v>
      </c>
      <c r="T127">
        <v>4</v>
      </c>
      <c r="X127">
        <v>8</v>
      </c>
      <c r="Y127">
        <v>7</v>
      </c>
      <c r="Z127">
        <v>1.2</v>
      </c>
      <c r="AA127">
        <v>79.600000000000023</v>
      </c>
      <c r="AB127">
        <v>0.80000000000000193</v>
      </c>
      <c r="AC127" s="86" t="str">
        <v>80</v>
      </c>
    </row>
    <row r="128" spans="2:29">
      <c r="B128">
        <v>17</v>
      </c>
      <c r="C128" t="s">
        <v>27</v>
      </c>
      <c r="D128" t="s">
        <v>768</v>
      </c>
      <c r="E128">
        <v>13.5</v>
      </c>
      <c r="F128" t="s">
        <v>3</v>
      </c>
      <c r="G128" t="s">
        <v>28</v>
      </c>
      <c r="L128" t="str">
        <v>Datsun 210 - 117</v>
      </c>
      <c r="O128">
        <v>5</v>
      </c>
      <c r="P128" t="str">
        <v>5. 0-60 mph (s)</v>
      </c>
      <c r="Q128" t="str">
        <v>AMC Hornet - 15</v>
      </c>
      <c r="R128">
        <v>17.600000000000001</v>
      </c>
      <c r="S128">
        <v>0.57142857142857151</v>
      </c>
      <c r="T128">
        <v>5</v>
      </c>
      <c r="X128">
        <v>9</v>
      </c>
      <c r="Y128">
        <v>7</v>
      </c>
      <c r="Z128">
        <v>1.2</v>
      </c>
      <c r="AA128">
        <v>80.800000000000026</v>
      </c>
      <c r="AB128">
        <v>0.90000000000000213</v>
      </c>
      <c r="AC128" s="86" t="str">
        <v>81</v>
      </c>
    </row>
    <row r="129" spans="2:29">
      <c r="B129">
        <v>17</v>
      </c>
      <c r="C129" t="s">
        <v>27</v>
      </c>
      <c r="D129" t="s">
        <v>769</v>
      </c>
      <c r="E129">
        <v>71</v>
      </c>
      <c r="F129" t="s">
        <v>3</v>
      </c>
      <c r="G129" t="s">
        <v>28</v>
      </c>
      <c r="L129" t="str">
        <v>Datsun 210 - 118</v>
      </c>
      <c r="O129">
        <v>6</v>
      </c>
      <c r="P129" t="str">
        <v>6. displacement (cc)</v>
      </c>
      <c r="Q129" t="str">
        <v>AMC Hornet - 15</v>
      </c>
      <c r="R129">
        <v>232</v>
      </c>
      <c r="S129">
        <v>0.42377260981912146</v>
      </c>
      <c r="T129">
        <v>6</v>
      </c>
      <c r="X129">
        <v>10</v>
      </c>
      <c r="Y129">
        <v>7</v>
      </c>
      <c r="Z129">
        <v>82</v>
      </c>
      <c r="AA129">
        <v>82</v>
      </c>
      <c r="AB129">
        <v>1</v>
      </c>
      <c r="AC129" s="86" t="str">
        <v>82</v>
      </c>
    </row>
    <row r="130" spans="2:29">
      <c r="B130">
        <v>18</v>
      </c>
      <c r="C130" t="s">
        <v>29</v>
      </c>
      <c r="D130" t="s">
        <v>763</v>
      </c>
      <c r="E130">
        <v>15.5</v>
      </c>
      <c r="F130" t="s">
        <v>3</v>
      </c>
      <c r="G130" t="s">
        <v>30</v>
      </c>
      <c r="L130" t="str">
        <v>Datsun 280ZX - 119</v>
      </c>
      <c r="O130">
        <v>7</v>
      </c>
      <c r="P130" t="str">
        <v>7. year</v>
      </c>
      <c r="Q130" t="str">
        <v>AMC Hornet - 15</v>
      </c>
      <c r="R130">
        <v>76</v>
      </c>
      <c r="S130">
        <v>0.5</v>
      </c>
      <c r="T130">
        <v>7</v>
      </c>
    </row>
    <row r="131" spans="2:29">
      <c r="B131">
        <v>18</v>
      </c>
      <c r="C131" t="s">
        <v>29</v>
      </c>
      <c r="D131" t="s">
        <v>764</v>
      </c>
      <c r="E131">
        <v>8</v>
      </c>
      <c r="F131" t="s">
        <v>3</v>
      </c>
      <c r="G131" t="s">
        <v>30</v>
      </c>
      <c r="L131" t="str">
        <v>Datsun 310 - 120</v>
      </c>
      <c r="O131">
        <v>0</v>
      </c>
      <c r="P131" t="str">
        <v/>
      </c>
      <c r="Q131" t="str">
        <v/>
      </c>
      <c r="R131" t="e">
        <v>#N/A</v>
      </c>
      <c r="S131" t="e">
        <v>#N/A</v>
      </c>
      <c r="T131" t="e">
        <v>#N/A</v>
      </c>
    </row>
    <row r="132" spans="2:29">
      <c r="B132">
        <v>18</v>
      </c>
      <c r="C132" t="s">
        <v>29</v>
      </c>
      <c r="D132" t="s">
        <v>765</v>
      </c>
      <c r="E132">
        <v>304</v>
      </c>
      <c r="F132" t="s">
        <v>3</v>
      </c>
      <c r="G132" t="s">
        <v>30</v>
      </c>
      <c r="L132" t="str">
        <v>Datsun 310 GX - 121</v>
      </c>
      <c r="O132">
        <v>1</v>
      </c>
      <c r="P132" t="str">
        <v>1. economy (mpg)</v>
      </c>
      <c r="Q132" t="str">
        <v>AMC Hornet - 16</v>
      </c>
      <c r="R132">
        <v>18</v>
      </c>
      <c r="S132">
        <v>0.23936170212765956</v>
      </c>
      <c r="T132">
        <v>1</v>
      </c>
    </row>
    <row r="133" spans="2:29">
      <c r="B133">
        <v>18</v>
      </c>
      <c r="C133" t="s">
        <v>29</v>
      </c>
      <c r="D133" t="s">
        <v>766</v>
      </c>
      <c r="E133">
        <v>120</v>
      </c>
      <c r="F133" t="s">
        <v>3</v>
      </c>
      <c r="G133" t="s">
        <v>30</v>
      </c>
      <c r="L133" t="str">
        <v>Datsun 510 - 122</v>
      </c>
      <c r="O133">
        <v>2</v>
      </c>
      <c r="P133" t="str">
        <v>2. cylinders</v>
      </c>
      <c r="Q133" t="str">
        <v>AMC Hornet - 16</v>
      </c>
      <c r="R133">
        <v>6</v>
      </c>
      <c r="S133">
        <v>0.6</v>
      </c>
      <c r="T133">
        <v>2</v>
      </c>
    </row>
    <row r="134" spans="2:29">
      <c r="B134">
        <v>18</v>
      </c>
      <c r="C134" t="s">
        <v>29</v>
      </c>
      <c r="D134" t="s">
        <v>767</v>
      </c>
      <c r="E134">
        <v>3962</v>
      </c>
      <c r="F134" t="s">
        <v>3</v>
      </c>
      <c r="G134" t="s">
        <v>30</v>
      </c>
      <c r="L134" t="str">
        <v>Datsun 510 (Wagon) - 123</v>
      </c>
      <c r="O134">
        <v>3</v>
      </c>
      <c r="P134" t="str">
        <v>3. power (hp)</v>
      </c>
      <c r="Q134" t="str">
        <v>AMC Hornet - 16</v>
      </c>
      <c r="R134">
        <v>97</v>
      </c>
      <c r="S134">
        <v>0.27717391304347827</v>
      </c>
      <c r="T134">
        <v>3</v>
      </c>
    </row>
    <row r="135" spans="2:29">
      <c r="B135">
        <v>18</v>
      </c>
      <c r="C135" t="s">
        <v>29</v>
      </c>
      <c r="D135" t="s">
        <v>768</v>
      </c>
      <c r="E135">
        <v>13.9</v>
      </c>
      <c r="F135" t="s">
        <v>3</v>
      </c>
      <c r="G135" t="s">
        <v>30</v>
      </c>
      <c r="L135" t="str">
        <v>Datsun 510 Hatchback - 124</v>
      </c>
      <c r="O135">
        <v>4</v>
      </c>
      <c r="P135" t="str">
        <v>4. weight (lb)</v>
      </c>
      <c r="Q135" t="str">
        <v>AMC Hornet - 16</v>
      </c>
      <c r="R135">
        <v>2774</v>
      </c>
      <c r="S135">
        <v>0.3291749362064077</v>
      </c>
      <c r="T135">
        <v>4</v>
      </c>
    </row>
    <row r="136" spans="2:29">
      <c r="B136">
        <v>18</v>
      </c>
      <c r="C136" t="s">
        <v>29</v>
      </c>
      <c r="D136" t="s">
        <v>769</v>
      </c>
      <c r="E136">
        <v>76</v>
      </c>
      <c r="F136" t="s">
        <v>3</v>
      </c>
      <c r="G136" t="s">
        <v>30</v>
      </c>
      <c r="L136" t="str">
        <v>Datsun 610 - 125</v>
      </c>
      <c r="O136">
        <v>5</v>
      </c>
      <c r="P136" t="str">
        <v>5. 0-60 mph (s)</v>
      </c>
      <c r="Q136" t="str">
        <v>AMC Hornet - 16</v>
      </c>
      <c r="R136">
        <v>15.5</v>
      </c>
      <c r="S136">
        <v>0.4464285714285714</v>
      </c>
      <c r="T136">
        <v>5</v>
      </c>
    </row>
    <row r="137" spans="2:29">
      <c r="B137">
        <v>19</v>
      </c>
      <c r="C137" t="s">
        <v>29</v>
      </c>
      <c r="D137" t="s">
        <v>763</v>
      </c>
      <c r="E137">
        <v>16</v>
      </c>
      <c r="F137" t="s">
        <v>3</v>
      </c>
      <c r="G137" t="s">
        <v>31</v>
      </c>
      <c r="L137" t="str">
        <v>Datsun 710 - 126</v>
      </c>
      <c r="O137">
        <v>6</v>
      </c>
      <c r="P137" t="str">
        <v>6. displacement (cc)</v>
      </c>
      <c r="Q137" t="str">
        <v>AMC Hornet - 16</v>
      </c>
      <c r="R137">
        <v>199</v>
      </c>
      <c r="S137">
        <v>0.33850129198966411</v>
      </c>
      <c r="T137">
        <v>6</v>
      </c>
    </row>
    <row r="138" spans="2:29">
      <c r="B138">
        <v>19</v>
      </c>
      <c r="C138" t="s">
        <v>29</v>
      </c>
      <c r="D138" t="s">
        <v>764</v>
      </c>
      <c r="E138">
        <v>6</v>
      </c>
      <c r="F138" t="s">
        <v>3</v>
      </c>
      <c r="G138" t="s">
        <v>31</v>
      </c>
      <c r="L138" t="str">
        <v>Datsun 710 - 127</v>
      </c>
      <c r="O138">
        <v>7</v>
      </c>
      <c r="P138" t="str">
        <v>7. year</v>
      </c>
      <c r="Q138" t="str">
        <v>AMC Hornet - 16</v>
      </c>
      <c r="R138">
        <v>70</v>
      </c>
      <c r="S138">
        <v>0</v>
      </c>
      <c r="T138">
        <v>7</v>
      </c>
    </row>
    <row r="139" spans="2:29">
      <c r="B139">
        <v>19</v>
      </c>
      <c r="C139" t="s">
        <v>29</v>
      </c>
      <c r="D139" t="s">
        <v>765</v>
      </c>
      <c r="E139">
        <v>258</v>
      </c>
      <c r="F139" t="s">
        <v>3</v>
      </c>
      <c r="G139" t="s">
        <v>31</v>
      </c>
      <c r="L139" t="str">
        <v>Datsun 810 - 128</v>
      </c>
      <c r="O139">
        <v>0</v>
      </c>
      <c r="P139" t="str">
        <v/>
      </c>
      <c r="Q139" t="str">
        <v/>
      </c>
      <c r="R139" t="e">
        <v>#N/A</v>
      </c>
      <c r="S139" t="e">
        <v>#N/A</v>
      </c>
      <c r="T139" t="e">
        <v>#N/A</v>
      </c>
    </row>
    <row r="140" spans="2:29">
      <c r="B140">
        <v>19</v>
      </c>
      <c r="C140" t="s">
        <v>29</v>
      </c>
      <c r="D140" t="s">
        <v>766</v>
      </c>
      <c r="E140">
        <v>110</v>
      </c>
      <c r="F140" t="s">
        <v>3</v>
      </c>
      <c r="G140" t="s">
        <v>31</v>
      </c>
      <c r="L140" t="str">
        <v>Datsun 810 Maxima - 129</v>
      </c>
      <c r="O140">
        <v>1</v>
      </c>
      <c r="P140" t="str">
        <v>1. economy (mpg)</v>
      </c>
      <c r="Q140" t="str">
        <v>AMC Hornet Sportabout (Wagon) - 17</v>
      </c>
      <c r="R140">
        <v>18</v>
      </c>
      <c r="S140">
        <v>0.23936170212765956</v>
      </c>
      <c r="T140">
        <v>1</v>
      </c>
    </row>
    <row r="141" spans="2:29">
      <c r="B141">
        <v>19</v>
      </c>
      <c r="C141" t="s">
        <v>29</v>
      </c>
      <c r="D141" t="s">
        <v>767</v>
      </c>
      <c r="E141">
        <v>3632</v>
      </c>
      <c r="F141" t="s">
        <v>3</v>
      </c>
      <c r="G141" t="s">
        <v>31</v>
      </c>
      <c r="L141" t="str">
        <v>Datsun B-210 - 130</v>
      </c>
      <c r="O141">
        <v>2</v>
      </c>
      <c r="P141" t="str">
        <v>2. cylinders</v>
      </c>
      <c r="Q141" t="str">
        <v>AMC Hornet Sportabout (Wagon) - 17</v>
      </c>
      <c r="R141">
        <v>6</v>
      </c>
      <c r="S141">
        <v>0.6</v>
      </c>
      <c r="T141">
        <v>2</v>
      </c>
    </row>
    <row r="142" spans="2:29">
      <c r="B142">
        <v>19</v>
      </c>
      <c r="C142" t="s">
        <v>29</v>
      </c>
      <c r="D142" t="s">
        <v>768</v>
      </c>
      <c r="E142">
        <v>18</v>
      </c>
      <c r="F142" t="s">
        <v>3</v>
      </c>
      <c r="G142" t="s">
        <v>31</v>
      </c>
      <c r="L142" t="str">
        <v>Datsun B210 - 131</v>
      </c>
      <c r="O142">
        <v>3</v>
      </c>
      <c r="P142" t="str">
        <v>3. power (hp)</v>
      </c>
      <c r="Q142" t="str">
        <v>AMC Hornet Sportabout (Wagon) - 17</v>
      </c>
      <c r="R142">
        <v>110</v>
      </c>
      <c r="S142">
        <v>0.34782608695652173</v>
      </c>
      <c r="T142">
        <v>3</v>
      </c>
    </row>
    <row r="143" spans="2:29">
      <c r="B143">
        <v>19</v>
      </c>
      <c r="C143" t="s">
        <v>29</v>
      </c>
      <c r="D143" t="s">
        <v>769</v>
      </c>
      <c r="E143">
        <v>74</v>
      </c>
      <c r="F143" t="s">
        <v>3</v>
      </c>
      <c r="G143" t="s">
        <v>31</v>
      </c>
      <c r="L143" t="str">
        <v>Datsun B210 GX - 132</v>
      </c>
      <c r="O143">
        <v>4</v>
      </c>
      <c r="P143" t="str">
        <v>4. weight (lb)</v>
      </c>
      <c r="Q143" t="str">
        <v>AMC Hornet Sportabout (Wagon) - 17</v>
      </c>
      <c r="R143">
        <v>2962</v>
      </c>
      <c r="S143">
        <v>0.38247802665154523</v>
      </c>
      <c r="T143">
        <v>4</v>
      </c>
    </row>
    <row r="144" spans="2:29">
      <c r="B144">
        <v>20</v>
      </c>
      <c r="C144" t="s">
        <v>29</v>
      </c>
      <c r="D144" t="s">
        <v>763</v>
      </c>
      <c r="E144">
        <v>18</v>
      </c>
      <c r="F144" t="s">
        <v>3</v>
      </c>
      <c r="G144" t="s">
        <v>32</v>
      </c>
      <c r="L144" t="str">
        <v>Datsun F-10 Hatchback - 133</v>
      </c>
      <c r="O144">
        <v>5</v>
      </c>
      <c r="P144" t="str">
        <v>5. 0-60 mph (s)</v>
      </c>
      <c r="Q144" t="str">
        <v>AMC Hornet Sportabout (Wagon) - 17</v>
      </c>
      <c r="R144">
        <v>13.5</v>
      </c>
      <c r="S144">
        <v>0.32738095238095238</v>
      </c>
      <c r="T144">
        <v>5</v>
      </c>
    </row>
    <row r="145" spans="2:20">
      <c r="B145">
        <v>20</v>
      </c>
      <c r="C145" t="s">
        <v>29</v>
      </c>
      <c r="D145" t="s">
        <v>764</v>
      </c>
      <c r="E145">
        <v>6</v>
      </c>
      <c r="F145" t="s">
        <v>3</v>
      </c>
      <c r="G145" t="s">
        <v>32</v>
      </c>
      <c r="L145" t="str">
        <v>Datsun PL510 - 134</v>
      </c>
      <c r="O145">
        <v>6</v>
      </c>
      <c r="P145" t="str">
        <v>6. displacement (cc)</v>
      </c>
      <c r="Q145" t="str">
        <v>AMC Hornet Sportabout (Wagon) - 17</v>
      </c>
      <c r="R145">
        <v>258</v>
      </c>
      <c r="S145">
        <v>0.49095607235142119</v>
      </c>
      <c r="T145">
        <v>6</v>
      </c>
    </row>
    <row r="146" spans="2:20">
      <c r="B146">
        <v>20</v>
      </c>
      <c r="C146" t="s">
        <v>29</v>
      </c>
      <c r="D146" t="s">
        <v>765</v>
      </c>
      <c r="E146">
        <v>232</v>
      </c>
      <c r="F146" t="s">
        <v>3</v>
      </c>
      <c r="G146" t="s">
        <v>32</v>
      </c>
      <c r="L146" t="str">
        <v>Datsun PL510 - 135</v>
      </c>
      <c r="O146">
        <v>7</v>
      </c>
      <c r="P146" t="str">
        <v>7. year</v>
      </c>
      <c r="Q146" t="str">
        <v>AMC Hornet Sportabout (Wagon) - 17</v>
      </c>
      <c r="R146">
        <v>71</v>
      </c>
      <c r="S146">
        <v>8.3333333333333329E-2</v>
      </c>
      <c r="T146">
        <v>7</v>
      </c>
    </row>
    <row r="147" spans="2:20">
      <c r="B147">
        <v>20</v>
      </c>
      <c r="C147" t="s">
        <v>29</v>
      </c>
      <c r="D147" t="s">
        <v>766</v>
      </c>
      <c r="E147">
        <v>100</v>
      </c>
      <c r="F147" t="s">
        <v>3</v>
      </c>
      <c r="G147" t="s">
        <v>32</v>
      </c>
      <c r="L147" t="str">
        <v>Dodge Aries SE - 136</v>
      </c>
      <c r="O147">
        <v>0</v>
      </c>
      <c r="P147" t="str">
        <v/>
      </c>
      <c r="Q147" t="str">
        <v/>
      </c>
      <c r="R147" t="e">
        <v>#N/A</v>
      </c>
      <c r="S147" t="e">
        <v>#N/A</v>
      </c>
      <c r="T147" t="e">
        <v>#N/A</v>
      </c>
    </row>
    <row r="148" spans="2:20">
      <c r="B148">
        <v>20</v>
      </c>
      <c r="C148" t="s">
        <v>29</v>
      </c>
      <c r="D148" t="s">
        <v>767</v>
      </c>
      <c r="E148">
        <v>3288</v>
      </c>
      <c r="F148" t="s">
        <v>3</v>
      </c>
      <c r="G148" t="s">
        <v>32</v>
      </c>
      <c r="L148" t="str">
        <v>Dodge Aries Wagon (Wagon) - 137</v>
      </c>
      <c r="O148">
        <v>1</v>
      </c>
      <c r="P148" t="str">
        <v>1. economy (mpg)</v>
      </c>
      <c r="Q148" t="str">
        <v>AMC Matador - 18</v>
      </c>
      <c r="R148">
        <v>15.5</v>
      </c>
      <c r="S148">
        <v>0.1728723404255319</v>
      </c>
      <c r="T148">
        <v>1</v>
      </c>
    </row>
    <row r="149" spans="2:20">
      <c r="B149">
        <v>20</v>
      </c>
      <c r="C149" t="s">
        <v>29</v>
      </c>
      <c r="D149" t="s">
        <v>768</v>
      </c>
      <c r="E149">
        <v>15.5</v>
      </c>
      <c r="F149" t="s">
        <v>3</v>
      </c>
      <c r="G149" t="s">
        <v>32</v>
      </c>
      <c r="L149" t="str">
        <v>Dodge Aspen - 138</v>
      </c>
      <c r="O149">
        <v>2</v>
      </c>
      <c r="P149" t="str">
        <v>2. cylinders</v>
      </c>
      <c r="Q149" t="str">
        <v>AMC Matador - 18</v>
      </c>
      <c r="R149">
        <v>8</v>
      </c>
      <c r="S149">
        <v>1</v>
      </c>
      <c r="T149">
        <v>2</v>
      </c>
    </row>
    <row r="150" spans="2:20">
      <c r="B150">
        <v>20</v>
      </c>
      <c r="C150" t="s">
        <v>29</v>
      </c>
      <c r="D150" t="s">
        <v>769</v>
      </c>
      <c r="E150">
        <v>71</v>
      </c>
      <c r="F150" t="s">
        <v>3</v>
      </c>
      <c r="G150" t="s">
        <v>32</v>
      </c>
      <c r="L150" t="str">
        <v>Dodge Aspen - 139</v>
      </c>
      <c r="O150">
        <v>3</v>
      </c>
      <c r="P150" t="str">
        <v>3. power (hp)</v>
      </c>
      <c r="Q150" t="str">
        <v>AMC Matador - 18</v>
      </c>
      <c r="R150">
        <v>120</v>
      </c>
      <c r="S150">
        <v>0.40217391304347827</v>
      </c>
      <c r="T150">
        <v>3</v>
      </c>
    </row>
    <row r="151" spans="2:20">
      <c r="B151">
        <v>21</v>
      </c>
      <c r="C151" t="s">
        <v>29</v>
      </c>
      <c r="D151" t="s">
        <v>763</v>
      </c>
      <c r="E151">
        <v>15</v>
      </c>
      <c r="F151" t="s">
        <v>3</v>
      </c>
      <c r="G151" t="s">
        <v>33</v>
      </c>
      <c r="L151" t="str">
        <v>Dodge Aspen 6 - 140</v>
      </c>
      <c r="O151">
        <v>4</v>
      </c>
      <c r="P151" t="str">
        <v>4. weight (lb)</v>
      </c>
      <c r="Q151" t="str">
        <v>AMC Matador - 18</v>
      </c>
      <c r="R151">
        <v>3962</v>
      </c>
      <c r="S151">
        <v>0.66600510348738307</v>
      </c>
      <c r="T151">
        <v>4</v>
      </c>
    </row>
    <row r="152" spans="2:20">
      <c r="B152">
        <v>21</v>
      </c>
      <c r="C152" t="s">
        <v>29</v>
      </c>
      <c r="D152" t="s">
        <v>764</v>
      </c>
      <c r="E152">
        <v>6</v>
      </c>
      <c r="F152" t="s">
        <v>3</v>
      </c>
      <c r="G152" t="s">
        <v>33</v>
      </c>
      <c r="L152" t="str">
        <v>Dodge Aspen SE - 141</v>
      </c>
      <c r="O152">
        <v>5</v>
      </c>
      <c r="P152" t="str">
        <v>5. 0-60 mph (s)</v>
      </c>
      <c r="Q152" t="str">
        <v>AMC Matador - 18</v>
      </c>
      <c r="R152">
        <v>13.9</v>
      </c>
      <c r="S152">
        <v>0.35119047619047622</v>
      </c>
      <c r="T152">
        <v>5</v>
      </c>
    </row>
    <row r="153" spans="2:20">
      <c r="B153">
        <v>21</v>
      </c>
      <c r="C153" t="s">
        <v>29</v>
      </c>
      <c r="D153" t="s">
        <v>765</v>
      </c>
      <c r="E153">
        <v>258</v>
      </c>
      <c r="F153" t="s">
        <v>3</v>
      </c>
      <c r="G153" t="s">
        <v>33</v>
      </c>
      <c r="L153" t="str">
        <v>Dodge Challenger SE - 142</v>
      </c>
      <c r="O153">
        <v>6</v>
      </c>
      <c r="P153" t="str">
        <v>6. displacement (cc)</v>
      </c>
      <c r="Q153" t="str">
        <v>AMC Matador - 18</v>
      </c>
      <c r="R153">
        <v>304</v>
      </c>
      <c r="S153">
        <v>0.60981912144702843</v>
      </c>
      <c r="T153">
        <v>6</v>
      </c>
    </row>
    <row r="154" spans="2:20">
      <c r="B154">
        <v>21</v>
      </c>
      <c r="C154" t="s">
        <v>29</v>
      </c>
      <c r="D154" t="s">
        <v>766</v>
      </c>
      <c r="E154">
        <v>110</v>
      </c>
      <c r="F154" t="s">
        <v>3</v>
      </c>
      <c r="G154" t="s">
        <v>33</v>
      </c>
      <c r="L154" t="str">
        <v>Dodge Charger 2.2 - 143</v>
      </c>
      <c r="O154">
        <v>7</v>
      </c>
      <c r="P154" t="str">
        <v>7. year</v>
      </c>
      <c r="Q154" t="str">
        <v>AMC Matador - 18</v>
      </c>
      <c r="R154">
        <v>76</v>
      </c>
      <c r="S154">
        <v>0.5</v>
      </c>
      <c r="T154">
        <v>7</v>
      </c>
    </row>
    <row r="155" spans="2:20">
      <c r="B155">
        <v>21</v>
      </c>
      <c r="C155" t="s">
        <v>29</v>
      </c>
      <c r="D155" t="s">
        <v>767</v>
      </c>
      <c r="E155">
        <v>3730</v>
      </c>
      <c r="F155" t="s">
        <v>3</v>
      </c>
      <c r="G155" t="s">
        <v>33</v>
      </c>
      <c r="L155" t="str">
        <v>Dodge Colt - 144</v>
      </c>
      <c r="O155">
        <v>0</v>
      </c>
      <c r="P155" t="str">
        <v/>
      </c>
      <c r="Q155" t="str">
        <v/>
      </c>
      <c r="R155" t="e">
        <v>#N/A</v>
      </c>
      <c r="S155" t="e">
        <v>#N/A</v>
      </c>
      <c r="T155" t="e">
        <v>#N/A</v>
      </c>
    </row>
    <row r="156" spans="2:20">
      <c r="B156">
        <v>21</v>
      </c>
      <c r="C156" t="s">
        <v>29</v>
      </c>
      <c r="D156" t="s">
        <v>768</v>
      </c>
      <c r="E156">
        <v>19</v>
      </c>
      <c r="F156" t="s">
        <v>3</v>
      </c>
      <c r="G156" t="s">
        <v>33</v>
      </c>
      <c r="L156" t="str">
        <v>Dodge Colt - 145</v>
      </c>
      <c r="O156">
        <v>1</v>
      </c>
      <c r="P156" t="str">
        <v>1. economy (mpg)</v>
      </c>
      <c r="Q156" t="str">
        <v>AMC Matador - 19</v>
      </c>
      <c r="R156">
        <v>16</v>
      </c>
      <c r="S156">
        <v>0.18617021276595744</v>
      </c>
      <c r="T156">
        <v>1</v>
      </c>
    </row>
    <row r="157" spans="2:20">
      <c r="B157">
        <v>21</v>
      </c>
      <c r="C157" t="s">
        <v>29</v>
      </c>
      <c r="D157" t="s">
        <v>769</v>
      </c>
      <c r="E157">
        <v>75</v>
      </c>
      <c r="F157" t="s">
        <v>3</v>
      </c>
      <c r="G157" t="s">
        <v>33</v>
      </c>
      <c r="L157" t="str">
        <v>Dodge Colt - 146</v>
      </c>
      <c r="O157">
        <v>2</v>
      </c>
      <c r="P157" t="str">
        <v>2. cylinders</v>
      </c>
      <c r="Q157" t="str">
        <v>AMC Matador - 19</v>
      </c>
      <c r="R157">
        <v>6</v>
      </c>
      <c r="S157">
        <v>0.6</v>
      </c>
      <c r="T157">
        <v>2</v>
      </c>
    </row>
    <row r="158" spans="2:20">
      <c r="B158">
        <v>22</v>
      </c>
      <c r="C158" t="s">
        <v>29</v>
      </c>
      <c r="D158" t="s">
        <v>763</v>
      </c>
      <c r="E158">
        <v>14</v>
      </c>
      <c r="F158" t="s">
        <v>3</v>
      </c>
      <c r="G158" t="s">
        <v>34</v>
      </c>
      <c r="L158" t="str">
        <v>Dodge Colt (Wagon) - 147</v>
      </c>
      <c r="O158">
        <v>3</v>
      </c>
      <c r="P158" t="str">
        <v>3. power (hp)</v>
      </c>
      <c r="Q158" t="str">
        <v>AMC Matador - 19</v>
      </c>
      <c r="R158">
        <v>110</v>
      </c>
      <c r="S158">
        <v>0.34782608695652173</v>
      </c>
      <c r="T158">
        <v>3</v>
      </c>
    </row>
    <row r="159" spans="2:20">
      <c r="B159">
        <v>22</v>
      </c>
      <c r="C159" t="s">
        <v>29</v>
      </c>
      <c r="D159" t="s">
        <v>764</v>
      </c>
      <c r="E159">
        <v>8</v>
      </c>
      <c r="F159" t="s">
        <v>3</v>
      </c>
      <c r="G159" t="s">
        <v>34</v>
      </c>
      <c r="L159" t="str">
        <v>Dodge Colt Hardtop - 148</v>
      </c>
      <c r="O159">
        <v>4</v>
      </c>
      <c r="P159" t="str">
        <v>4. weight (lb)</v>
      </c>
      <c r="Q159" t="str">
        <v>AMC Matador - 19</v>
      </c>
      <c r="R159">
        <v>3632</v>
      </c>
      <c r="S159">
        <v>0.57244116813155654</v>
      </c>
      <c r="T159">
        <v>4</v>
      </c>
    </row>
    <row r="160" spans="2:20">
      <c r="B160">
        <v>22</v>
      </c>
      <c r="C160" t="s">
        <v>29</v>
      </c>
      <c r="D160" t="s">
        <v>765</v>
      </c>
      <c r="E160">
        <v>304</v>
      </c>
      <c r="F160" t="s">
        <v>3</v>
      </c>
      <c r="G160" t="s">
        <v>34</v>
      </c>
      <c r="L160" t="str">
        <v>Dodge Colt Hatchback Custom - 149</v>
      </c>
      <c r="O160">
        <v>5</v>
      </c>
      <c r="P160" t="str">
        <v>5. 0-60 mph (s)</v>
      </c>
      <c r="Q160" t="str">
        <v>AMC Matador - 19</v>
      </c>
      <c r="R160">
        <v>18</v>
      </c>
      <c r="S160">
        <v>0.59523809523809523</v>
      </c>
      <c r="T160">
        <v>5</v>
      </c>
    </row>
    <row r="161" spans="2:20">
      <c r="B161">
        <v>22</v>
      </c>
      <c r="C161" t="s">
        <v>29</v>
      </c>
      <c r="D161" t="s">
        <v>766</v>
      </c>
      <c r="E161">
        <v>150</v>
      </c>
      <c r="F161" t="s">
        <v>3</v>
      </c>
      <c r="G161" t="s">
        <v>34</v>
      </c>
      <c r="L161" t="str">
        <v>Dodge Colt M/M - 150</v>
      </c>
      <c r="O161">
        <v>6</v>
      </c>
      <c r="P161" t="str">
        <v>6. displacement (cc)</v>
      </c>
      <c r="Q161" t="str">
        <v>AMC Matador - 19</v>
      </c>
      <c r="R161">
        <v>258</v>
      </c>
      <c r="S161">
        <v>0.49095607235142119</v>
      </c>
      <c r="T161">
        <v>6</v>
      </c>
    </row>
    <row r="162" spans="2:20">
      <c r="B162">
        <v>22</v>
      </c>
      <c r="C162" t="s">
        <v>29</v>
      </c>
      <c r="D162" t="s">
        <v>767</v>
      </c>
      <c r="E162">
        <v>3672</v>
      </c>
      <c r="F162" t="s">
        <v>3</v>
      </c>
      <c r="G162" t="s">
        <v>34</v>
      </c>
      <c r="L162" t="str">
        <v>Dodge Coronet Brougham - 151</v>
      </c>
      <c r="O162">
        <v>7</v>
      </c>
      <c r="P162" t="str">
        <v>7. year</v>
      </c>
      <c r="Q162" t="str">
        <v>AMC Matador - 19</v>
      </c>
      <c r="R162">
        <v>74</v>
      </c>
      <c r="S162">
        <v>0.33333333333333331</v>
      </c>
      <c r="T162">
        <v>7</v>
      </c>
    </row>
    <row r="163" spans="2:20">
      <c r="B163">
        <v>22</v>
      </c>
      <c r="C163" t="s">
        <v>29</v>
      </c>
      <c r="D163" t="s">
        <v>768</v>
      </c>
      <c r="E163">
        <v>11.5</v>
      </c>
      <c r="F163" t="s">
        <v>3</v>
      </c>
      <c r="G163" t="s">
        <v>34</v>
      </c>
      <c r="L163" t="str">
        <v>Dodge Coronet Custom - 152</v>
      </c>
      <c r="O163">
        <v>0</v>
      </c>
      <c r="P163" t="str">
        <v/>
      </c>
      <c r="Q163" t="str">
        <v/>
      </c>
      <c r="R163" t="e">
        <v>#N/A</v>
      </c>
      <c r="S163" t="e">
        <v>#N/A</v>
      </c>
      <c r="T163" t="e">
        <v>#N/A</v>
      </c>
    </row>
    <row r="164" spans="2:20">
      <c r="B164">
        <v>22</v>
      </c>
      <c r="C164" t="s">
        <v>29</v>
      </c>
      <c r="D164" t="s">
        <v>769</v>
      </c>
      <c r="E164">
        <v>73</v>
      </c>
      <c r="F164" t="s">
        <v>3</v>
      </c>
      <c r="G164" t="s">
        <v>34</v>
      </c>
      <c r="L164" t="str">
        <v>Dodge Coronet Custom (Wagon) - 153</v>
      </c>
      <c r="O164">
        <v>1</v>
      </c>
      <c r="P164" t="str">
        <v>1. economy (mpg)</v>
      </c>
      <c r="Q164" t="str">
        <v>AMC Matador - 20</v>
      </c>
      <c r="R164">
        <v>18</v>
      </c>
      <c r="S164">
        <v>0.23936170212765956</v>
      </c>
      <c r="T164">
        <v>1</v>
      </c>
    </row>
    <row r="165" spans="2:20">
      <c r="B165">
        <v>23</v>
      </c>
      <c r="C165" t="s">
        <v>35</v>
      </c>
      <c r="D165" t="s">
        <v>763</v>
      </c>
      <c r="E165">
        <v>14</v>
      </c>
      <c r="F165" t="s">
        <v>3</v>
      </c>
      <c r="G165" t="s">
        <v>36</v>
      </c>
      <c r="L165" t="str">
        <v>Dodge D100 - 154</v>
      </c>
      <c r="O165">
        <v>2</v>
      </c>
      <c r="P165" t="str">
        <v>2. cylinders</v>
      </c>
      <c r="Q165" t="str">
        <v>AMC Matador - 20</v>
      </c>
      <c r="R165">
        <v>6</v>
      </c>
      <c r="S165">
        <v>0.6</v>
      </c>
      <c r="T165">
        <v>2</v>
      </c>
    </row>
    <row r="166" spans="2:20">
      <c r="B166">
        <v>23</v>
      </c>
      <c r="C166" t="s">
        <v>35</v>
      </c>
      <c r="D166" t="s">
        <v>764</v>
      </c>
      <c r="E166">
        <v>8</v>
      </c>
      <c r="F166" t="s">
        <v>3</v>
      </c>
      <c r="G166" t="s">
        <v>36</v>
      </c>
      <c r="L166" t="str">
        <v>Dodge D200 - 155</v>
      </c>
      <c r="O166">
        <v>3</v>
      </c>
      <c r="P166" t="str">
        <v>3. power (hp)</v>
      </c>
      <c r="Q166" t="str">
        <v>AMC Matador - 20</v>
      </c>
      <c r="R166">
        <v>100</v>
      </c>
      <c r="S166">
        <v>0.29347826086956524</v>
      </c>
      <c r="T166">
        <v>3</v>
      </c>
    </row>
    <row r="167" spans="2:20">
      <c r="B167">
        <v>23</v>
      </c>
      <c r="C167" t="s">
        <v>35</v>
      </c>
      <c r="D167" t="s">
        <v>765</v>
      </c>
      <c r="E167">
        <v>304</v>
      </c>
      <c r="F167" t="s">
        <v>3</v>
      </c>
      <c r="G167" t="s">
        <v>36</v>
      </c>
      <c r="L167" t="str">
        <v>Dodge Dart Custom - 156</v>
      </c>
      <c r="O167">
        <v>4</v>
      </c>
      <c r="P167" t="str">
        <v>4. weight (lb)</v>
      </c>
      <c r="Q167" t="str">
        <v>AMC Matador - 20</v>
      </c>
      <c r="R167">
        <v>3288</v>
      </c>
      <c r="S167">
        <v>0.47490785370002836</v>
      </c>
      <c r="T167">
        <v>4</v>
      </c>
    </row>
    <row r="168" spans="2:20">
      <c r="B168">
        <v>23</v>
      </c>
      <c r="C168" t="s">
        <v>35</v>
      </c>
      <c r="D168" t="s">
        <v>766</v>
      </c>
      <c r="E168">
        <v>150</v>
      </c>
      <c r="F168" t="s">
        <v>3</v>
      </c>
      <c r="G168" t="s">
        <v>36</v>
      </c>
      <c r="L168" t="str">
        <v>Dodge Diplomat - 157</v>
      </c>
      <c r="O168">
        <v>5</v>
      </c>
      <c r="P168" t="str">
        <v>5. 0-60 mph (s)</v>
      </c>
      <c r="Q168" t="str">
        <v>AMC Matador - 20</v>
      </c>
      <c r="R168">
        <v>15.5</v>
      </c>
      <c r="S168">
        <v>0.4464285714285714</v>
      </c>
      <c r="T168">
        <v>5</v>
      </c>
    </row>
    <row r="169" spans="2:20">
      <c r="B169">
        <v>23</v>
      </c>
      <c r="C169" t="s">
        <v>35</v>
      </c>
      <c r="D169" t="s">
        <v>767</v>
      </c>
      <c r="E169">
        <v>4257</v>
      </c>
      <c r="F169" t="s">
        <v>3</v>
      </c>
      <c r="G169" t="s">
        <v>36</v>
      </c>
      <c r="L169" t="str">
        <v>Dodge Magnum XE - 158</v>
      </c>
      <c r="O169">
        <v>6</v>
      </c>
      <c r="P169" t="str">
        <v>6. displacement (cc)</v>
      </c>
      <c r="Q169" t="str">
        <v>AMC Matador - 20</v>
      </c>
      <c r="R169">
        <v>232</v>
      </c>
      <c r="S169">
        <v>0.42377260981912146</v>
      </c>
      <c r="T169">
        <v>6</v>
      </c>
    </row>
    <row r="170" spans="2:20">
      <c r="B170">
        <v>23</v>
      </c>
      <c r="C170" t="s">
        <v>35</v>
      </c>
      <c r="D170" t="s">
        <v>768</v>
      </c>
      <c r="E170">
        <v>15.5</v>
      </c>
      <c r="F170" t="s">
        <v>3</v>
      </c>
      <c r="G170" t="s">
        <v>36</v>
      </c>
      <c r="L170" t="str">
        <v>Dodge Monaco (Wagon) - 159</v>
      </c>
      <c r="O170">
        <v>7</v>
      </c>
      <c r="P170" t="str">
        <v>7. year</v>
      </c>
      <c r="Q170" t="str">
        <v>AMC Matador - 20</v>
      </c>
      <c r="R170">
        <v>71</v>
      </c>
      <c r="S170">
        <v>8.3333333333333329E-2</v>
      </c>
      <c r="T170">
        <v>7</v>
      </c>
    </row>
    <row r="171" spans="2:20">
      <c r="B171">
        <v>23</v>
      </c>
      <c r="C171" t="s">
        <v>35</v>
      </c>
      <c r="D171" t="s">
        <v>769</v>
      </c>
      <c r="E171">
        <v>74</v>
      </c>
      <c r="F171" t="s">
        <v>3</v>
      </c>
      <c r="G171" t="s">
        <v>36</v>
      </c>
      <c r="L171" t="str">
        <v>Dodge Monaco Brougham - 160</v>
      </c>
      <c r="O171">
        <v>0</v>
      </c>
      <c r="P171" t="str">
        <v/>
      </c>
      <c r="Q171" t="str">
        <v/>
      </c>
      <c r="R171" t="e">
        <v>#N/A</v>
      </c>
      <c r="S171" t="e">
        <v>#N/A</v>
      </c>
      <c r="T171" t="e">
        <v>#N/A</v>
      </c>
    </row>
    <row r="172" spans="2:20">
      <c r="B172">
        <v>24</v>
      </c>
      <c r="C172" t="s">
        <v>35</v>
      </c>
      <c r="D172" t="s">
        <v>763</v>
      </c>
      <c r="E172">
        <v>15</v>
      </c>
      <c r="F172" t="s">
        <v>3</v>
      </c>
      <c r="G172" t="s">
        <v>37</v>
      </c>
      <c r="L172" t="str">
        <v>Dodge Omni - 161</v>
      </c>
      <c r="O172">
        <v>1</v>
      </c>
      <c r="P172" t="str">
        <v>1. economy (mpg)</v>
      </c>
      <c r="Q172" t="str">
        <v>AMC Matador - 21</v>
      </c>
      <c r="R172">
        <v>15</v>
      </c>
      <c r="S172">
        <v>0.15957446808510636</v>
      </c>
      <c r="T172">
        <v>1</v>
      </c>
    </row>
    <row r="173" spans="2:20">
      <c r="B173">
        <v>24</v>
      </c>
      <c r="C173" t="s">
        <v>35</v>
      </c>
      <c r="D173" t="s">
        <v>764</v>
      </c>
      <c r="E173">
        <v>8</v>
      </c>
      <c r="F173" t="s">
        <v>3</v>
      </c>
      <c r="G173" t="s">
        <v>37</v>
      </c>
      <c r="L173" t="str">
        <v>Dodge Rampage - 162</v>
      </c>
      <c r="O173">
        <v>2</v>
      </c>
      <c r="P173" t="str">
        <v>2. cylinders</v>
      </c>
      <c r="Q173" t="str">
        <v>AMC Matador - 21</v>
      </c>
      <c r="R173">
        <v>6</v>
      </c>
      <c r="S173">
        <v>0.6</v>
      </c>
      <c r="T173">
        <v>2</v>
      </c>
    </row>
    <row r="174" spans="2:20">
      <c r="B174">
        <v>24</v>
      </c>
      <c r="C174" t="s">
        <v>35</v>
      </c>
      <c r="D174" t="s">
        <v>765</v>
      </c>
      <c r="E174">
        <v>304</v>
      </c>
      <c r="F174" t="s">
        <v>3</v>
      </c>
      <c r="G174" t="s">
        <v>37</v>
      </c>
      <c r="L174" t="str">
        <v>Dodge St. Regis - 163</v>
      </c>
      <c r="O174">
        <v>3</v>
      </c>
      <c r="P174" t="str">
        <v>3. power (hp)</v>
      </c>
      <c r="Q174" t="str">
        <v>AMC Matador - 21</v>
      </c>
      <c r="R174">
        <v>110</v>
      </c>
      <c r="S174">
        <v>0.34782608695652173</v>
      </c>
      <c r="T174">
        <v>3</v>
      </c>
    </row>
    <row r="175" spans="2:20">
      <c r="B175">
        <v>24</v>
      </c>
      <c r="C175" t="s">
        <v>35</v>
      </c>
      <c r="D175" t="s">
        <v>766</v>
      </c>
      <c r="E175">
        <v>150</v>
      </c>
      <c r="F175" t="s">
        <v>3</v>
      </c>
      <c r="G175" t="s">
        <v>37</v>
      </c>
      <c r="L175" t="str">
        <v>Fiat 124 Sport Coupe - 164</v>
      </c>
      <c r="O175">
        <v>4</v>
      </c>
      <c r="P175" t="str">
        <v>4. weight (lb)</v>
      </c>
      <c r="Q175" t="str">
        <v>AMC Matador - 21</v>
      </c>
      <c r="R175">
        <v>3730</v>
      </c>
      <c r="S175">
        <v>0.60022682166146868</v>
      </c>
      <c r="T175">
        <v>4</v>
      </c>
    </row>
    <row r="176" spans="2:20">
      <c r="B176">
        <v>24</v>
      </c>
      <c r="C176" t="s">
        <v>35</v>
      </c>
      <c r="D176" t="s">
        <v>767</v>
      </c>
      <c r="E176">
        <v>3892</v>
      </c>
      <c r="F176" t="s">
        <v>3</v>
      </c>
      <c r="G176" t="s">
        <v>37</v>
      </c>
      <c r="L176" t="str">
        <v>Fiat 124 TC - 165</v>
      </c>
      <c r="O176">
        <v>5</v>
      </c>
      <c r="P176" t="str">
        <v>5. 0-60 mph (s)</v>
      </c>
      <c r="Q176" t="str">
        <v>AMC Matador - 21</v>
      </c>
      <c r="R176">
        <v>19</v>
      </c>
      <c r="S176">
        <v>0.65476190476190477</v>
      </c>
      <c r="T176">
        <v>5</v>
      </c>
    </row>
    <row r="177" spans="2:20">
      <c r="B177">
        <v>24</v>
      </c>
      <c r="C177" t="s">
        <v>35</v>
      </c>
      <c r="D177" t="s">
        <v>768</v>
      </c>
      <c r="E177">
        <v>12.5</v>
      </c>
      <c r="F177" t="s">
        <v>3</v>
      </c>
      <c r="G177" t="s">
        <v>37</v>
      </c>
      <c r="L177" t="str">
        <v>Fiat 124B - 166</v>
      </c>
      <c r="O177">
        <v>6</v>
      </c>
      <c r="P177" t="str">
        <v>6. displacement (cc)</v>
      </c>
      <c r="Q177" t="str">
        <v>AMC Matador - 21</v>
      </c>
      <c r="R177">
        <v>258</v>
      </c>
      <c r="S177">
        <v>0.49095607235142119</v>
      </c>
      <c r="T177">
        <v>6</v>
      </c>
    </row>
    <row r="178" spans="2:20">
      <c r="B178">
        <v>24</v>
      </c>
      <c r="C178" t="s">
        <v>35</v>
      </c>
      <c r="D178" t="s">
        <v>769</v>
      </c>
      <c r="E178">
        <v>72</v>
      </c>
      <c r="F178" t="s">
        <v>3</v>
      </c>
      <c r="G178" t="s">
        <v>37</v>
      </c>
      <c r="L178" t="str">
        <v>Fiat 128 - 167</v>
      </c>
      <c r="O178">
        <v>7</v>
      </c>
      <c r="P178" t="str">
        <v>7. year</v>
      </c>
      <c r="Q178" t="str">
        <v>AMC Matador - 21</v>
      </c>
      <c r="R178">
        <v>75</v>
      </c>
      <c r="S178">
        <v>0.41666666666666669</v>
      </c>
      <c r="T178">
        <v>7</v>
      </c>
    </row>
    <row r="179" spans="2:20">
      <c r="B179">
        <v>25</v>
      </c>
      <c r="C179" t="s">
        <v>38</v>
      </c>
      <c r="D179" t="s">
        <v>763</v>
      </c>
      <c r="E179">
        <v>19</v>
      </c>
      <c r="F179" t="s">
        <v>3</v>
      </c>
      <c r="G179" t="s">
        <v>39</v>
      </c>
      <c r="L179" t="str">
        <v>Fiat 128 - 168</v>
      </c>
      <c r="O179">
        <v>0</v>
      </c>
      <c r="P179" t="str">
        <v/>
      </c>
      <c r="Q179" t="str">
        <v/>
      </c>
      <c r="R179" t="e">
        <v>#N/A</v>
      </c>
      <c r="S179" t="e">
        <v>#N/A</v>
      </c>
      <c r="T179" t="e">
        <v>#N/A</v>
      </c>
    </row>
    <row r="180" spans="2:20">
      <c r="B180">
        <v>25</v>
      </c>
      <c r="C180" t="s">
        <v>38</v>
      </c>
      <c r="D180" t="s">
        <v>764</v>
      </c>
      <c r="E180">
        <v>6</v>
      </c>
      <c r="F180" t="s">
        <v>3</v>
      </c>
      <c r="G180" t="s">
        <v>39</v>
      </c>
      <c r="L180" t="str">
        <v>Fiat 131 - 169</v>
      </c>
      <c r="O180">
        <v>1</v>
      </c>
      <c r="P180" t="str">
        <v>1. economy (mpg)</v>
      </c>
      <c r="Q180" t="str">
        <v>AMC Matador - 22</v>
      </c>
      <c r="R180">
        <v>14</v>
      </c>
      <c r="S180">
        <v>0.13297872340425532</v>
      </c>
      <c r="T180">
        <v>1</v>
      </c>
    </row>
    <row r="181" spans="2:20">
      <c r="B181">
        <v>25</v>
      </c>
      <c r="C181" t="s">
        <v>38</v>
      </c>
      <c r="D181" t="s">
        <v>765</v>
      </c>
      <c r="E181">
        <v>232</v>
      </c>
      <c r="F181" t="s">
        <v>3</v>
      </c>
      <c r="G181" t="s">
        <v>39</v>
      </c>
      <c r="L181" t="str">
        <v>Fiat Strada Custom - 170</v>
      </c>
      <c r="O181">
        <v>2</v>
      </c>
      <c r="P181" t="str">
        <v>2. cylinders</v>
      </c>
      <c r="Q181" t="str">
        <v>AMC Matador - 22</v>
      </c>
      <c r="R181">
        <v>8</v>
      </c>
      <c r="S181">
        <v>1</v>
      </c>
      <c r="T181">
        <v>2</v>
      </c>
    </row>
    <row r="182" spans="2:20">
      <c r="B182">
        <v>25</v>
      </c>
      <c r="C182" t="s">
        <v>38</v>
      </c>
      <c r="D182" t="s">
        <v>766</v>
      </c>
      <c r="E182">
        <v>90</v>
      </c>
      <c r="F182" t="s">
        <v>3</v>
      </c>
      <c r="G182" t="s">
        <v>39</v>
      </c>
      <c r="L182" t="str">
        <v>Fiat X1.9 - 171</v>
      </c>
      <c r="O182">
        <v>3</v>
      </c>
      <c r="P182" t="str">
        <v>3. power (hp)</v>
      </c>
      <c r="Q182" t="str">
        <v>AMC Matador - 22</v>
      </c>
      <c r="R182">
        <v>150</v>
      </c>
      <c r="S182">
        <v>0.56521739130434778</v>
      </c>
      <c r="T182">
        <v>3</v>
      </c>
    </row>
    <row r="183" spans="2:20">
      <c r="B183">
        <v>25</v>
      </c>
      <c r="C183" t="s">
        <v>38</v>
      </c>
      <c r="D183" t="s">
        <v>767</v>
      </c>
      <c r="E183">
        <v>3211</v>
      </c>
      <c r="F183" t="s">
        <v>3</v>
      </c>
      <c r="G183" t="s">
        <v>39</v>
      </c>
      <c r="L183" t="str">
        <v>Ford Capri II - 172</v>
      </c>
      <c r="O183">
        <v>4</v>
      </c>
      <c r="P183" t="str">
        <v>4. weight (lb)</v>
      </c>
      <c r="Q183" t="str">
        <v>AMC Matador - 22</v>
      </c>
      <c r="R183">
        <v>3672</v>
      </c>
      <c r="S183">
        <v>0.58378225120499005</v>
      </c>
      <c r="T183">
        <v>4</v>
      </c>
    </row>
    <row r="184" spans="2:20">
      <c r="B184">
        <v>25</v>
      </c>
      <c r="C184" t="s">
        <v>38</v>
      </c>
      <c r="D184" t="s">
        <v>768</v>
      </c>
      <c r="E184">
        <v>17</v>
      </c>
      <c r="F184" t="s">
        <v>3</v>
      </c>
      <c r="G184" t="s">
        <v>39</v>
      </c>
      <c r="L184" t="str">
        <v>Ford Country - 173</v>
      </c>
      <c r="O184">
        <v>5</v>
      </c>
      <c r="P184" t="str">
        <v>5. 0-60 mph (s)</v>
      </c>
      <c r="Q184" t="str">
        <v>AMC Matador - 22</v>
      </c>
      <c r="R184">
        <v>11.5</v>
      </c>
      <c r="S184">
        <v>0.20833333333333331</v>
      </c>
      <c r="T184">
        <v>5</v>
      </c>
    </row>
    <row r="185" spans="2:20">
      <c r="B185">
        <v>25</v>
      </c>
      <c r="C185" t="s">
        <v>38</v>
      </c>
      <c r="D185" t="s">
        <v>769</v>
      </c>
      <c r="E185">
        <v>75</v>
      </c>
      <c r="F185" t="s">
        <v>3</v>
      </c>
      <c r="G185" t="s">
        <v>39</v>
      </c>
      <c r="L185" t="str">
        <v>Ford Country Squire (Wagon) - 174</v>
      </c>
      <c r="O185">
        <v>6</v>
      </c>
      <c r="P185" t="str">
        <v>6. displacement (cc)</v>
      </c>
      <c r="Q185" t="str">
        <v>AMC Matador - 22</v>
      </c>
      <c r="R185">
        <v>304</v>
      </c>
      <c r="S185">
        <v>0.60981912144702843</v>
      </c>
      <c r="T185">
        <v>6</v>
      </c>
    </row>
    <row r="186" spans="2:20">
      <c r="B186">
        <v>26</v>
      </c>
      <c r="C186" t="s">
        <v>40</v>
      </c>
      <c r="D186" t="s">
        <v>763</v>
      </c>
      <c r="E186">
        <v>17.5</v>
      </c>
      <c r="F186" t="s">
        <v>3</v>
      </c>
      <c r="G186" t="s">
        <v>41</v>
      </c>
      <c r="L186" t="str">
        <v>Ford Country Squire (Wagon) - 175</v>
      </c>
      <c r="O186">
        <v>7</v>
      </c>
      <c r="P186" t="str">
        <v>7. year</v>
      </c>
      <c r="Q186" t="str">
        <v>AMC Matador - 22</v>
      </c>
      <c r="R186">
        <v>73</v>
      </c>
      <c r="S186">
        <v>0.25</v>
      </c>
      <c r="T186">
        <v>7</v>
      </c>
    </row>
    <row r="187" spans="2:20">
      <c r="B187">
        <v>26</v>
      </c>
      <c r="C187" t="s">
        <v>40</v>
      </c>
      <c r="D187" t="s">
        <v>764</v>
      </c>
      <c r="E187">
        <v>6</v>
      </c>
      <c r="F187" t="s">
        <v>3</v>
      </c>
      <c r="G187" t="s">
        <v>41</v>
      </c>
      <c r="L187" t="str">
        <v>Ford Escort 2H - 176</v>
      </c>
      <c r="O187">
        <v>0</v>
      </c>
      <c r="P187" t="str">
        <v/>
      </c>
      <c r="Q187" t="str">
        <v/>
      </c>
      <c r="R187" t="e">
        <v>#N/A</v>
      </c>
      <c r="S187" t="e">
        <v>#N/A</v>
      </c>
      <c r="T187" t="e">
        <v>#N/A</v>
      </c>
    </row>
    <row r="188" spans="2:20">
      <c r="B188">
        <v>26</v>
      </c>
      <c r="C188" t="s">
        <v>40</v>
      </c>
      <c r="D188" t="s">
        <v>765</v>
      </c>
      <c r="E188">
        <v>258</v>
      </c>
      <c r="F188" t="s">
        <v>3</v>
      </c>
      <c r="G188" t="s">
        <v>41</v>
      </c>
      <c r="L188" t="str">
        <v>Ford Escort 4W - 177</v>
      </c>
      <c r="O188">
        <v>1</v>
      </c>
      <c r="P188" t="str">
        <v>1. economy (mpg)</v>
      </c>
      <c r="Q188" t="str">
        <v>AMC Matador (Wagon) - 23</v>
      </c>
      <c r="R188">
        <v>14</v>
      </c>
      <c r="S188">
        <v>0.13297872340425532</v>
      </c>
      <c r="T188">
        <v>1</v>
      </c>
    </row>
    <row r="189" spans="2:20">
      <c r="B189">
        <v>26</v>
      </c>
      <c r="C189" t="s">
        <v>40</v>
      </c>
      <c r="D189" t="s">
        <v>766</v>
      </c>
      <c r="E189">
        <v>95</v>
      </c>
      <c r="F189" t="s">
        <v>3</v>
      </c>
      <c r="G189" t="s">
        <v>41</v>
      </c>
      <c r="L189" t="str">
        <v>Ford F108 - 178</v>
      </c>
      <c r="O189">
        <v>2</v>
      </c>
      <c r="P189" t="str">
        <v>2. cylinders</v>
      </c>
      <c r="Q189" t="str">
        <v>AMC Matador (Wagon) - 23</v>
      </c>
      <c r="R189">
        <v>8</v>
      </c>
      <c r="S189">
        <v>1</v>
      </c>
      <c r="T189">
        <v>2</v>
      </c>
    </row>
    <row r="190" spans="2:20">
      <c r="B190">
        <v>26</v>
      </c>
      <c r="C190" t="s">
        <v>40</v>
      </c>
      <c r="D190" t="s">
        <v>767</v>
      </c>
      <c r="E190">
        <v>3193</v>
      </c>
      <c r="F190" t="s">
        <v>3</v>
      </c>
      <c r="G190" t="s">
        <v>41</v>
      </c>
      <c r="L190" t="str">
        <v>Ford F250 - 179</v>
      </c>
      <c r="O190">
        <v>3</v>
      </c>
      <c r="P190" t="str">
        <v>3. power (hp)</v>
      </c>
      <c r="Q190" t="str">
        <v>AMC Matador (Wagon) - 23</v>
      </c>
      <c r="R190">
        <v>150</v>
      </c>
      <c r="S190">
        <v>0.56521739130434778</v>
      </c>
      <c r="T190">
        <v>3</v>
      </c>
    </row>
    <row r="191" spans="2:20">
      <c r="B191">
        <v>26</v>
      </c>
      <c r="C191" t="s">
        <v>40</v>
      </c>
      <c r="D191" t="s">
        <v>768</v>
      </c>
      <c r="E191">
        <v>17.8</v>
      </c>
      <c r="F191" t="s">
        <v>3</v>
      </c>
      <c r="G191" t="s">
        <v>41</v>
      </c>
      <c r="L191" t="str">
        <v>Ford Fairmont - 180</v>
      </c>
      <c r="O191">
        <v>4</v>
      </c>
      <c r="P191" t="str">
        <v>4. weight (lb)</v>
      </c>
      <c r="Q191" t="str">
        <v>AMC Matador (Wagon) - 23</v>
      </c>
      <c r="R191">
        <v>4257</v>
      </c>
      <c r="S191">
        <v>0.74964559115395524</v>
      </c>
      <c r="T191">
        <v>4</v>
      </c>
    </row>
    <row r="192" spans="2:20">
      <c r="B192">
        <v>26</v>
      </c>
      <c r="C192" t="s">
        <v>40</v>
      </c>
      <c r="D192" t="s">
        <v>769</v>
      </c>
      <c r="E192">
        <v>76</v>
      </c>
      <c r="F192" t="s">
        <v>3</v>
      </c>
      <c r="G192" t="s">
        <v>41</v>
      </c>
      <c r="L192" t="str">
        <v>Ford Fairmont (Auto) - 181</v>
      </c>
      <c r="O192">
        <v>5</v>
      </c>
      <c r="P192" t="str">
        <v>5. 0-60 mph (s)</v>
      </c>
      <c r="Q192" t="str">
        <v>AMC Matador (Wagon) - 23</v>
      </c>
      <c r="R192">
        <v>15.5</v>
      </c>
      <c r="S192">
        <v>0.4464285714285714</v>
      </c>
      <c r="T192">
        <v>5</v>
      </c>
    </row>
    <row r="193" spans="2:20">
      <c r="B193">
        <v>27</v>
      </c>
      <c r="C193" t="s">
        <v>42</v>
      </c>
      <c r="D193" t="s">
        <v>763</v>
      </c>
      <c r="E193">
        <v>16</v>
      </c>
      <c r="F193" t="s">
        <v>3</v>
      </c>
      <c r="G193" t="s">
        <v>43</v>
      </c>
      <c r="L193" t="str">
        <v>Ford Fairmont (Man) - 182</v>
      </c>
      <c r="O193">
        <v>6</v>
      </c>
      <c r="P193" t="str">
        <v>6. displacement (cc)</v>
      </c>
      <c r="Q193" t="str">
        <v>AMC Matador (Wagon) - 23</v>
      </c>
      <c r="R193">
        <v>304</v>
      </c>
      <c r="S193">
        <v>0.60981912144702843</v>
      </c>
      <c r="T193">
        <v>6</v>
      </c>
    </row>
    <row r="194" spans="2:20">
      <c r="B194">
        <v>27</v>
      </c>
      <c r="C194" t="s">
        <v>42</v>
      </c>
      <c r="D194" t="s">
        <v>764</v>
      </c>
      <c r="E194">
        <v>8</v>
      </c>
      <c r="F194" t="s">
        <v>3</v>
      </c>
      <c r="G194" t="s">
        <v>43</v>
      </c>
      <c r="L194" t="str">
        <v>Ford Fairmont 4 - 183</v>
      </c>
      <c r="O194">
        <v>7</v>
      </c>
      <c r="P194" t="str">
        <v>7. year</v>
      </c>
      <c r="Q194" t="str">
        <v>AMC Matador (Wagon) - 23</v>
      </c>
      <c r="R194">
        <v>74</v>
      </c>
      <c r="S194">
        <v>0.33333333333333331</v>
      </c>
      <c r="T194">
        <v>7</v>
      </c>
    </row>
    <row r="195" spans="2:20">
      <c r="B195">
        <v>27</v>
      </c>
      <c r="C195" t="s">
        <v>42</v>
      </c>
      <c r="D195" t="s">
        <v>765</v>
      </c>
      <c r="E195">
        <v>304</v>
      </c>
      <c r="F195" t="s">
        <v>3</v>
      </c>
      <c r="G195" t="s">
        <v>43</v>
      </c>
      <c r="L195" t="str">
        <v>Ford Fairmont Futura - 184</v>
      </c>
      <c r="O195">
        <v>0</v>
      </c>
      <c r="P195" t="str">
        <v/>
      </c>
      <c r="Q195" t="str">
        <v/>
      </c>
      <c r="R195" t="e">
        <v>#N/A</v>
      </c>
      <c r="S195" t="e">
        <v>#N/A</v>
      </c>
      <c r="T195" t="e">
        <v>#N/A</v>
      </c>
    </row>
    <row r="196" spans="2:20">
      <c r="B196">
        <v>27</v>
      </c>
      <c r="C196" t="s">
        <v>42</v>
      </c>
      <c r="D196" t="s">
        <v>766</v>
      </c>
      <c r="E196">
        <v>150</v>
      </c>
      <c r="F196" t="s">
        <v>3</v>
      </c>
      <c r="G196" t="s">
        <v>43</v>
      </c>
      <c r="L196" t="str">
        <v>Ford Fiesta - 185</v>
      </c>
      <c r="O196">
        <v>1</v>
      </c>
      <c r="P196" t="str">
        <v>1. economy (mpg)</v>
      </c>
      <c r="Q196" t="str">
        <v>AMC Matador (Wagon) - 24</v>
      </c>
      <c r="R196">
        <v>15</v>
      </c>
      <c r="S196">
        <v>0.15957446808510636</v>
      </c>
      <c r="T196">
        <v>1</v>
      </c>
    </row>
    <row r="197" spans="2:20">
      <c r="B197">
        <v>27</v>
      </c>
      <c r="C197" t="s">
        <v>42</v>
      </c>
      <c r="D197" t="s">
        <v>767</v>
      </c>
      <c r="E197">
        <v>3433</v>
      </c>
      <c r="F197" t="s">
        <v>3</v>
      </c>
      <c r="G197" t="s">
        <v>43</v>
      </c>
      <c r="L197" t="str">
        <v>Ford Futura - 186</v>
      </c>
      <c r="O197">
        <v>2</v>
      </c>
      <c r="P197" t="str">
        <v>2. cylinders</v>
      </c>
      <c r="Q197" t="str">
        <v>AMC Matador (Wagon) - 24</v>
      </c>
      <c r="R197">
        <v>8</v>
      </c>
      <c r="S197">
        <v>1</v>
      </c>
      <c r="T197">
        <v>2</v>
      </c>
    </row>
    <row r="198" spans="2:20">
      <c r="B198">
        <v>27</v>
      </c>
      <c r="C198" t="s">
        <v>42</v>
      </c>
      <c r="D198" t="s">
        <v>768</v>
      </c>
      <c r="E198">
        <v>12</v>
      </c>
      <c r="F198" t="s">
        <v>3</v>
      </c>
      <c r="G198" t="s">
        <v>43</v>
      </c>
      <c r="L198" t="str">
        <v>Ford Galaxie 500 - 187</v>
      </c>
      <c r="O198">
        <v>3</v>
      </c>
      <c r="P198" t="str">
        <v>3. power (hp)</v>
      </c>
      <c r="Q198" t="str">
        <v>AMC Matador (Wagon) - 24</v>
      </c>
      <c r="R198">
        <v>150</v>
      </c>
      <c r="S198">
        <v>0.56521739130434778</v>
      </c>
      <c r="T198">
        <v>3</v>
      </c>
    </row>
    <row r="199" spans="2:20">
      <c r="B199">
        <v>27</v>
      </c>
      <c r="C199" t="s">
        <v>42</v>
      </c>
      <c r="D199" t="s">
        <v>769</v>
      </c>
      <c r="E199">
        <v>70</v>
      </c>
      <c r="F199" t="s">
        <v>3</v>
      </c>
      <c r="G199" t="s">
        <v>43</v>
      </c>
      <c r="L199" t="str">
        <v>Ford Galaxie 500 - 188</v>
      </c>
      <c r="O199">
        <v>4</v>
      </c>
      <c r="P199" t="str">
        <v>4. weight (lb)</v>
      </c>
      <c r="Q199" t="str">
        <v>AMC Matador (Wagon) - 24</v>
      </c>
      <c r="R199">
        <v>3892</v>
      </c>
      <c r="S199">
        <v>0.64615820810887437</v>
      </c>
      <c r="T199">
        <v>4</v>
      </c>
    </row>
    <row r="200" spans="2:20">
      <c r="B200">
        <v>28</v>
      </c>
      <c r="C200" t="s">
        <v>44</v>
      </c>
      <c r="D200" t="s">
        <v>764</v>
      </c>
      <c r="E200">
        <v>8</v>
      </c>
      <c r="F200" t="s">
        <v>3</v>
      </c>
      <c r="G200" t="s">
        <v>45</v>
      </c>
      <c r="L200" t="str">
        <v>Ford Galaxie 500 - 189</v>
      </c>
      <c r="O200">
        <v>5</v>
      </c>
      <c r="P200" t="str">
        <v>5. 0-60 mph (s)</v>
      </c>
      <c r="Q200" t="str">
        <v>AMC Matador (Wagon) - 24</v>
      </c>
      <c r="R200">
        <v>12.5</v>
      </c>
      <c r="S200">
        <v>0.26785714285714285</v>
      </c>
      <c r="T200">
        <v>5</v>
      </c>
    </row>
    <row r="201" spans="2:20">
      <c r="B201">
        <v>28</v>
      </c>
      <c r="C201" t="s">
        <v>44</v>
      </c>
      <c r="D201" t="s">
        <v>765</v>
      </c>
      <c r="E201">
        <v>360</v>
      </c>
      <c r="F201" t="s">
        <v>3</v>
      </c>
      <c r="G201" t="s">
        <v>45</v>
      </c>
      <c r="L201" t="str">
        <v>Ford Gran Torino - 190</v>
      </c>
      <c r="O201">
        <v>6</v>
      </c>
      <c r="P201" t="str">
        <v>6. displacement (cc)</v>
      </c>
      <c r="Q201" t="str">
        <v>AMC Matador (Wagon) - 24</v>
      </c>
      <c r="R201">
        <v>304</v>
      </c>
      <c r="S201">
        <v>0.60981912144702843</v>
      </c>
      <c r="T201">
        <v>6</v>
      </c>
    </row>
    <row r="202" spans="2:20">
      <c r="B202">
        <v>28</v>
      </c>
      <c r="C202" t="s">
        <v>44</v>
      </c>
      <c r="D202" t="s">
        <v>766</v>
      </c>
      <c r="E202">
        <v>175</v>
      </c>
      <c r="F202" t="s">
        <v>3</v>
      </c>
      <c r="G202" t="s">
        <v>45</v>
      </c>
      <c r="L202" t="str">
        <v>Ford Gran Torino - 191</v>
      </c>
      <c r="O202">
        <v>7</v>
      </c>
      <c r="P202" t="str">
        <v>7. year</v>
      </c>
      <c r="Q202" t="str">
        <v>AMC Matador (Wagon) - 24</v>
      </c>
      <c r="R202">
        <v>72</v>
      </c>
      <c r="S202">
        <v>0.16666666666666666</v>
      </c>
      <c r="T202">
        <v>7</v>
      </c>
    </row>
    <row r="203" spans="2:20">
      <c r="B203">
        <v>28</v>
      </c>
      <c r="C203" t="s">
        <v>44</v>
      </c>
      <c r="D203" t="s">
        <v>767</v>
      </c>
      <c r="E203">
        <v>3850</v>
      </c>
      <c r="F203" t="s">
        <v>3</v>
      </c>
      <c r="G203" t="s">
        <v>45</v>
      </c>
      <c r="L203" t="str">
        <v>Ford Gran Torino - 192</v>
      </c>
      <c r="O203">
        <v>0</v>
      </c>
      <c r="P203" t="str">
        <v/>
      </c>
      <c r="Q203" t="str">
        <v/>
      </c>
      <c r="R203" t="e">
        <v>#N/A</v>
      </c>
      <c r="S203" t="e">
        <v>#N/A</v>
      </c>
      <c r="T203" t="e">
        <v>#N/A</v>
      </c>
    </row>
    <row r="204" spans="2:20">
      <c r="B204">
        <v>28</v>
      </c>
      <c r="C204" t="s">
        <v>44</v>
      </c>
      <c r="D204" t="s">
        <v>768</v>
      </c>
      <c r="E204">
        <v>11</v>
      </c>
      <c r="F204" t="s">
        <v>3</v>
      </c>
      <c r="G204" t="s">
        <v>45</v>
      </c>
      <c r="L204" t="str">
        <v>Ford Gran Torino (Wagon) - 193</v>
      </c>
      <c r="O204">
        <v>1</v>
      </c>
      <c r="P204" t="str">
        <v>1. economy (mpg)</v>
      </c>
      <c r="Q204" t="str">
        <v>AMC Pacer - 25</v>
      </c>
      <c r="R204">
        <v>19</v>
      </c>
      <c r="S204">
        <v>0.26595744680851063</v>
      </c>
      <c r="T204">
        <v>1</v>
      </c>
    </row>
    <row r="205" spans="2:20">
      <c r="B205">
        <v>28</v>
      </c>
      <c r="C205" t="s">
        <v>44</v>
      </c>
      <c r="D205" t="s">
        <v>769</v>
      </c>
      <c r="E205">
        <v>70</v>
      </c>
      <c r="F205" t="s">
        <v>3</v>
      </c>
      <c r="G205" t="s">
        <v>45</v>
      </c>
      <c r="L205" t="str">
        <v>Ford Gran Torino (Wagon) - 194</v>
      </c>
      <c r="O205">
        <v>2</v>
      </c>
      <c r="P205" t="str">
        <v>2. cylinders</v>
      </c>
      <c r="Q205" t="str">
        <v>AMC Pacer - 25</v>
      </c>
      <c r="R205">
        <v>6</v>
      </c>
      <c r="S205">
        <v>0.6</v>
      </c>
      <c r="T205">
        <v>2</v>
      </c>
    </row>
    <row r="206" spans="2:20">
      <c r="B206">
        <v>29</v>
      </c>
      <c r="C206" t="s">
        <v>46</v>
      </c>
      <c r="D206" t="s">
        <v>763</v>
      </c>
      <c r="E206">
        <v>27.4</v>
      </c>
      <c r="F206" t="s">
        <v>3</v>
      </c>
      <c r="G206" t="s">
        <v>47</v>
      </c>
      <c r="L206" t="str">
        <v>Ford Granada - 195</v>
      </c>
      <c r="O206">
        <v>3</v>
      </c>
      <c r="P206" t="str">
        <v>3. power (hp)</v>
      </c>
      <c r="Q206" t="str">
        <v>AMC Pacer - 25</v>
      </c>
      <c r="R206">
        <v>90</v>
      </c>
      <c r="S206">
        <v>0.2391304347826087</v>
      </c>
      <c r="T206">
        <v>3</v>
      </c>
    </row>
    <row r="207" spans="2:20">
      <c r="B207">
        <v>29</v>
      </c>
      <c r="C207" t="s">
        <v>46</v>
      </c>
      <c r="D207" t="s">
        <v>764</v>
      </c>
      <c r="E207">
        <v>4</v>
      </c>
      <c r="F207" t="s">
        <v>3</v>
      </c>
      <c r="G207" t="s">
        <v>47</v>
      </c>
      <c r="L207" t="str">
        <v>Ford Granada GL - 196</v>
      </c>
      <c r="O207">
        <v>4</v>
      </c>
      <c r="P207" t="str">
        <v>4. weight (lb)</v>
      </c>
      <c r="Q207" t="str">
        <v>AMC Pacer - 25</v>
      </c>
      <c r="R207">
        <v>3211</v>
      </c>
      <c r="S207">
        <v>0.45307626878366886</v>
      </c>
      <c r="T207">
        <v>4</v>
      </c>
    </row>
    <row r="208" spans="2:20">
      <c r="B208">
        <v>29</v>
      </c>
      <c r="C208" t="s">
        <v>46</v>
      </c>
      <c r="D208" t="s">
        <v>765</v>
      </c>
      <c r="E208">
        <v>121</v>
      </c>
      <c r="F208" t="s">
        <v>3</v>
      </c>
      <c r="G208" t="s">
        <v>47</v>
      </c>
      <c r="L208" t="str">
        <v>Ford Granada Ghia - 197</v>
      </c>
      <c r="O208">
        <v>5</v>
      </c>
      <c r="P208" t="str">
        <v>5. 0-60 mph (s)</v>
      </c>
      <c r="Q208" t="str">
        <v>AMC Pacer - 25</v>
      </c>
      <c r="R208">
        <v>17</v>
      </c>
      <c r="S208">
        <v>0.5357142857142857</v>
      </c>
      <c r="T208">
        <v>5</v>
      </c>
    </row>
    <row r="209" spans="2:20">
      <c r="B209">
        <v>29</v>
      </c>
      <c r="C209" t="s">
        <v>46</v>
      </c>
      <c r="D209" t="s">
        <v>766</v>
      </c>
      <c r="E209">
        <v>80</v>
      </c>
      <c r="F209" t="s">
        <v>3</v>
      </c>
      <c r="G209" t="s">
        <v>47</v>
      </c>
      <c r="L209" t="str">
        <v>Ford Granada L - 198</v>
      </c>
      <c r="O209">
        <v>6</v>
      </c>
      <c r="P209" t="str">
        <v>6. displacement (cc)</v>
      </c>
      <c r="Q209" t="str">
        <v>AMC Pacer - 25</v>
      </c>
      <c r="R209">
        <v>232</v>
      </c>
      <c r="S209">
        <v>0.42377260981912146</v>
      </c>
      <c r="T209">
        <v>6</v>
      </c>
    </row>
    <row r="210" spans="2:20">
      <c r="B210">
        <v>29</v>
      </c>
      <c r="C210" t="s">
        <v>46</v>
      </c>
      <c r="D210" t="s">
        <v>767</v>
      </c>
      <c r="E210">
        <v>2670</v>
      </c>
      <c r="F210" t="s">
        <v>3</v>
      </c>
      <c r="G210" t="s">
        <v>47</v>
      </c>
      <c r="L210" t="str">
        <v>Ford LTD - 199</v>
      </c>
      <c r="O210">
        <v>7</v>
      </c>
      <c r="P210" t="str">
        <v>7. year</v>
      </c>
      <c r="Q210" t="str">
        <v>AMC Pacer - 25</v>
      </c>
      <c r="R210">
        <v>75</v>
      </c>
      <c r="S210">
        <v>0.41666666666666669</v>
      </c>
      <c r="T210">
        <v>7</v>
      </c>
    </row>
    <row r="211" spans="2:20">
      <c r="B211">
        <v>29</v>
      </c>
      <c r="C211" t="s">
        <v>46</v>
      </c>
      <c r="D211" t="s">
        <v>768</v>
      </c>
      <c r="E211">
        <v>15</v>
      </c>
      <c r="F211" t="s">
        <v>3</v>
      </c>
      <c r="G211" t="s">
        <v>47</v>
      </c>
      <c r="L211" t="str">
        <v>Ford LTD - 200</v>
      </c>
      <c r="O211">
        <v>0</v>
      </c>
      <c r="P211" t="str">
        <v/>
      </c>
      <c r="Q211" t="str">
        <v/>
      </c>
      <c r="R211" t="e">
        <v>#N/A</v>
      </c>
      <c r="S211" t="e">
        <v>#N/A</v>
      </c>
      <c r="T211" t="e">
        <v>#N/A</v>
      </c>
    </row>
    <row r="212" spans="2:20">
      <c r="B212">
        <v>29</v>
      </c>
      <c r="C212" t="s">
        <v>46</v>
      </c>
      <c r="D212" t="s">
        <v>769</v>
      </c>
      <c r="E212">
        <v>79</v>
      </c>
      <c r="F212" t="s">
        <v>3</v>
      </c>
      <c r="G212" t="s">
        <v>47</v>
      </c>
      <c r="L212" t="str">
        <v>Ford LTD Landau - 201</v>
      </c>
      <c r="O212">
        <v>1</v>
      </c>
      <c r="P212" t="str">
        <v>1. economy (mpg)</v>
      </c>
      <c r="Q212" t="str">
        <v>AMC Pacer D/L - 26</v>
      </c>
      <c r="R212">
        <v>17.5</v>
      </c>
      <c r="S212">
        <v>0.22606382978723402</v>
      </c>
      <c r="T212">
        <v>1</v>
      </c>
    </row>
    <row r="213" spans="2:20">
      <c r="B213">
        <v>30</v>
      </c>
      <c r="C213" t="s">
        <v>48</v>
      </c>
      <c r="D213" t="s">
        <v>763</v>
      </c>
      <c r="E213">
        <v>24</v>
      </c>
      <c r="F213" t="s">
        <v>49</v>
      </c>
      <c r="G213" t="s">
        <v>50</v>
      </c>
      <c r="L213" t="str">
        <v>Ford Maverick - 202</v>
      </c>
      <c r="O213">
        <v>2</v>
      </c>
      <c r="P213" t="str">
        <v>2. cylinders</v>
      </c>
      <c r="Q213" t="str">
        <v>AMC Pacer D/L - 26</v>
      </c>
      <c r="R213">
        <v>6</v>
      </c>
      <c r="S213">
        <v>0.6</v>
      </c>
      <c r="T213">
        <v>2</v>
      </c>
    </row>
    <row r="214" spans="2:20">
      <c r="B214">
        <v>30</v>
      </c>
      <c r="C214" t="s">
        <v>48</v>
      </c>
      <c r="D214" t="s">
        <v>764</v>
      </c>
      <c r="E214">
        <v>4</v>
      </c>
      <c r="F214" t="s">
        <v>49</v>
      </c>
      <c r="G214" t="s">
        <v>50</v>
      </c>
      <c r="L214" t="str">
        <v>Ford Maverick - 203</v>
      </c>
      <c r="O214">
        <v>3</v>
      </c>
      <c r="P214" t="str">
        <v>3. power (hp)</v>
      </c>
      <c r="Q214" t="str">
        <v>AMC Pacer D/L - 26</v>
      </c>
      <c r="R214">
        <v>95</v>
      </c>
      <c r="S214">
        <v>0.26630434782608697</v>
      </c>
      <c r="T214">
        <v>3</v>
      </c>
    </row>
    <row r="215" spans="2:20">
      <c r="B215">
        <v>30</v>
      </c>
      <c r="C215" t="s">
        <v>48</v>
      </c>
      <c r="D215" t="s">
        <v>765</v>
      </c>
      <c r="E215">
        <v>107</v>
      </c>
      <c r="F215" t="s">
        <v>49</v>
      </c>
      <c r="G215" t="s">
        <v>50</v>
      </c>
      <c r="L215" t="str">
        <v>Ford Maverick - 204</v>
      </c>
      <c r="O215">
        <v>4</v>
      </c>
      <c r="P215" t="str">
        <v>4. weight (lb)</v>
      </c>
      <c r="Q215" t="str">
        <v>AMC Pacer D/L - 26</v>
      </c>
      <c r="R215">
        <v>3193</v>
      </c>
      <c r="S215">
        <v>0.44797278140062374</v>
      </c>
      <c r="T215">
        <v>4</v>
      </c>
    </row>
    <row r="216" spans="2:20">
      <c r="B216">
        <v>30</v>
      </c>
      <c r="C216" t="s">
        <v>48</v>
      </c>
      <c r="D216" t="s">
        <v>766</v>
      </c>
      <c r="E216">
        <v>90</v>
      </c>
      <c r="F216" t="s">
        <v>49</v>
      </c>
      <c r="G216" t="s">
        <v>50</v>
      </c>
      <c r="L216" t="str">
        <v>Ford Maverick - 205</v>
      </c>
      <c r="O216">
        <v>5</v>
      </c>
      <c r="P216" t="str">
        <v>5. 0-60 mph (s)</v>
      </c>
      <c r="Q216" t="str">
        <v>AMC Pacer D/L - 26</v>
      </c>
      <c r="R216">
        <v>17.8</v>
      </c>
      <c r="S216">
        <v>0.58333333333333337</v>
      </c>
      <c r="T216">
        <v>5</v>
      </c>
    </row>
    <row r="217" spans="2:20">
      <c r="B217">
        <v>30</v>
      </c>
      <c r="C217" t="s">
        <v>48</v>
      </c>
      <c r="D217" t="s">
        <v>767</v>
      </c>
      <c r="E217">
        <v>2430</v>
      </c>
      <c r="F217" t="s">
        <v>49</v>
      </c>
      <c r="G217" t="s">
        <v>50</v>
      </c>
      <c r="L217" t="str">
        <v>Ford Maverick - 206</v>
      </c>
      <c r="O217">
        <v>6</v>
      </c>
      <c r="P217" t="str">
        <v>6. displacement (cc)</v>
      </c>
      <c r="Q217" t="str">
        <v>AMC Pacer D/L - 26</v>
      </c>
      <c r="R217">
        <v>258</v>
      </c>
      <c r="S217">
        <v>0.49095607235142119</v>
      </c>
      <c r="T217">
        <v>6</v>
      </c>
    </row>
    <row r="218" spans="2:20">
      <c r="B218">
        <v>30</v>
      </c>
      <c r="C218" t="s">
        <v>48</v>
      </c>
      <c r="D218" t="s">
        <v>768</v>
      </c>
      <c r="E218">
        <v>14.5</v>
      </c>
      <c r="F218" t="s">
        <v>49</v>
      </c>
      <c r="G218" t="s">
        <v>50</v>
      </c>
      <c r="L218" t="str">
        <v>Ford Mustang - 207</v>
      </c>
      <c r="O218">
        <v>7</v>
      </c>
      <c r="P218" t="str">
        <v>7. year</v>
      </c>
      <c r="Q218" t="str">
        <v>AMC Pacer D/L - 26</v>
      </c>
      <c r="R218">
        <v>76</v>
      </c>
      <c r="S218">
        <v>0.5</v>
      </c>
      <c r="T218">
        <v>7</v>
      </c>
    </row>
    <row r="219" spans="2:20">
      <c r="B219">
        <v>30</v>
      </c>
      <c r="C219" t="s">
        <v>48</v>
      </c>
      <c r="D219" t="s">
        <v>769</v>
      </c>
      <c r="E219">
        <v>70</v>
      </c>
      <c r="F219" t="s">
        <v>49</v>
      </c>
      <c r="G219" t="s">
        <v>50</v>
      </c>
      <c r="L219" t="str">
        <v>Ford Mustang Boss 302 - 208</v>
      </c>
      <c r="O219">
        <v>0</v>
      </c>
      <c r="P219" t="str">
        <v/>
      </c>
      <c r="Q219" t="str">
        <v/>
      </c>
      <c r="R219" t="e">
        <v>#N/A</v>
      </c>
      <c r="S219" t="e">
        <v>#N/A</v>
      </c>
      <c r="T219" t="e">
        <v>#N/A</v>
      </c>
    </row>
    <row r="220" spans="2:20">
      <c r="B220">
        <v>31</v>
      </c>
      <c r="C220" t="s">
        <v>48</v>
      </c>
      <c r="D220" t="s">
        <v>763</v>
      </c>
      <c r="E220">
        <v>23</v>
      </c>
      <c r="F220" t="s">
        <v>49</v>
      </c>
      <c r="G220" t="s">
        <v>51</v>
      </c>
      <c r="L220" t="str">
        <v>Ford Mustang Cobra - 209</v>
      </c>
      <c r="O220">
        <v>1</v>
      </c>
      <c r="P220" t="str">
        <v>1. economy (mpg)</v>
      </c>
      <c r="Q220" t="str">
        <v>AMC Rebel SST - 27</v>
      </c>
      <c r="R220">
        <v>16</v>
      </c>
      <c r="S220">
        <v>0.18617021276595744</v>
      </c>
      <c r="T220">
        <v>1</v>
      </c>
    </row>
    <row r="221" spans="2:20">
      <c r="B221">
        <v>31</v>
      </c>
      <c r="C221" t="s">
        <v>48</v>
      </c>
      <c r="D221" t="s">
        <v>764</v>
      </c>
      <c r="E221">
        <v>4</v>
      </c>
      <c r="F221" t="s">
        <v>49</v>
      </c>
      <c r="G221" t="s">
        <v>51</v>
      </c>
      <c r="L221" t="str">
        <v>Ford Mustang GL - 210</v>
      </c>
      <c r="O221">
        <v>2</v>
      </c>
      <c r="P221" t="str">
        <v>2. cylinders</v>
      </c>
      <c r="Q221" t="str">
        <v>AMC Rebel SST - 27</v>
      </c>
      <c r="R221">
        <v>8</v>
      </c>
      <c r="S221">
        <v>1</v>
      </c>
      <c r="T221">
        <v>2</v>
      </c>
    </row>
    <row r="222" spans="2:20">
      <c r="B222">
        <v>31</v>
      </c>
      <c r="C222" t="s">
        <v>48</v>
      </c>
      <c r="D222" t="s">
        <v>765</v>
      </c>
      <c r="E222">
        <v>115</v>
      </c>
      <c r="F222" t="s">
        <v>49</v>
      </c>
      <c r="G222" t="s">
        <v>51</v>
      </c>
      <c r="L222" t="str">
        <v>Ford Mustang II - 211</v>
      </c>
      <c r="O222">
        <v>3</v>
      </c>
      <c r="P222" t="str">
        <v>3. power (hp)</v>
      </c>
      <c r="Q222" t="str">
        <v>AMC Rebel SST - 27</v>
      </c>
      <c r="R222">
        <v>150</v>
      </c>
      <c r="S222">
        <v>0.56521739130434778</v>
      </c>
      <c r="T222">
        <v>3</v>
      </c>
    </row>
    <row r="223" spans="2:20">
      <c r="B223">
        <v>31</v>
      </c>
      <c r="C223" t="s">
        <v>48</v>
      </c>
      <c r="D223" t="s">
        <v>766</v>
      </c>
      <c r="E223">
        <v>95</v>
      </c>
      <c r="F223" t="s">
        <v>49</v>
      </c>
      <c r="G223" t="s">
        <v>51</v>
      </c>
      <c r="L223" t="str">
        <v>Ford Mustang II 2+2 - 212</v>
      </c>
      <c r="O223">
        <v>4</v>
      </c>
      <c r="P223" t="str">
        <v>4. weight (lb)</v>
      </c>
      <c r="Q223" t="str">
        <v>AMC Rebel SST - 27</v>
      </c>
      <c r="R223">
        <v>3433</v>
      </c>
      <c r="S223">
        <v>0.51601927984122486</v>
      </c>
      <c r="T223">
        <v>4</v>
      </c>
    </row>
    <row r="224" spans="2:20">
      <c r="B224">
        <v>31</v>
      </c>
      <c r="C224" t="s">
        <v>48</v>
      </c>
      <c r="D224" t="s">
        <v>767</v>
      </c>
      <c r="E224">
        <v>2694</v>
      </c>
      <c r="F224" t="s">
        <v>49</v>
      </c>
      <c r="G224" t="s">
        <v>51</v>
      </c>
      <c r="L224" t="str">
        <v>Ford Pinto - 213</v>
      </c>
      <c r="O224">
        <v>5</v>
      </c>
      <c r="P224" t="str">
        <v>5. 0-60 mph (s)</v>
      </c>
      <c r="Q224" t="str">
        <v>AMC Rebel SST - 27</v>
      </c>
      <c r="R224">
        <v>12</v>
      </c>
      <c r="S224">
        <v>0.23809523809523808</v>
      </c>
      <c r="T224">
        <v>5</v>
      </c>
    </row>
    <row r="225" spans="2:20">
      <c r="B225">
        <v>31</v>
      </c>
      <c r="C225" t="s">
        <v>48</v>
      </c>
      <c r="D225" t="s">
        <v>768</v>
      </c>
      <c r="E225">
        <v>15</v>
      </c>
      <c r="F225" t="s">
        <v>49</v>
      </c>
      <c r="G225" t="s">
        <v>51</v>
      </c>
      <c r="L225" t="str">
        <v>Ford Pinto - 214</v>
      </c>
      <c r="O225">
        <v>6</v>
      </c>
      <c r="P225" t="str">
        <v>6. displacement (cc)</v>
      </c>
      <c r="Q225" t="str">
        <v>AMC Rebel SST - 27</v>
      </c>
      <c r="R225">
        <v>304</v>
      </c>
      <c r="S225">
        <v>0.60981912144702843</v>
      </c>
      <c r="T225">
        <v>6</v>
      </c>
    </row>
    <row r="226" spans="2:20">
      <c r="B226">
        <v>31</v>
      </c>
      <c r="C226" t="s">
        <v>48</v>
      </c>
      <c r="D226" t="s">
        <v>769</v>
      </c>
      <c r="E226">
        <v>75</v>
      </c>
      <c r="F226" t="s">
        <v>49</v>
      </c>
      <c r="G226" t="s">
        <v>51</v>
      </c>
      <c r="L226" t="str">
        <v>Ford Pinto - 215</v>
      </c>
      <c r="O226">
        <v>7</v>
      </c>
      <c r="P226" t="str">
        <v>7. year</v>
      </c>
      <c r="Q226" t="str">
        <v>AMC Rebel SST - 27</v>
      </c>
      <c r="R226">
        <v>70</v>
      </c>
      <c r="S226">
        <v>0</v>
      </c>
      <c r="T226">
        <v>7</v>
      </c>
    </row>
    <row r="227" spans="2:20">
      <c r="B227">
        <v>32</v>
      </c>
      <c r="C227" t="s">
        <v>48</v>
      </c>
      <c r="D227" t="s">
        <v>763</v>
      </c>
      <c r="E227">
        <v>20</v>
      </c>
      <c r="F227" t="s">
        <v>49</v>
      </c>
      <c r="G227" t="s">
        <v>52</v>
      </c>
      <c r="L227" t="str">
        <v>Ford Pinto - 216</v>
      </c>
      <c r="O227">
        <v>0</v>
      </c>
      <c r="P227" t="str">
        <v/>
      </c>
      <c r="Q227" t="str">
        <v/>
      </c>
      <c r="R227" t="e">
        <v>#N/A</v>
      </c>
      <c r="S227" t="e">
        <v>#N/A</v>
      </c>
      <c r="T227" t="e">
        <v>#N/A</v>
      </c>
    </row>
    <row r="228" spans="2:20">
      <c r="B228">
        <v>32</v>
      </c>
      <c r="C228" t="s">
        <v>48</v>
      </c>
      <c r="D228" t="s">
        <v>764</v>
      </c>
      <c r="E228">
        <v>4</v>
      </c>
      <c r="F228" t="s">
        <v>49</v>
      </c>
      <c r="G228" t="s">
        <v>52</v>
      </c>
      <c r="L228" t="str">
        <v>Ford Pinto - 217</v>
      </c>
      <c r="O228">
        <v>1</v>
      </c>
      <c r="P228" t="str">
        <v>1. economy (mpg)</v>
      </c>
      <c r="Q228" t="str">
        <v>AMC Rebel SST (Wagon) - 28</v>
      </c>
      <c r="R228" t="e">
        <v>#N/A</v>
      </c>
      <c r="S228" t="e">
        <v>#N/A</v>
      </c>
      <c r="T228">
        <v>1</v>
      </c>
    </row>
    <row r="229" spans="2:20">
      <c r="B229">
        <v>32</v>
      </c>
      <c r="C229" t="s">
        <v>48</v>
      </c>
      <c r="D229" t="s">
        <v>765</v>
      </c>
      <c r="E229">
        <v>114</v>
      </c>
      <c r="F229" t="s">
        <v>49</v>
      </c>
      <c r="G229" t="s">
        <v>52</v>
      </c>
      <c r="L229" t="str">
        <v>Ford Pinto - 218</v>
      </c>
      <c r="O229">
        <v>2</v>
      </c>
      <c r="P229" t="str">
        <v>2. cylinders</v>
      </c>
      <c r="Q229" t="str">
        <v>AMC Rebel SST (Wagon) - 28</v>
      </c>
      <c r="R229">
        <v>8</v>
      </c>
      <c r="S229">
        <v>1</v>
      </c>
      <c r="T229">
        <v>2</v>
      </c>
    </row>
    <row r="230" spans="2:20">
      <c r="B230">
        <v>32</v>
      </c>
      <c r="C230" t="s">
        <v>48</v>
      </c>
      <c r="D230" t="s">
        <v>766</v>
      </c>
      <c r="E230">
        <v>91</v>
      </c>
      <c r="F230" t="s">
        <v>49</v>
      </c>
      <c r="G230" t="s">
        <v>52</v>
      </c>
      <c r="L230" t="str">
        <v>Ford Pinto (Wagon) - 219</v>
      </c>
      <c r="O230">
        <v>3</v>
      </c>
      <c r="P230" t="str">
        <v>3. power (hp)</v>
      </c>
      <c r="Q230" t="str">
        <v>AMC Rebel SST (Wagon) - 28</v>
      </c>
      <c r="R230">
        <v>175</v>
      </c>
      <c r="S230">
        <v>0.70108695652173914</v>
      </c>
      <c r="T230">
        <v>3</v>
      </c>
    </row>
    <row r="231" spans="2:20">
      <c r="B231">
        <v>32</v>
      </c>
      <c r="C231" t="s">
        <v>48</v>
      </c>
      <c r="D231" t="s">
        <v>767</v>
      </c>
      <c r="E231">
        <v>2582</v>
      </c>
      <c r="F231" t="s">
        <v>49</v>
      </c>
      <c r="G231" t="s">
        <v>52</v>
      </c>
      <c r="L231" t="str">
        <v>Ford Pinto Runabout - 220</v>
      </c>
      <c r="O231">
        <v>4</v>
      </c>
      <c r="P231" t="str">
        <v>4. weight (lb)</v>
      </c>
      <c r="Q231" t="str">
        <v>AMC Rebel SST (Wagon) - 28</v>
      </c>
      <c r="R231">
        <v>3850</v>
      </c>
      <c r="S231">
        <v>0.63425007088176921</v>
      </c>
      <c r="T231">
        <v>4</v>
      </c>
    </row>
    <row r="232" spans="2:20">
      <c r="B232">
        <v>32</v>
      </c>
      <c r="C232" t="s">
        <v>48</v>
      </c>
      <c r="D232" t="s">
        <v>768</v>
      </c>
      <c r="E232">
        <v>14</v>
      </c>
      <c r="F232" t="s">
        <v>49</v>
      </c>
      <c r="G232" t="s">
        <v>52</v>
      </c>
      <c r="L232" t="str">
        <v>Ford Ranger - 221</v>
      </c>
      <c r="O232">
        <v>5</v>
      </c>
      <c r="P232" t="str">
        <v>5. 0-60 mph (s)</v>
      </c>
      <c r="Q232" t="str">
        <v>AMC Rebel SST (Wagon) - 28</v>
      </c>
      <c r="R232">
        <v>11</v>
      </c>
      <c r="S232">
        <v>0.17857142857142858</v>
      </c>
      <c r="T232">
        <v>5</v>
      </c>
    </row>
    <row r="233" spans="2:20">
      <c r="B233">
        <v>32</v>
      </c>
      <c r="C233" t="s">
        <v>48</v>
      </c>
      <c r="D233" t="s">
        <v>769</v>
      </c>
      <c r="E233">
        <v>73</v>
      </c>
      <c r="F233" t="s">
        <v>49</v>
      </c>
      <c r="G233" t="s">
        <v>52</v>
      </c>
      <c r="L233" t="str">
        <v>Ford Thunderbird - 222</v>
      </c>
      <c r="O233">
        <v>6</v>
      </c>
      <c r="P233" t="str">
        <v>6. displacement (cc)</v>
      </c>
      <c r="Q233" t="str">
        <v>AMC Rebel SST (Wagon) - 28</v>
      </c>
      <c r="R233">
        <v>360</v>
      </c>
      <c r="S233">
        <v>0.75452196382428938</v>
      </c>
      <c r="T233">
        <v>6</v>
      </c>
    </row>
    <row r="234" spans="2:20">
      <c r="B234">
        <v>33</v>
      </c>
      <c r="C234" t="s">
        <v>53</v>
      </c>
      <c r="D234" t="s">
        <v>763</v>
      </c>
      <c r="E234">
        <v>34.299999999999997</v>
      </c>
      <c r="F234" t="s">
        <v>49</v>
      </c>
      <c r="G234" t="s">
        <v>54</v>
      </c>
      <c r="L234" t="str">
        <v>Ford Torino - 223</v>
      </c>
      <c r="O234">
        <v>7</v>
      </c>
      <c r="P234" t="str">
        <v>7. year</v>
      </c>
      <c r="Q234" t="str">
        <v>AMC Rebel SST (Wagon) - 28</v>
      </c>
      <c r="R234">
        <v>70</v>
      </c>
      <c r="S234">
        <v>0</v>
      </c>
      <c r="T234">
        <v>7</v>
      </c>
    </row>
    <row r="235" spans="2:20">
      <c r="B235">
        <v>33</v>
      </c>
      <c r="C235" t="s">
        <v>53</v>
      </c>
      <c r="D235" t="s">
        <v>764</v>
      </c>
      <c r="E235">
        <v>4</v>
      </c>
      <c r="F235" t="s">
        <v>49</v>
      </c>
      <c r="G235" t="s">
        <v>54</v>
      </c>
      <c r="L235" t="str">
        <v>Ford Torino (Wagon) - 224</v>
      </c>
      <c r="O235">
        <v>0</v>
      </c>
      <c r="P235" t="str">
        <v/>
      </c>
      <c r="Q235" t="str">
        <v/>
      </c>
      <c r="R235" t="e">
        <v>#N/A</v>
      </c>
      <c r="S235" t="e">
        <v>#N/A</v>
      </c>
      <c r="T235" t="e">
        <v>#N/A</v>
      </c>
    </row>
    <row r="236" spans="2:20">
      <c r="B236">
        <v>33</v>
      </c>
      <c r="C236" t="s">
        <v>53</v>
      </c>
      <c r="D236" t="s">
        <v>765</v>
      </c>
      <c r="E236">
        <v>97</v>
      </c>
      <c r="F236" t="s">
        <v>49</v>
      </c>
      <c r="G236" t="s">
        <v>54</v>
      </c>
      <c r="L236" t="str">
        <v>Ford Torino 500 - 225</v>
      </c>
      <c r="O236">
        <v>1</v>
      </c>
      <c r="P236" t="str">
        <v>1. economy (mpg)</v>
      </c>
      <c r="Q236" t="str">
        <v>AMC Spirit DL - 29</v>
      </c>
      <c r="R236">
        <v>27.4</v>
      </c>
      <c r="S236">
        <v>0.4893617021276595</v>
      </c>
      <c r="T236">
        <v>1</v>
      </c>
    </row>
    <row r="237" spans="2:20">
      <c r="B237">
        <v>33</v>
      </c>
      <c r="C237" t="s">
        <v>53</v>
      </c>
      <c r="D237" t="s">
        <v>766</v>
      </c>
      <c r="E237">
        <v>78</v>
      </c>
      <c r="F237" t="s">
        <v>49</v>
      </c>
      <c r="G237" t="s">
        <v>54</v>
      </c>
      <c r="L237" t="str">
        <v>Hi 1200D - 226</v>
      </c>
      <c r="O237">
        <v>2</v>
      </c>
      <c r="P237" t="str">
        <v>2. cylinders</v>
      </c>
      <c r="Q237" t="str">
        <v>AMC Spirit DL - 29</v>
      </c>
      <c r="R237">
        <v>4</v>
      </c>
      <c r="S237">
        <v>0.2</v>
      </c>
      <c r="T237">
        <v>2</v>
      </c>
    </row>
    <row r="238" spans="2:20">
      <c r="B238">
        <v>33</v>
      </c>
      <c r="C238" t="s">
        <v>53</v>
      </c>
      <c r="D238" t="s">
        <v>767</v>
      </c>
      <c r="E238">
        <v>2188</v>
      </c>
      <c r="F238" t="s">
        <v>49</v>
      </c>
      <c r="G238" t="s">
        <v>54</v>
      </c>
      <c r="L238" t="str">
        <v>Honda Accord - 227</v>
      </c>
      <c r="O238">
        <v>3</v>
      </c>
      <c r="P238" t="str">
        <v>3. power (hp)</v>
      </c>
      <c r="Q238" t="str">
        <v>AMC Spirit DL - 29</v>
      </c>
      <c r="R238">
        <v>80</v>
      </c>
      <c r="S238">
        <v>0.18478260869565216</v>
      </c>
      <c r="T238">
        <v>3</v>
      </c>
    </row>
    <row r="239" spans="2:20">
      <c r="B239">
        <v>33</v>
      </c>
      <c r="C239" t="s">
        <v>53</v>
      </c>
      <c r="D239" t="s">
        <v>768</v>
      </c>
      <c r="E239">
        <v>15.8</v>
      </c>
      <c r="F239" t="s">
        <v>49</v>
      </c>
      <c r="G239" t="s">
        <v>54</v>
      </c>
      <c r="L239" t="str">
        <v>Honda Accord - 228</v>
      </c>
      <c r="O239">
        <v>4</v>
      </c>
      <c r="P239" t="str">
        <v>4. weight (lb)</v>
      </c>
      <c r="Q239" t="str">
        <v>AMC Spirit DL - 29</v>
      </c>
      <c r="R239">
        <v>2670</v>
      </c>
      <c r="S239">
        <v>0.29968812021548058</v>
      </c>
      <c r="T239">
        <v>4</v>
      </c>
    </row>
    <row r="240" spans="2:20">
      <c r="B240">
        <v>33</v>
      </c>
      <c r="C240" t="s">
        <v>53</v>
      </c>
      <c r="D240" t="s">
        <v>769</v>
      </c>
      <c r="E240">
        <v>80</v>
      </c>
      <c r="F240" t="s">
        <v>49</v>
      </c>
      <c r="G240" t="s">
        <v>54</v>
      </c>
      <c r="L240" t="str">
        <v>Honda Accord CVCC - 229</v>
      </c>
      <c r="O240">
        <v>5</v>
      </c>
      <c r="P240" t="str">
        <v>5. 0-60 mph (s)</v>
      </c>
      <c r="Q240" t="str">
        <v>AMC Spirit DL - 29</v>
      </c>
      <c r="R240">
        <v>15</v>
      </c>
      <c r="S240">
        <v>0.41666666666666663</v>
      </c>
      <c r="T240">
        <v>5</v>
      </c>
    </row>
    <row r="241" spans="2:20">
      <c r="B241">
        <v>34</v>
      </c>
      <c r="C241" t="s">
        <v>55</v>
      </c>
      <c r="D241" t="s">
        <v>763</v>
      </c>
      <c r="E241">
        <v>20.3</v>
      </c>
      <c r="F241" t="s">
        <v>49</v>
      </c>
      <c r="G241" t="s">
        <v>56</v>
      </c>
      <c r="L241" t="str">
        <v>Honda Accord LX - 230</v>
      </c>
      <c r="O241">
        <v>6</v>
      </c>
      <c r="P241" t="str">
        <v>6. displacement (cc)</v>
      </c>
      <c r="Q241" t="str">
        <v>AMC Spirit DL - 29</v>
      </c>
      <c r="R241">
        <v>121</v>
      </c>
      <c r="S241">
        <v>0.13695090439276486</v>
      </c>
      <c r="T241">
        <v>6</v>
      </c>
    </row>
    <row r="242" spans="2:20">
      <c r="B242">
        <v>34</v>
      </c>
      <c r="C242" t="s">
        <v>55</v>
      </c>
      <c r="D242" t="s">
        <v>764</v>
      </c>
      <c r="E242">
        <v>5</v>
      </c>
      <c r="F242" t="s">
        <v>49</v>
      </c>
      <c r="G242" t="s">
        <v>56</v>
      </c>
      <c r="L242" t="str">
        <v>Honda Civic - 231</v>
      </c>
      <c r="O242">
        <v>7</v>
      </c>
      <c r="P242" t="str">
        <v>7. year</v>
      </c>
      <c r="Q242" t="str">
        <v>AMC Spirit DL - 29</v>
      </c>
      <c r="R242">
        <v>79</v>
      </c>
      <c r="S242">
        <v>0.75</v>
      </c>
      <c r="T242">
        <v>7</v>
      </c>
    </row>
    <row r="243" spans="2:20">
      <c r="B243">
        <v>34</v>
      </c>
      <c r="C243" t="s">
        <v>55</v>
      </c>
      <c r="D243" t="s">
        <v>765</v>
      </c>
      <c r="E243">
        <v>131</v>
      </c>
      <c r="F243" t="s">
        <v>49</v>
      </c>
      <c r="G243" t="s">
        <v>56</v>
      </c>
      <c r="L243" t="str">
        <v>Honda Civic - 232</v>
      </c>
      <c r="O243">
        <v>0</v>
      </c>
      <c r="P243" t="str">
        <v/>
      </c>
      <c r="Q243" t="str">
        <v/>
      </c>
      <c r="R243" t="e">
        <v>#N/A</v>
      </c>
      <c r="S243" t="e">
        <v>#N/A</v>
      </c>
      <c r="T243" t="e">
        <v>#N/A</v>
      </c>
    </row>
    <row r="244" spans="2:20">
      <c r="B244">
        <v>34</v>
      </c>
      <c r="C244" t="s">
        <v>55</v>
      </c>
      <c r="D244" t="s">
        <v>766</v>
      </c>
      <c r="E244">
        <v>103</v>
      </c>
      <c r="F244" t="s">
        <v>49</v>
      </c>
      <c r="G244" t="s">
        <v>56</v>
      </c>
      <c r="L244" t="str">
        <v>Honda Civic - 233</v>
      </c>
      <c r="O244">
        <v>1</v>
      </c>
      <c r="P244" t="str">
        <v>1. economy (mpg)</v>
      </c>
      <c r="Q244" t="str">
        <v>Audi 100 LS - 30</v>
      </c>
      <c r="R244">
        <v>24</v>
      </c>
      <c r="S244">
        <v>0.39893617021276595</v>
      </c>
      <c r="T244">
        <v>1</v>
      </c>
    </row>
    <row r="245" spans="2:20">
      <c r="B245">
        <v>34</v>
      </c>
      <c r="C245" t="s">
        <v>55</v>
      </c>
      <c r="D245" t="s">
        <v>767</v>
      </c>
      <c r="E245">
        <v>2830</v>
      </c>
      <c r="F245" t="s">
        <v>49</v>
      </c>
      <c r="G245" t="s">
        <v>56</v>
      </c>
      <c r="L245" t="str">
        <v>Honda Civic (Auto) - 234</v>
      </c>
      <c r="O245">
        <v>2</v>
      </c>
      <c r="P245" t="str">
        <v>2. cylinders</v>
      </c>
      <c r="Q245" t="str">
        <v>Audi 100 LS - 30</v>
      </c>
      <c r="R245">
        <v>4</v>
      </c>
      <c r="S245">
        <v>0.2</v>
      </c>
      <c r="T245">
        <v>2</v>
      </c>
    </row>
    <row r="246" spans="2:20">
      <c r="B246">
        <v>34</v>
      </c>
      <c r="C246" t="s">
        <v>55</v>
      </c>
      <c r="D246" t="s">
        <v>768</v>
      </c>
      <c r="E246">
        <v>15.9</v>
      </c>
      <c r="F246" t="s">
        <v>49</v>
      </c>
      <c r="G246" t="s">
        <v>56</v>
      </c>
      <c r="L246" t="str">
        <v>Honda Civic 1300 - 235</v>
      </c>
      <c r="O246">
        <v>3</v>
      </c>
      <c r="P246" t="str">
        <v>3. power (hp)</v>
      </c>
      <c r="Q246" t="str">
        <v>Audi 100 LS - 30</v>
      </c>
      <c r="R246">
        <v>90</v>
      </c>
      <c r="S246">
        <v>0.2391304347826087</v>
      </c>
      <c r="T246">
        <v>3</v>
      </c>
    </row>
    <row r="247" spans="2:20">
      <c r="B247">
        <v>34</v>
      </c>
      <c r="C247" t="s">
        <v>55</v>
      </c>
      <c r="D247" t="s">
        <v>769</v>
      </c>
      <c r="E247">
        <v>78</v>
      </c>
      <c r="F247" t="s">
        <v>49</v>
      </c>
      <c r="G247" t="s">
        <v>56</v>
      </c>
      <c r="L247" t="str">
        <v>Honda Civic 1500 GL - 236</v>
      </c>
      <c r="O247">
        <v>4</v>
      </c>
      <c r="P247" t="str">
        <v>4. weight (lb)</v>
      </c>
      <c r="Q247" t="str">
        <v>Audi 100 LS - 30</v>
      </c>
      <c r="R247">
        <v>2430</v>
      </c>
      <c r="S247">
        <v>0.23164162177487951</v>
      </c>
      <c r="T247">
        <v>4</v>
      </c>
    </row>
    <row r="248" spans="2:20">
      <c r="B248">
        <v>35</v>
      </c>
      <c r="C248" t="s">
        <v>57</v>
      </c>
      <c r="D248" t="s">
        <v>763</v>
      </c>
      <c r="E248">
        <v>36.4</v>
      </c>
      <c r="F248" t="s">
        <v>49</v>
      </c>
      <c r="G248" t="s">
        <v>58</v>
      </c>
      <c r="L248" t="str">
        <v>Honda Civic CVCC - 237</v>
      </c>
      <c r="O248">
        <v>5</v>
      </c>
      <c r="P248" t="str">
        <v>5. 0-60 mph (s)</v>
      </c>
      <c r="Q248" t="str">
        <v>Audi 100 LS - 30</v>
      </c>
      <c r="R248">
        <v>14.5</v>
      </c>
      <c r="S248">
        <v>0.38690476190476186</v>
      </c>
      <c r="T248">
        <v>5</v>
      </c>
    </row>
    <row r="249" spans="2:20">
      <c r="B249">
        <v>35</v>
      </c>
      <c r="C249" t="s">
        <v>57</v>
      </c>
      <c r="D249" t="s">
        <v>764</v>
      </c>
      <c r="E249">
        <v>5</v>
      </c>
      <c r="F249" t="s">
        <v>49</v>
      </c>
      <c r="G249" t="s">
        <v>58</v>
      </c>
      <c r="L249" t="str">
        <v>Honda Civic CVCC - 238</v>
      </c>
      <c r="O249">
        <v>6</v>
      </c>
      <c r="P249" t="str">
        <v>6. displacement (cc)</v>
      </c>
      <c r="Q249" t="str">
        <v>Audi 100 LS - 30</v>
      </c>
      <c r="R249">
        <v>107</v>
      </c>
      <c r="S249">
        <v>0.10077519379844961</v>
      </c>
      <c r="T249">
        <v>6</v>
      </c>
    </row>
    <row r="250" spans="2:20">
      <c r="B250">
        <v>35</v>
      </c>
      <c r="C250" t="s">
        <v>57</v>
      </c>
      <c r="D250" t="s">
        <v>765</v>
      </c>
      <c r="E250">
        <v>121</v>
      </c>
      <c r="F250" t="s">
        <v>49</v>
      </c>
      <c r="G250" t="s">
        <v>58</v>
      </c>
      <c r="L250" t="str">
        <v>Honda Prelude - 239</v>
      </c>
      <c r="O250">
        <v>7</v>
      </c>
      <c r="P250" t="str">
        <v>7. year</v>
      </c>
      <c r="Q250" t="str">
        <v>Audi 100 LS - 30</v>
      </c>
      <c r="R250">
        <v>70</v>
      </c>
      <c r="S250">
        <v>0</v>
      </c>
      <c r="T250">
        <v>7</v>
      </c>
    </row>
    <row r="251" spans="2:20">
      <c r="B251">
        <v>35</v>
      </c>
      <c r="C251" t="s">
        <v>57</v>
      </c>
      <c r="D251" t="s">
        <v>766</v>
      </c>
      <c r="E251">
        <v>67</v>
      </c>
      <c r="F251" t="s">
        <v>49</v>
      </c>
      <c r="G251" t="s">
        <v>58</v>
      </c>
      <c r="L251" t="str">
        <v>Mazda 626 - 240</v>
      </c>
      <c r="O251">
        <v>0</v>
      </c>
      <c r="P251" t="str">
        <v/>
      </c>
      <c r="Q251" t="str">
        <v/>
      </c>
      <c r="R251" t="e">
        <v>#N/A</v>
      </c>
      <c r="S251" t="e">
        <v>#N/A</v>
      </c>
      <c r="T251" t="e">
        <v>#N/A</v>
      </c>
    </row>
    <row r="252" spans="2:20">
      <c r="B252">
        <v>35</v>
      </c>
      <c r="C252" t="s">
        <v>57</v>
      </c>
      <c r="D252" t="s">
        <v>767</v>
      </c>
      <c r="E252">
        <v>2950</v>
      </c>
      <c r="F252" t="s">
        <v>49</v>
      </c>
      <c r="G252" t="s">
        <v>58</v>
      </c>
      <c r="L252" t="str">
        <v>Mazda 626 - 241</v>
      </c>
      <c r="O252">
        <v>1</v>
      </c>
      <c r="P252" t="str">
        <v>1. economy (mpg)</v>
      </c>
      <c r="Q252" t="str">
        <v>Audi 100 LS - 31</v>
      </c>
      <c r="R252">
        <v>23</v>
      </c>
      <c r="S252">
        <v>0.37234042553191488</v>
      </c>
      <c r="T252">
        <v>1</v>
      </c>
    </row>
    <row r="253" spans="2:20">
      <c r="B253">
        <v>35</v>
      </c>
      <c r="C253" t="s">
        <v>57</v>
      </c>
      <c r="D253" t="s">
        <v>768</v>
      </c>
      <c r="E253">
        <v>19.899999999999999</v>
      </c>
      <c r="F253" t="s">
        <v>49</v>
      </c>
      <c r="G253" t="s">
        <v>58</v>
      </c>
      <c r="L253" t="str">
        <v>Mazda GLC - 242</v>
      </c>
      <c r="O253">
        <v>2</v>
      </c>
      <c r="P253" t="str">
        <v>2. cylinders</v>
      </c>
      <c r="Q253" t="str">
        <v>Audi 100 LS - 31</v>
      </c>
      <c r="R253">
        <v>4</v>
      </c>
      <c r="S253">
        <v>0.2</v>
      </c>
      <c r="T253">
        <v>2</v>
      </c>
    </row>
    <row r="254" spans="2:20">
      <c r="B254">
        <v>35</v>
      </c>
      <c r="C254" t="s">
        <v>57</v>
      </c>
      <c r="D254" t="s">
        <v>769</v>
      </c>
      <c r="E254">
        <v>80</v>
      </c>
      <c r="F254" t="s">
        <v>49</v>
      </c>
      <c r="G254" t="s">
        <v>58</v>
      </c>
      <c r="L254" t="str">
        <v>Mazda GLC 4 - 243</v>
      </c>
      <c r="O254">
        <v>3</v>
      </c>
      <c r="P254" t="str">
        <v>3. power (hp)</v>
      </c>
      <c r="Q254" t="str">
        <v>Audi 100 LS - 31</v>
      </c>
      <c r="R254">
        <v>95</v>
      </c>
      <c r="S254">
        <v>0.26630434782608697</v>
      </c>
      <c r="T254">
        <v>3</v>
      </c>
    </row>
    <row r="255" spans="2:20">
      <c r="B255">
        <v>36</v>
      </c>
      <c r="C255" t="s">
        <v>59</v>
      </c>
      <c r="D255" t="s">
        <v>763</v>
      </c>
      <c r="E255">
        <v>29</v>
      </c>
      <c r="F255" t="s">
        <v>49</v>
      </c>
      <c r="G255" t="s">
        <v>60</v>
      </c>
      <c r="L255" t="str">
        <v>Mazda GLC Custom - 244</v>
      </c>
      <c r="O255">
        <v>4</v>
      </c>
      <c r="P255" t="str">
        <v>4. weight (lb)</v>
      </c>
      <c r="Q255" t="str">
        <v>Audi 100 LS - 31</v>
      </c>
      <c r="R255">
        <v>2694</v>
      </c>
      <c r="S255">
        <v>0.30649277005954068</v>
      </c>
      <c r="T255">
        <v>4</v>
      </c>
    </row>
    <row r="256" spans="2:20">
      <c r="B256">
        <v>36</v>
      </c>
      <c r="C256" t="s">
        <v>59</v>
      </c>
      <c r="D256" t="s">
        <v>764</v>
      </c>
      <c r="E256">
        <v>4</v>
      </c>
      <c r="F256" t="s">
        <v>49</v>
      </c>
      <c r="G256" t="s">
        <v>60</v>
      </c>
      <c r="L256" t="str">
        <v>Mazda GLC Custom L - 245</v>
      </c>
      <c r="O256">
        <v>5</v>
      </c>
      <c r="P256" t="str">
        <v>5. 0-60 mph (s)</v>
      </c>
      <c r="Q256" t="str">
        <v>Audi 100 LS - 31</v>
      </c>
      <c r="R256">
        <v>15</v>
      </c>
      <c r="S256">
        <v>0.41666666666666663</v>
      </c>
      <c r="T256">
        <v>5</v>
      </c>
    </row>
    <row r="257" spans="2:20">
      <c r="B257">
        <v>36</v>
      </c>
      <c r="C257" t="s">
        <v>59</v>
      </c>
      <c r="D257" t="s">
        <v>765</v>
      </c>
      <c r="E257">
        <v>98</v>
      </c>
      <c r="F257" t="s">
        <v>49</v>
      </c>
      <c r="G257" t="s">
        <v>60</v>
      </c>
      <c r="L257" t="str">
        <v>Mazda GLC Deluxe - 246</v>
      </c>
      <c r="O257">
        <v>6</v>
      </c>
      <c r="P257" t="str">
        <v>6. displacement (cc)</v>
      </c>
      <c r="Q257" t="str">
        <v>Audi 100 LS - 31</v>
      </c>
      <c r="R257">
        <v>115</v>
      </c>
      <c r="S257">
        <v>0.12144702842377261</v>
      </c>
      <c r="T257">
        <v>6</v>
      </c>
    </row>
    <row r="258" spans="2:20">
      <c r="B258">
        <v>36</v>
      </c>
      <c r="C258" t="s">
        <v>59</v>
      </c>
      <c r="D258" t="s">
        <v>766</v>
      </c>
      <c r="E258">
        <v>83</v>
      </c>
      <c r="F258" t="s">
        <v>49</v>
      </c>
      <c r="G258" t="s">
        <v>60</v>
      </c>
      <c r="L258" t="str">
        <v>Mazda GLC Deluxe - 247</v>
      </c>
      <c r="O258">
        <v>7</v>
      </c>
      <c r="P258" t="str">
        <v>7. year</v>
      </c>
      <c r="Q258" t="str">
        <v>Audi 100 LS - 31</v>
      </c>
      <c r="R258">
        <v>75</v>
      </c>
      <c r="S258">
        <v>0.41666666666666669</v>
      </c>
      <c r="T258">
        <v>7</v>
      </c>
    </row>
    <row r="259" spans="2:20">
      <c r="B259">
        <v>36</v>
      </c>
      <c r="C259" t="s">
        <v>59</v>
      </c>
      <c r="D259" t="s">
        <v>767</v>
      </c>
      <c r="E259">
        <v>2219</v>
      </c>
      <c r="F259" t="s">
        <v>49</v>
      </c>
      <c r="G259" t="s">
        <v>60</v>
      </c>
      <c r="L259" t="str">
        <v>Mazda RX-2 Coupe - 248</v>
      </c>
      <c r="O259">
        <v>0</v>
      </c>
      <c r="P259" t="str">
        <v/>
      </c>
      <c r="Q259" t="str">
        <v/>
      </c>
      <c r="R259" t="e">
        <v>#N/A</v>
      </c>
      <c r="S259" t="e">
        <v>#N/A</v>
      </c>
      <c r="T259" t="e">
        <v>#N/A</v>
      </c>
    </row>
    <row r="260" spans="2:20">
      <c r="B260">
        <v>36</v>
      </c>
      <c r="C260" t="s">
        <v>59</v>
      </c>
      <c r="D260" t="s">
        <v>768</v>
      </c>
      <c r="E260">
        <v>16.5</v>
      </c>
      <c r="F260" t="s">
        <v>49</v>
      </c>
      <c r="G260" t="s">
        <v>60</v>
      </c>
      <c r="L260" t="str">
        <v>Mazda RX-3 - 249</v>
      </c>
      <c r="O260">
        <v>1</v>
      </c>
      <c r="P260" t="str">
        <v>1. economy (mpg)</v>
      </c>
      <c r="Q260" t="str">
        <v>Audi 100 LS - 32</v>
      </c>
      <c r="R260">
        <v>20</v>
      </c>
      <c r="S260">
        <v>0.29255319148936171</v>
      </c>
      <c r="T260">
        <v>1</v>
      </c>
    </row>
    <row r="261" spans="2:20">
      <c r="B261">
        <v>36</v>
      </c>
      <c r="C261" t="s">
        <v>59</v>
      </c>
      <c r="D261" t="s">
        <v>769</v>
      </c>
      <c r="E261">
        <v>74</v>
      </c>
      <c r="F261" t="s">
        <v>49</v>
      </c>
      <c r="G261" t="s">
        <v>60</v>
      </c>
      <c r="L261" t="str">
        <v>Mazda RX-4 - 250</v>
      </c>
      <c r="O261">
        <v>2</v>
      </c>
      <c r="P261" t="str">
        <v>2. cylinders</v>
      </c>
      <c r="Q261" t="str">
        <v>Audi 100 LS - 32</v>
      </c>
      <c r="R261">
        <v>4</v>
      </c>
      <c r="S261">
        <v>0.2</v>
      </c>
      <c r="T261">
        <v>2</v>
      </c>
    </row>
    <row r="262" spans="2:20">
      <c r="B262">
        <v>37</v>
      </c>
      <c r="C262" t="s">
        <v>61</v>
      </c>
      <c r="D262" t="s">
        <v>763</v>
      </c>
      <c r="E262">
        <v>26</v>
      </c>
      <c r="F262" t="s">
        <v>62</v>
      </c>
      <c r="G262" t="s">
        <v>63</v>
      </c>
      <c r="L262" t="str">
        <v>Mazda RX-7 Gs - 251</v>
      </c>
      <c r="O262">
        <v>3</v>
      </c>
      <c r="P262" t="str">
        <v>3. power (hp)</v>
      </c>
      <c r="Q262" t="str">
        <v>Audi 100 LS - 32</v>
      </c>
      <c r="R262">
        <v>91</v>
      </c>
      <c r="S262">
        <v>0.24456521739130435</v>
      </c>
      <c r="T262">
        <v>3</v>
      </c>
    </row>
    <row r="263" spans="2:20">
      <c r="B263">
        <v>37</v>
      </c>
      <c r="C263" t="s">
        <v>61</v>
      </c>
      <c r="D263" t="s">
        <v>764</v>
      </c>
      <c r="E263">
        <v>4</v>
      </c>
      <c r="F263" t="s">
        <v>62</v>
      </c>
      <c r="G263" t="s">
        <v>63</v>
      </c>
      <c r="L263" t="str">
        <v>Mercedes-Benz 240D - 252</v>
      </c>
      <c r="O263">
        <v>4</v>
      </c>
      <c r="P263" t="str">
        <v>4. weight (lb)</v>
      </c>
      <c r="Q263" t="str">
        <v>Audi 100 LS - 32</v>
      </c>
      <c r="R263">
        <v>2582</v>
      </c>
      <c r="S263">
        <v>0.27473773745392682</v>
      </c>
      <c r="T263">
        <v>4</v>
      </c>
    </row>
    <row r="264" spans="2:20">
      <c r="B264">
        <v>37</v>
      </c>
      <c r="C264" t="s">
        <v>61</v>
      </c>
      <c r="D264" t="s">
        <v>765</v>
      </c>
      <c r="E264">
        <v>121</v>
      </c>
      <c r="F264" t="s">
        <v>62</v>
      </c>
      <c r="G264" t="s">
        <v>63</v>
      </c>
      <c r="L264" t="str">
        <v>Mercedes-Benz 280S - 253</v>
      </c>
      <c r="O264">
        <v>5</v>
      </c>
      <c r="P264" t="str">
        <v>5. 0-60 mph (s)</v>
      </c>
      <c r="Q264" t="str">
        <v>Audi 100 LS - 32</v>
      </c>
      <c r="R264">
        <v>14</v>
      </c>
      <c r="S264">
        <v>0.35714285714285715</v>
      </c>
      <c r="T264">
        <v>5</v>
      </c>
    </row>
    <row r="265" spans="2:20">
      <c r="B265">
        <v>37</v>
      </c>
      <c r="C265" t="s">
        <v>61</v>
      </c>
      <c r="D265" t="s">
        <v>766</v>
      </c>
      <c r="E265">
        <v>113</v>
      </c>
      <c r="F265" t="s">
        <v>62</v>
      </c>
      <c r="G265" t="s">
        <v>63</v>
      </c>
      <c r="L265" t="str">
        <v>Mercedes-Benz 300D - 254</v>
      </c>
      <c r="O265">
        <v>6</v>
      </c>
      <c r="P265" t="str">
        <v>6. displacement (cc)</v>
      </c>
      <c r="Q265" t="str">
        <v>Audi 100 LS - 32</v>
      </c>
      <c r="R265">
        <v>114</v>
      </c>
      <c r="S265">
        <v>0.11886304909560723</v>
      </c>
      <c r="T265">
        <v>6</v>
      </c>
    </row>
    <row r="266" spans="2:20">
      <c r="B266">
        <v>37</v>
      </c>
      <c r="C266" t="s">
        <v>61</v>
      </c>
      <c r="D266" t="s">
        <v>767</v>
      </c>
      <c r="E266">
        <v>2234</v>
      </c>
      <c r="F266" t="s">
        <v>62</v>
      </c>
      <c r="G266" t="s">
        <v>63</v>
      </c>
      <c r="L266" t="str">
        <v>Mercury Capri 2000 - 255</v>
      </c>
      <c r="O266">
        <v>7</v>
      </c>
      <c r="P266" t="str">
        <v>7. year</v>
      </c>
      <c r="Q266" t="str">
        <v>Audi 100 LS - 32</v>
      </c>
      <c r="R266">
        <v>73</v>
      </c>
      <c r="S266">
        <v>0.25</v>
      </c>
      <c r="T266">
        <v>7</v>
      </c>
    </row>
    <row r="267" spans="2:20">
      <c r="B267">
        <v>37</v>
      </c>
      <c r="C267" t="s">
        <v>61</v>
      </c>
      <c r="D267" t="s">
        <v>768</v>
      </c>
      <c r="E267">
        <v>12.5</v>
      </c>
      <c r="F267" t="s">
        <v>62</v>
      </c>
      <c r="G267" t="s">
        <v>63</v>
      </c>
      <c r="L267" t="str">
        <v>Mercury Capri V6 - 256</v>
      </c>
      <c r="O267">
        <v>0</v>
      </c>
      <c r="P267" t="str">
        <v/>
      </c>
      <c r="Q267" t="str">
        <v/>
      </c>
      <c r="R267" t="e">
        <v>#N/A</v>
      </c>
      <c r="S267" t="e">
        <v>#N/A</v>
      </c>
      <c r="T267" t="e">
        <v>#N/A</v>
      </c>
    </row>
    <row r="268" spans="2:20">
      <c r="B268">
        <v>37</v>
      </c>
      <c r="C268" t="s">
        <v>61</v>
      </c>
      <c r="D268" t="s">
        <v>769</v>
      </c>
      <c r="E268">
        <v>70</v>
      </c>
      <c r="F268" t="s">
        <v>62</v>
      </c>
      <c r="G268" t="s">
        <v>63</v>
      </c>
      <c r="L268" t="str">
        <v>Mercury Cougar Brougham - 257</v>
      </c>
      <c r="O268">
        <v>1</v>
      </c>
      <c r="P268" t="str">
        <v>1. economy (mpg)</v>
      </c>
      <c r="Q268" t="str">
        <v>Audi 4000 - 33</v>
      </c>
      <c r="R268">
        <v>34.299999999999997</v>
      </c>
      <c r="S268">
        <v>0.67287234042553179</v>
      </c>
      <c r="T268">
        <v>1</v>
      </c>
    </row>
    <row r="269" spans="2:20">
      <c r="B269">
        <v>38</v>
      </c>
      <c r="C269" t="s">
        <v>64</v>
      </c>
      <c r="D269" t="s">
        <v>763</v>
      </c>
      <c r="E269">
        <v>21.5</v>
      </c>
      <c r="F269" t="s">
        <v>62</v>
      </c>
      <c r="G269" t="s">
        <v>65</v>
      </c>
      <c r="L269" t="str">
        <v>Mercury Grand Marquis - 258</v>
      </c>
      <c r="O269">
        <v>2</v>
      </c>
      <c r="P269" t="str">
        <v>2. cylinders</v>
      </c>
      <c r="Q269" t="str">
        <v>Audi 4000 - 33</v>
      </c>
      <c r="R269">
        <v>4</v>
      </c>
      <c r="S269">
        <v>0.2</v>
      </c>
      <c r="T269">
        <v>2</v>
      </c>
    </row>
    <row r="270" spans="2:20">
      <c r="B270">
        <v>38</v>
      </c>
      <c r="C270" t="s">
        <v>64</v>
      </c>
      <c r="D270" t="s">
        <v>764</v>
      </c>
      <c r="E270">
        <v>4</v>
      </c>
      <c r="F270" t="s">
        <v>62</v>
      </c>
      <c r="G270" t="s">
        <v>65</v>
      </c>
      <c r="L270" t="str">
        <v>Mercury Lynx L - 259</v>
      </c>
      <c r="O270">
        <v>3</v>
      </c>
      <c r="P270" t="str">
        <v>3. power (hp)</v>
      </c>
      <c r="Q270" t="str">
        <v>Audi 4000 - 33</v>
      </c>
      <c r="R270">
        <v>78</v>
      </c>
      <c r="S270">
        <v>0.17391304347826086</v>
      </c>
      <c r="T270">
        <v>3</v>
      </c>
    </row>
    <row r="271" spans="2:20">
      <c r="B271">
        <v>38</v>
      </c>
      <c r="C271" t="s">
        <v>64</v>
      </c>
      <c r="D271" t="s">
        <v>765</v>
      </c>
      <c r="E271">
        <v>121</v>
      </c>
      <c r="F271" t="s">
        <v>62</v>
      </c>
      <c r="G271" t="s">
        <v>65</v>
      </c>
      <c r="L271" t="str">
        <v>Mercury Marquis - 260</v>
      </c>
      <c r="O271">
        <v>4</v>
      </c>
      <c r="P271" t="str">
        <v>4. weight (lb)</v>
      </c>
      <c r="Q271" t="str">
        <v>Audi 4000 - 33</v>
      </c>
      <c r="R271">
        <v>2188</v>
      </c>
      <c r="S271">
        <v>0.16302806918060675</v>
      </c>
      <c r="T271">
        <v>4</v>
      </c>
    </row>
    <row r="272" spans="2:20">
      <c r="B272">
        <v>38</v>
      </c>
      <c r="C272" t="s">
        <v>64</v>
      </c>
      <c r="D272" t="s">
        <v>766</v>
      </c>
      <c r="E272">
        <v>110</v>
      </c>
      <c r="F272" t="s">
        <v>62</v>
      </c>
      <c r="G272" t="s">
        <v>65</v>
      </c>
      <c r="L272" t="str">
        <v>Mercury Marquis Brougham - 261</v>
      </c>
      <c r="O272">
        <v>5</v>
      </c>
      <c r="P272" t="str">
        <v>5. 0-60 mph (s)</v>
      </c>
      <c r="Q272" t="str">
        <v>Audi 4000 - 33</v>
      </c>
      <c r="R272">
        <v>15.8</v>
      </c>
      <c r="S272">
        <v>0.4642857142857143</v>
      </c>
      <c r="T272">
        <v>5</v>
      </c>
    </row>
    <row r="273" spans="2:20">
      <c r="B273">
        <v>38</v>
      </c>
      <c r="C273" t="s">
        <v>64</v>
      </c>
      <c r="D273" t="s">
        <v>767</v>
      </c>
      <c r="E273">
        <v>2600</v>
      </c>
      <c r="F273" t="s">
        <v>62</v>
      </c>
      <c r="G273" t="s">
        <v>65</v>
      </c>
      <c r="L273" t="str">
        <v>Mercury Monarch - 262</v>
      </c>
      <c r="O273">
        <v>6</v>
      </c>
      <c r="P273" t="str">
        <v>6. displacement (cc)</v>
      </c>
      <c r="Q273" t="str">
        <v>Audi 4000 - 33</v>
      </c>
      <c r="R273">
        <v>97</v>
      </c>
      <c r="S273">
        <v>7.4935400516795869E-2</v>
      </c>
      <c r="T273">
        <v>6</v>
      </c>
    </row>
    <row r="274" spans="2:20">
      <c r="B274">
        <v>38</v>
      </c>
      <c r="C274" t="s">
        <v>64</v>
      </c>
      <c r="D274" t="s">
        <v>768</v>
      </c>
      <c r="E274">
        <v>12.8</v>
      </c>
      <c r="F274" t="s">
        <v>62</v>
      </c>
      <c r="G274" t="s">
        <v>65</v>
      </c>
      <c r="L274" t="str">
        <v>Mercury Monarch Ghia - 263</v>
      </c>
      <c r="O274">
        <v>7</v>
      </c>
      <c r="P274" t="str">
        <v>7. year</v>
      </c>
      <c r="Q274" t="str">
        <v>Audi 4000 - 33</v>
      </c>
      <c r="R274">
        <v>80</v>
      </c>
      <c r="S274">
        <v>0.83333333333333337</v>
      </c>
      <c r="T274">
        <v>7</v>
      </c>
    </row>
    <row r="275" spans="2:20">
      <c r="B275">
        <v>38</v>
      </c>
      <c r="C275" t="s">
        <v>64</v>
      </c>
      <c r="D275" t="s">
        <v>769</v>
      </c>
      <c r="E275">
        <v>77</v>
      </c>
      <c r="F275" t="s">
        <v>62</v>
      </c>
      <c r="G275" t="s">
        <v>65</v>
      </c>
      <c r="L275" t="str">
        <v>Mercury Zephyr - 264</v>
      </c>
      <c r="O275">
        <v>0</v>
      </c>
      <c r="P275" t="str">
        <v/>
      </c>
      <c r="Q275" t="str">
        <v/>
      </c>
      <c r="R275" t="e">
        <v>#N/A</v>
      </c>
      <c r="S275" t="e">
        <v>#N/A</v>
      </c>
      <c r="T275" t="e">
        <v>#N/A</v>
      </c>
    </row>
    <row r="276" spans="2:20">
      <c r="B276">
        <v>39</v>
      </c>
      <c r="C276" t="s">
        <v>66</v>
      </c>
      <c r="D276" t="s">
        <v>763</v>
      </c>
      <c r="E276">
        <v>17</v>
      </c>
      <c r="F276" t="s">
        <v>67</v>
      </c>
      <c r="G276" t="s">
        <v>68</v>
      </c>
      <c r="L276" t="str">
        <v>Mercury Zephyr 6 - 265</v>
      </c>
      <c r="O276">
        <v>1</v>
      </c>
      <c r="P276" t="str">
        <v>1. economy (mpg)</v>
      </c>
      <c r="Q276" t="str">
        <v>Audi 5000 - 34</v>
      </c>
      <c r="R276">
        <v>20.3</v>
      </c>
      <c r="S276">
        <v>0.30053191489361702</v>
      </c>
      <c r="T276">
        <v>1</v>
      </c>
    </row>
    <row r="277" spans="2:20">
      <c r="B277">
        <v>39</v>
      </c>
      <c r="C277" t="s">
        <v>66</v>
      </c>
      <c r="D277" t="s">
        <v>764</v>
      </c>
      <c r="E277">
        <v>6</v>
      </c>
      <c r="F277" t="s">
        <v>67</v>
      </c>
      <c r="G277" t="s">
        <v>68</v>
      </c>
      <c r="L277" t="str">
        <v>Nissan Stanza XE - 266</v>
      </c>
      <c r="O277">
        <v>2</v>
      </c>
      <c r="P277" t="str">
        <v>2. cylinders</v>
      </c>
      <c r="Q277" t="str">
        <v>Audi 5000 - 34</v>
      </c>
      <c r="R277">
        <v>5</v>
      </c>
      <c r="S277">
        <v>0.4</v>
      </c>
      <c r="T277">
        <v>2</v>
      </c>
    </row>
    <row r="278" spans="2:20">
      <c r="B278">
        <v>39</v>
      </c>
      <c r="C278" t="s">
        <v>66</v>
      </c>
      <c r="D278" t="s">
        <v>765</v>
      </c>
      <c r="E278">
        <v>231</v>
      </c>
      <c r="F278" t="s">
        <v>67</v>
      </c>
      <c r="G278" t="s">
        <v>68</v>
      </c>
      <c r="L278" t="str">
        <v>Oldsmobile Cutlass Ciera (Diesel) - 267</v>
      </c>
      <c r="O278">
        <v>3</v>
      </c>
      <c r="P278" t="str">
        <v>3. power (hp)</v>
      </c>
      <c r="Q278" t="str">
        <v>Audi 5000 - 34</v>
      </c>
      <c r="R278">
        <v>103</v>
      </c>
      <c r="S278">
        <v>0.30978260869565216</v>
      </c>
      <c r="T278">
        <v>3</v>
      </c>
    </row>
    <row r="279" spans="2:20">
      <c r="B279">
        <v>39</v>
      </c>
      <c r="C279" t="s">
        <v>66</v>
      </c>
      <c r="D279" t="s">
        <v>766</v>
      </c>
      <c r="E279">
        <v>110</v>
      </c>
      <c r="F279" t="s">
        <v>67</v>
      </c>
      <c r="G279" t="s">
        <v>68</v>
      </c>
      <c r="L279" t="str">
        <v>Oldsmobile Cutlass LS - 268</v>
      </c>
      <c r="O279">
        <v>4</v>
      </c>
      <c r="P279" t="str">
        <v>4. weight (lb)</v>
      </c>
      <c r="Q279" t="str">
        <v>Audi 5000 - 34</v>
      </c>
      <c r="R279">
        <v>2830</v>
      </c>
      <c r="S279">
        <v>0.34505245250921462</v>
      </c>
      <c r="T279">
        <v>4</v>
      </c>
    </row>
    <row r="280" spans="2:20">
      <c r="B280">
        <v>39</v>
      </c>
      <c r="C280" t="s">
        <v>66</v>
      </c>
      <c r="D280" t="s">
        <v>767</v>
      </c>
      <c r="E280">
        <v>3907</v>
      </c>
      <c r="F280" t="s">
        <v>67</v>
      </c>
      <c r="G280" t="s">
        <v>68</v>
      </c>
      <c r="L280" t="str">
        <v>Oldsmobile Cutlass Salon Brougham - 269</v>
      </c>
      <c r="O280">
        <v>5</v>
      </c>
      <c r="P280" t="str">
        <v>5. 0-60 mph (s)</v>
      </c>
      <c r="Q280" t="str">
        <v>Audi 5000 - 34</v>
      </c>
      <c r="R280">
        <v>15.9</v>
      </c>
      <c r="S280">
        <v>0.47023809523809523</v>
      </c>
      <c r="T280">
        <v>5</v>
      </c>
    </row>
    <row r="281" spans="2:20">
      <c r="B281">
        <v>39</v>
      </c>
      <c r="C281" t="s">
        <v>66</v>
      </c>
      <c r="D281" t="s">
        <v>768</v>
      </c>
      <c r="E281">
        <v>21</v>
      </c>
      <c r="F281" t="s">
        <v>67</v>
      </c>
      <c r="G281" t="s">
        <v>68</v>
      </c>
      <c r="L281" t="str">
        <v>Oldsmobile Cutlass Salon Brougham - 270</v>
      </c>
      <c r="O281">
        <v>6</v>
      </c>
      <c r="P281" t="str">
        <v>6. displacement (cc)</v>
      </c>
      <c r="Q281" t="str">
        <v>Audi 5000 - 34</v>
      </c>
      <c r="R281">
        <v>131</v>
      </c>
      <c r="S281">
        <v>0.16279069767441862</v>
      </c>
      <c r="T281">
        <v>6</v>
      </c>
    </row>
    <row r="282" spans="2:20">
      <c r="B282">
        <v>39</v>
      </c>
      <c r="C282" t="s">
        <v>66</v>
      </c>
      <c r="D282" t="s">
        <v>769</v>
      </c>
      <c r="E282">
        <v>75</v>
      </c>
      <c r="F282" t="s">
        <v>67</v>
      </c>
      <c r="G282" t="s">
        <v>68</v>
      </c>
      <c r="L282" t="str">
        <v>Oldsmobile Cutlass Supreme - 271</v>
      </c>
      <c r="O282">
        <v>7</v>
      </c>
      <c r="P282" t="str">
        <v>7. year</v>
      </c>
      <c r="Q282" t="str">
        <v>Audi 5000 - 34</v>
      </c>
      <c r="R282">
        <v>78</v>
      </c>
      <c r="S282">
        <v>0.66666666666666663</v>
      </c>
      <c r="T282">
        <v>7</v>
      </c>
    </row>
    <row r="283" spans="2:20">
      <c r="B283">
        <v>40</v>
      </c>
      <c r="C283" t="s">
        <v>66</v>
      </c>
      <c r="D283" t="s">
        <v>763</v>
      </c>
      <c r="E283">
        <v>22.4</v>
      </c>
      <c r="F283" t="s">
        <v>67</v>
      </c>
      <c r="G283" t="s">
        <v>69</v>
      </c>
      <c r="L283" t="str">
        <v>Oldsmobile Delta 88 Royale - 272</v>
      </c>
      <c r="O283">
        <v>0</v>
      </c>
      <c r="P283" t="str">
        <v/>
      </c>
      <c r="Q283" t="str">
        <v/>
      </c>
      <c r="R283" t="e">
        <v>#N/A</v>
      </c>
      <c r="S283" t="e">
        <v>#N/A</v>
      </c>
      <c r="T283" t="e">
        <v>#N/A</v>
      </c>
    </row>
    <row r="284" spans="2:20">
      <c r="B284">
        <v>40</v>
      </c>
      <c r="C284" t="s">
        <v>66</v>
      </c>
      <c r="D284" t="s">
        <v>764</v>
      </c>
      <c r="E284">
        <v>6</v>
      </c>
      <c r="F284" t="s">
        <v>67</v>
      </c>
      <c r="G284" t="s">
        <v>69</v>
      </c>
      <c r="L284" t="str">
        <v>Oldsmobile Omega - 273</v>
      </c>
      <c r="O284">
        <v>1</v>
      </c>
      <c r="P284" t="str">
        <v>1. economy (mpg)</v>
      </c>
      <c r="Q284" t="str">
        <v>Audi 5000S (Diesel) - 35</v>
      </c>
      <c r="R284">
        <v>36.4</v>
      </c>
      <c r="S284">
        <v>0.72872340425531912</v>
      </c>
      <c r="T284">
        <v>1</v>
      </c>
    </row>
    <row r="285" spans="2:20">
      <c r="B285">
        <v>40</v>
      </c>
      <c r="C285" t="s">
        <v>66</v>
      </c>
      <c r="D285" t="s">
        <v>765</v>
      </c>
      <c r="E285">
        <v>231</v>
      </c>
      <c r="F285" t="s">
        <v>67</v>
      </c>
      <c r="G285" t="s">
        <v>69</v>
      </c>
      <c r="L285" t="str">
        <v>Oldsmobile Omega Brougham - 274</v>
      </c>
      <c r="O285">
        <v>2</v>
      </c>
      <c r="P285" t="str">
        <v>2. cylinders</v>
      </c>
      <c r="Q285" t="str">
        <v>Audi 5000S (Diesel) - 35</v>
      </c>
      <c r="R285">
        <v>5</v>
      </c>
      <c r="S285">
        <v>0.4</v>
      </c>
      <c r="T285">
        <v>2</v>
      </c>
    </row>
    <row r="286" spans="2:20">
      <c r="B286">
        <v>40</v>
      </c>
      <c r="C286" t="s">
        <v>66</v>
      </c>
      <c r="D286" t="s">
        <v>766</v>
      </c>
      <c r="E286">
        <v>110</v>
      </c>
      <c r="F286" t="s">
        <v>67</v>
      </c>
      <c r="G286" t="s">
        <v>69</v>
      </c>
      <c r="L286" t="str">
        <v>Oldsmobile Starfire SX - 275</v>
      </c>
      <c r="O286">
        <v>3</v>
      </c>
      <c r="P286" t="str">
        <v>3. power (hp)</v>
      </c>
      <c r="Q286" t="str">
        <v>Audi 5000S (Diesel) - 35</v>
      </c>
      <c r="R286">
        <v>67</v>
      </c>
      <c r="S286">
        <v>0.11413043478260869</v>
      </c>
      <c r="T286">
        <v>3</v>
      </c>
    </row>
    <row r="287" spans="2:20">
      <c r="B287">
        <v>40</v>
      </c>
      <c r="C287" t="s">
        <v>66</v>
      </c>
      <c r="D287" t="s">
        <v>767</v>
      </c>
      <c r="E287">
        <v>3415</v>
      </c>
      <c r="F287" t="s">
        <v>67</v>
      </c>
      <c r="G287" t="s">
        <v>69</v>
      </c>
      <c r="L287" t="str">
        <v>Oldsmobile Vista Cruiser - 276</v>
      </c>
      <c r="O287">
        <v>4</v>
      </c>
      <c r="P287" t="str">
        <v>4. weight (lb)</v>
      </c>
      <c r="Q287" t="str">
        <v>Audi 5000S (Diesel) - 35</v>
      </c>
      <c r="R287">
        <v>2950</v>
      </c>
      <c r="S287">
        <v>0.37907570172951516</v>
      </c>
      <c r="T287">
        <v>4</v>
      </c>
    </row>
    <row r="288" spans="2:20">
      <c r="B288">
        <v>40</v>
      </c>
      <c r="C288" t="s">
        <v>66</v>
      </c>
      <c r="D288" t="s">
        <v>768</v>
      </c>
      <c r="E288">
        <v>15.8</v>
      </c>
      <c r="F288" t="s">
        <v>67</v>
      </c>
      <c r="G288" t="s">
        <v>69</v>
      </c>
      <c r="L288" t="str">
        <v>Opel 1900 - 277</v>
      </c>
      <c r="O288">
        <v>5</v>
      </c>
      <c r="P288" t="str">
        <v>5. 0-60 mph (s)</v>
      </c>
      <c r="Q288" t="str">
        <v>Audi 5000S (Diesel) - 35</v>
      </c>
      <c r="R288">
        <v>19.899999999999999</v>
      </c>
      <c r="S288">
        <v>0.70833333333333326</v>
      </c>
      <c r="T288">
        <v>5</v>
      </c>
    </row>
    <row r="289" spans="2:20">
      <c r="B289">
        <v>40</v>
      </c>
      <c r="C289" t="s">
        <v>66</v>
      </c>
      <c r="D289" t="s">
        <v>769</v>
      </c>
      <c r="E289">
        <v>81</v>
      </c>
      <c r="F289" t="s">
        <v>67</v>
      </c>
      <c r="G289" t="s">
        <v>69</v>
      </c>
      <c r="L289" t="str">
        <v>Opel 1900 - 278</v>
      </c>
      <c r="O289">
        <v>6</v>
      </c>
      <c r="P289" t="str">
        <v>6. displacement (cc)</v>
      </c>
      <c r="Q289" t="str">
        <v>Audi 5000S (Diesel) - 35</v>
      </c>
      <c r="R289">
        <v>121</v>
      </c>
      <c r="S289">
        <v>0.13695090439276486</v>
      </c>
      <c r="T289">
        <v>6</v>
      </c>
    </row>
    <row r="290" spans="2:20">
      <c r="B290">
        <v>41</v>
      </c>
      <c r="C290" t="s">
        <v>70</v>
      </c>
      <c r="D290" t="s">
        <v>763</v>
      </c>
      <c r="E290">
        <v>13</v>
      </c>
      <c r="F290" t="s">
        <v>67</v>
      </c>
      <c r="G290" t="s">
        <v>71</v>
      </c>
      <c r="L290" t="str">
        <v>Opel Manta - 279</v>
      </c>
      <c r="O290">
        <v>7</v>
      </c>
      <c r="P290" t="str">
        <v>7. year</v>
      </c>
      <c r="Q290" t="str">
        <v>Audi 5000S (Diesel) - 35</v>
      </c>
      <c r="R290">
        <v>80</v>
      </c>
      <c r="S290">
        <v>0.83333333333333337</v>
      </c>
      <c r="T290">
        <v>7</v>
      </c>
    </row>
    <row r="291" spans="2:20">
      <c r="B291">
        <v>41</v>
      </c>
      <c r="C291" t="s">
        <v>70</v>
      </c>
      <c r="D291" t="s">
        <v>764</v>
      </c>
      <c r="E291">
        <v>8</v>
      </c>
      <c r="F291" t="s">
        <v>67</v>
      </c>
      <c r="G291" t="s">
        <v>71</v>
      </c>
      <c r="L291" t="str">
        <v>Opel Manta - 280</v>
      </c>
      <c r="O291">
        <v>0</v>
      </c>
      <c r="P291" t="str">
        <v/>
      </c>
      <c r="Q291" t="str">
        <v/>
      </c>
      <c r="R291" t="e">
        <v>#N/A</v>
      </c>
      <c r="S291" t="e">
        <v>#N/A</v>
      </c>
      <c r="T291" t="e">
        <v>#N/A</v>
      </c>
    </row>
    <row r="292" spans="2:20">
      <c r="B292">
        <v>41</v>
      </c>
      <c r="C292" t="s">
        <v>70</v>
      </c>
      <c r="D292" t="s">
        <v>765</v>
      </c>
      <c r="E292">
        <v>350</v>
      </c>
      <c r="F292" t="s">
        <v>67</v>
      </c>
      <c r="G292" t="s">
        <v>71</v>
      </c>
      <c r="L292" t="str">
        <v>Peugeot 304 - 281</v>
      </c>
      <c r="O292">
        <v>1</v>
      </c>
      <c r="P292" t="str">
        <v>1. economy (mpg)</v>
      </c>
      <c r="Q292" t="str">
        <v>Audi Fox - 36</v>
      </c>
      <c r="R292">
        <v>29</v>
      </c>
      <c r="S292">
        <v>0.53191489361702127</v>
      </c>
      <c r="T292">
        <v>1</v>
      </c>
    </row>
    <row r="293" spans="2:20">
      <c r="B293">
        <v>41</v>
      </c>
      <c r="C293" t="s">
        <v>70</v>
      </c>
      <c r="D293" t="s">
        <v>766</v>
      </c>
      <c r="E293">
        <v>175</v>
      </c>
      <c r="F293" t="s">
        <v>67</v>
      </c>
      <c r="G293" t="s">
        <v>71</v>
      </c>
      <c r="L293" t="str">
        <v>Peugeot 504 - 282</v>
      </c>
      <c r="O293">
        <v>2</v>
      </c>
      <c r="P293" t="str">
        <v>2. cylinders</v>
      </c>
      <c r="Q293" t="str">
        <v>Audi Fox - 36</v>
      </c>
      <c r="R293">
        <v>4</v>
      </c>
      <c r="S293">
        <v>0.2</v>
      </c>
      <c r="T293">
        <v>2</v>
      </c>
    </row>
    <row r="294" spans="2:20">
      <c r="B294">
        <v>41</v>
      </c>
      <c r="C294" t="s">
        <v>70</v>
      </c>
      <c r="D294" t="s">
        <v>767</v>
      </c>
      <c r="E294">
        <v>4100</v>
      </c>
      <c r="F294" t="s">
        <v>67</v>
      </c>
      <c r="G294" t="s">
        <v>71</v>
      </c>
      <c r="L294" t="str">
        <v>Peugeot 504 - 283</v>
      </c>
      <c r="O294">
        <v>3</v>
      </c>
      <c r="P294" t="str">
        <v>3. power (hp)</v>
      </c>
      <c r="Q294" t="str">
        <v>Audi Fox - 36</v>
      </c>
      <c r="R294">
        <v>83</v>
      </c>
      <c r="S294">
        <v>0.20108695652173914</v>
      </c>
      <c r="T294">
        <v>3</v>
      </c>
    </row>
    <row r="295" spans="2:20">
      <c r="B295">
        <v>41</v>
      </c>
      <c r="C295" t="s">
        <v>70</v>
      </c>
      <c r="D295" t="s">
        <v>768</v>
      </c>
      <c r="E295">
        <v>13</v>
      </c>
      <c r="F295" t="s">
        <v>67</v>
      </c>
      <c r="G295" t="s">
        <v>71</v>
      </c>
      <c r="L295" t="str">
        <v>Peugeot 504 - 284</v>
      </c>
      <c r="O295">
        <v>4</v>
      </c>
      <c r="P295" t="str">
        <v>4. weight (lb)</v>
      </c>
      <c r="Q295" t="str">
        <v>Audi Fox - 36</v>
      </c>
      <c r="R295">
        <v>2219</v>
      </c>
      <c r="S295">
        <v>0.17181740856251773</v>
      </c>
      <c r="T295">
        <v>4</v>
      </c>
    </row>
    <row r="296" spans="2:20">
      <c r="B296">
        <v>41</v>
      </c>
      <c r="C296" t="s">
        <v>70</v>
      </c>
      <c r="D296" t="s">
        <v>769</v>
      </c>
      <c r="E296">
        <v>73</v>
      </c>
      <c r="F296" t="s">
        <v>67</v>
      </c>
      <c r="G296" t="s">
        <v>71</v>
      </c>
      <c r="L296" t="str">
        <v>Peugeot 504 - 285</v>
      </c>
      <c r="O296">
        <v>5</v>
      </c>
      <c r="P296" t="str">
        <v>5. 0-60 mph (s)</v>
      </c>
      <c r="Q296" t="str">
        <v>Audi Fox - 36</v>
      </c>
      <c r="R296">
        <v>16.5</v>
      </c>
      <c r="S296">
        <v>0.50595238095238093</v>
      </c>
      <c r="T296">
        <v>5</v>
      </c>
    </row>
    <row r="297" spans="2:20">
      <c r="B297">
        <v>42</v>
      </c>
      <c r="C297" t="s">
        <v>72</v>
      </c>
      <c r="D297" t="s">
        <v>763</v>
      </c>
      <c r="E297">
        <v>25</v>
      </c>
      <c r="F297" t="s">
        <v>67</v>
      </c>
      <c r="G297" t="s">
        <v>73</v>
      </c>
      <c r="L297" t="str">
        <v>Peugeot 504 (Wagon) - 286</v>
      </c>
      <c r="O297">
        <v>6</v>
      </c>
      <c r="P297" t="str">
        <v>6. displacement (cc)</v>
      </c>
      <c r="Q297" t="str">
        <v>Audi Fox - 36</v>
      </c>
      <c r="R297">
        <v>98</v>
      </c>
      <c r="S297">
        <v>7.7519379844961239E-2</v>
      </c>
      <c r="T297">
        <v>6</v>
      </c>
    </row>
    <row r="298" spans="2:20">
      <c r="B298">
        <v>42</v>
      </c>
      <c r="C298" t="s">
        <v>72</v>
      </c>
      <c r="D298" t="s">
        <v>764</v>
      </c>
      <c r="E298">
        <v>6</v>
      </c>
      <c r="F298" t="s">
        <v>67</v>
      </c>
      <c r="G298" t="s">
        <v>73</v>
      </c>
      <c r="L298" t="str">
        <v>Peugeot 505S Turbo Diesel - 287</v>
      </c>
      <c r="O298">
        <v>7</v>
      </c>
      <c r="P298" t="str">
        <v>7. year</v>
      </c>
      <c r="Q298" t="str">
        <v>Audi Fox - 36</v>
      </c>
      <c r="R298">
        <v>74</v>
      </c>
      <c r="S298">
        <v>0.33333333333333331</v>
      </c>
      <c r="T298">
        <v>7</v>
      </c>
    </row>
    <row r="299" spans="2:20">
      <c r="B299">
        <v>42</v>
      </c>
      <c r="C299" t="s">
        <v>72</v>
      </c>
      <c r="D299" t="s">
        <v>765</v>
      </c>
      <c r="E299">
        <v>181</v>
      </c>
      <c r="F299" t="s">
        <v>67</v>
      </c>
      <c r="G299" t="s">
        <v>73</v>
      </c>
      <c r="L299" t="str">
        <v>Peugeot 604SL - 288</v>
      </c>
      <c r="O299">
        <v>0</v>
      </c>
      <c r="P299" t="str">
        <v/>
      </c>
      <c r="Q299" t="str">
        <v/>
      </c>
      <c r="R299" t="e">
        <v>#N/A</v>
      </c>
      <c r="S299" t="e">
        <v>#N/A</v>
      </c>
      <c r="T299" t="e">
        <v>#N/A</v>
      </c>
    </row>
    <row r="300" spans="2:20">
      <c r="B300">
        <v>42</v>
      </c>
      <c r="C300" t="s">
        <v>72</v>
      </c>
      <c r="D300" t="s">
        <v>766</v>
      </c>
      <c r="E300">
        <v>110</v>
      </c>
      <c r="F300" t="s">
        <v>67</v>
      </c>
      <c r="G300" t="s">
        <v>73</v>
      </c>
      <c r="L300" t="str">
        <v>Plymouth Arrow GS - 289</v>
      </c>
      <c r="O300">
        <v>1</v>
      </c>
      <c r="P300" t="str">
        <v>1. economy (mpg)</v>
      </c>
      <c r="Q300" t="str">
        <v>BMW 2002 - 37</v>
      </c>
      <c r="R300">
        <v>26</v>
      </c>
      <c r="S300">
        <v>0.45212765957446804</v>
      </c>
      <c r="T300">
        <v>1</v>
      </c>
    </row>
    <row r="301" spans="2:20">
      <c r="B301">
        <v>42</v>
      </c>
      <c r="C301" t="s">
        <v>72</v>
      </c>
      <c r="D301" t="s">
        <v>767</v>
      </c>
      <c r="E301">
        <v>2945</v>
      </c>
      <c r="F301" t="s">
        <v>67</v>
      </c>
      <c r="G301" t="s">
        <v>73</v>
      </c>
      <c r="L301" t="str">
        <v>Plymouth Barracuda 340 - 290</v>
      </c>
      <c r="O301">
        <v>2</v>
      </c>
      <c r="P301" t="str">
        <v>2. cylinders</v>
      </c>
      <c r="Q301" t="str">
        <v>BMW 2002 - 37</v>
      </c>
      <c r="R301">
        <v>4</v>
      </c>
      <c r="S301">
        <v>0.2</v>
      </c>
      <c r="T301">
        <v>2</v>
      </c>
    </row>
    <row r="302" spans="2:20">
      <c r="B302">
        <v>42</v>
      </c>
      <c r="C302" t="s">
        <v>72</v>
      </c>
      <c r="D302" t="s">
        <v>768</v>
      </c>
      <c r="E302">
        <v>16.399999999999999</v>
      </c>
      <c r="F302" t="s">
        <v>67</v>
      </c>
      <c r="G302" t="s">
        <v>73</v>
      </c>
      <c r="L302" t="str">
        <v>Plymouth Champ - 291</v>
      </c>
      <c r="O302">
        <v>3</v>
      </c>
      <c r="P302" t="str">
        <v>3. power (hp)</v>
      </c>
      <c r="Q302" t="str">
        <v>BMW 2002 - 37</v>
      </c>
      <c r="R302">
        <v>113</v>
      </c>
      <c r="S302">
        <v>0.3641304347826087</v>
      </c>
      <c r="T302">
        <v>3</v>
      </c>
    </row>
    <row r="303" spans="2:20">
      <c r="B303">
        <v>42</v>
      </c>
      <c r="C303" t="s">
        <v>72</v>
      </c>
      <c r="D303" t="s">
        <v>769</v>
      </c>
      <c r="E303">
        <v>82</v>
      </c>
      <c r="F303" t="s">
        <v>67</v>
      </c>
      <c r="G303" t="s">
        <v>73</v>
      </c>
      <c r="L303" t="str">
        <v>Plymouth Cricket - 292</v>
      </c>
      <c r="O303">
        <v>4</v>
      </c>
      <c r="P303" t="str">
        <v>4. weight (lb)</v>
      </c>
      <c r="Q303" t="str">
        <v>BMW 2002 - 37</v>
      </c>
      <c r="R303">
        <v>2234</v>
      </c>
      <c r="S303">
        <v>0.1760703147150553</v>
      </c>
      <c r="T303">
        <v>4</v>
      </c>
    </row>
    <row r="304" spans="2:20">
      <c r="B304">
        <v>43</v>
      </c>
      <c r="C304" t="s">
        <v>74</v>
      </c>
      <c r="D304" t="s">
        <v>763</v>
      </c>
      <c r="E304">
        <v>13</v>
      </c>
      <c r="F304" t="s">
        <v>67</v>
      </c>
      <c r="G304" t="s">
        <v>75</v>
      </c>
      <c r="L304" t="str">
        <v>Plymouth Custom Suburb - 293</v>
      </c>
      <c r="O304">
        <v>5</v>
      </c>
      <c r="P304" t="str">
        <v>5. 0-60 mph (s)</v>
      </c>
      <c r="Q304" t="str">
        <v>BMW 2002 - 37</v>
      </c>
      <c r="R304">
        <v>12.5</v>
      </c>
      <c r="S304">
        <v>0.26785714285714285</v>
      </c>
      <c r="T304">
        <v>5</v>
      </c>
    </row>
    <row r="305" spans="2:20">
      <c r="B305">
        <v>43</v>
      </c>
      <c r="C305" t="s">
        <v>74</v>
      </c>
      <c r="D305" t="s">
        <v>764</v>
      </c>
      <c r="E305">
        <v>8</v>
      </c>
      <c r="F305" t="s">
        <v>67</v>
      </c>
      <c r="G305" t="s">
        <v>75</v>
      </c>
      <c r="L305" t="str">
        <v>Plymouth Duster - 294</v>
      </c>
      <c r="O305">
        <v>6</v>
      </c>
      <c r="P305" t="str">
        <v>6. displacement (cc)</v>
      </c>
      <c r="Q305" t="str">
        <v>BMW 2002 - 37</v>
      </c>
      <c r="R305">
        <v>121</v>
      </c>
      <c r="S305">
        <v>0.13695090439276486</v>
      </c>
      <c r="T305">
        <v>6</v>
      </c>
    </row>
    <row r="306" spans="2:20">
      <c r="B306">
        <v>43</v>
      </c>
      <c r="C306" t="s">
        <v>74</v>
      </c>
      <c r="D306" t="s">
        <v>765</v>
      </c>
      <c r="E306">
        <v>350</v>
      </c>
      <c r="F306" t="s">
        <v>67</v>
      </c>
      <c r="G306" t="s">
        <v>75</v>
      </c>
      <c r="L306" t="str">
        <v>Plymouth Duster - 295</v>
      </c>
      <c r="O306">
        <v>7</v>
      </c>
      <c r="P306" t="str">
        <v>7. year</v>
      </c>
      <c r="Q306" t="str">
        <v>BMW 2002 - 37</v>
      </c>
      <c r="R306">
        <v>70</v>
      </c>
      <c r="S306">
        <v>0</v>
      </c>
      <c r="T306">
        <v>7</v>
      </c>
    </row>
    <row r="307" spans="2:20">
      <c r="B307">
        <v>43</v>
      </c>
      <c r="C307" t="s">
        <v>74</v>
      </c>
      <c r="D307" t="s">
        <v>766</v>
      </c>
      <c r="E307">
        <v>150</v>
      </c>
      <c r="F307" t="s">
        <v>67</v>
      </c>
      <c r="G307" t="s">
        <v>75</v>
      </c>
      <c r="L307" t="str">
        <v>Plymouth Duster - 296</v>
      </c>
      <c r="O307">
        <v>0</v>
      </c>
      <c r="P307" t="str">
        <v/>
      </c>
      <c r="Q307" t="str">
        <v/>
      </c>
      <c r="R307" t="e">
        <v>#N/A</v>
      </c>
      <c r="S307" t="e">
        <v>#N/A</v>
      </c>
      <c r="T307" t="e">
        <v>#N/A</v>
      </c>
    </row>
    <row r="308" spans="2:20">
      <c r="B308">
        <v>43</v>
      </c>
      <c r="C308" t="s">
        <v>74</v>
      </c>
      <c r="D308" t="s">
        <v>767</v>
      </c>
      <c r="E308">
        <v>4699</v>
      </c>
      <c r="F308" t="s">
        <v>67</v>
      </c>
      <c r="G308" t="s">
        <v>75</v>
      </c>
      <c r="L308" t="str">
        <v>Plymouth Fury - 297</v>
      </c>
      <c r="O308">
        <v>1</v>
      </c>
      <c r="P308" t="str">
        <v>1. economy (mpg)</v>
      </c>
      <c r="Q308" t="str">
        <v>BMW 320i - 38</v>
      </c>
      <c r="R308">
        <v>21.5</v>
      </c>
      <c r="S308">
        <v>0.33244680851063829</v>
      </c>
      <c r="T308">
        <v>1</v>
      </c>
    </row>
    <row r="309" spans="2:20">
      <c r="B309">
        <v>43</v>
      </c>
      <c r="C309" t="s">
        <v>74</v>
      </c>
      <c r="D309" t="s">
        <v>768</v>
      </c>
      <c r="E309">
        <v>14.5</v>
      </c>
      <c r="F309" t="s">
        <v>67</v>
      </c>
      <c r="G309" t="s">
        <v>75</v>
      </c>
      <c r="L309" t="str">
        <v>Plymouth Fury Gran Sedan - 298</v>
      </c>
      <c r="O309">
        <v>2</v>
      </c>
      <c r="P309" t="str">
        <v>2. cylinders</v>
      </c>
      <c r="Q309" t="str">
        <v>BMW 320i - 38</v>
      </c>
      <c r="R309">
        <v>4</v>
      </c>
      <c r="S309">
        <v>0.2</v>
      </c>
      <c r="T309">
        <v>2</v>
      </c>
    </row>
    <row r="310" spans="2:20">
      <c r="B310">
        <v>43</v>
      </c>
      <c r="C310" t="s">
        <v>74</v>
      </c>
      <c r="D310" t="s">
        <v>769</v>
      </c>
      <c r="E310">
        <v>74</v>
      </c>
      <c r="F310" t="s">
        <v>67</v>
      </c>
      <c r="G310" t="s">
        <v>75</v>
      </c>
      <c r="L310" t="str">
        <v>Plymouth Fury III - 299</v>
      </c>
      <c r="O310">
        <v>3</v>
      </c>
      <c r="P310" t="str">
        <v>3. power (hp)</v>
      </c>
      <c r="Q310" t="str">
        <v>BMW 320i - 38</v>
      </c>
      <c r="R310">
        <v>110</v>
      </c>
      <c r="S310">
        <v>0.34782608695652173</v>
      </c>
      <c r="T310">
        <v>3</v>
      </c>
    </row>
    <row r="311" spans="2:20">
      <c r="B311">
        <v>44</v>
      </c>
      <c r="C311" t="s">
        <v>76</v>
      </c>
      <c r="D311" t="s">
        <v>763</v>
      </c>
      <c r="E311">
        <v>20.6</v>
      </c>
      <c r="F311" t="s">
        <v>67</v>
      </c>
      <c r="G311" t="s">
        <v>77</v>
      </c>
      <c r="L311" t="str">
        <v>Plymouth Fury III - 300</v>
      </c>
      <c r="O311">
        <v>4</v>
      </c>
      <c r="P311" t="str">
        <v>4. weight (lb)</v>
      </c>
      <c r="Q311" t="str">
        <v>BMW 320i - 38</v>
      </c>
      <c r="R311">
        <v>2600</v>
      </c>
      <c r="S311">
        <v>0.27984122483697194</v>
      </c>
      <c r="T311">
        <v>4</v>
      </c>
    </row>
    <row r="312" spans="2:20">
      <c r="B312">
        <v>44</v>
      </c>
      <c r="C312" t="s">
        <v>76</v>
      </c>
      <c r="D312" t="s">
        <v>764</v>
      </c>
      <c r="E312">
        <v>6</v>
      </c>
      <c r="F312" t="s">
        <v>67</v>
      </c>
      <c r="G312" t="s">
        <v>77</v>
      </c>
      <c r="L312" t="str">
        <v>Plymouth Fury III - 301</v>
      </c>
      <c r="O312">
        <v>5</v>
      </c>
      <c r="P312" t="str">
        <v>5. 0-60 mph (s)</v>
      </c>
      <c r="Q312" t="str">
        <v>BMW 320i - 38</v>
      </c>
      <c r="R312">
        <v>12.8</v>
      </c>
      <c r="S312">
        <v>0.28571428571428575</v>
      </c>
      <c r="T312">
        <v>5</v>
      </c>
    </row>
    <row r="313" spans="2:20">
      <c r="B313">
        <v>44</v>
      </c>
      <c r="C313" t="s">
        <v>76</v>
      </c>
      <c r="D313" t="s">
        <v>765</v>
      </c>
      <c r="E313">
        <v>231</v>
      </c>
      <c r="F313" t="s">
        <v>67</v>
      </c>
      <c r="G313" t="s">
        <v>77</v>
      </c>
      <c r="L313" t="str">
        <v>Plymouth Grand Fury - 302</v>
      </c>
      <c r="O313">
        <v>6</v>
      </c>
      <c r="P313" t="str">
        <v>6. displacement (cc)</v>
      </c>
      <c r="Q313" t="str">
        <v>BMW 320i - 38</v>
      </c>
      <c r="R313">
        <v>121</v>
      </c>
      <c r="S313">
        <v>0.13695090439276486</v>
      </c>
      <c r="T313">
        <v>6</v>
      </c>
    </row>
    <row r="314" spans="2:20">
      <c r="B314">
        <v>44</v>
      </c>
      <c r="C314" t="s">
        <v>76</v>
      </c>
      <c r="D314" t="s">
        <v>766</v>
      </c>
      <c r="E314">
        <v>105</v>
      </c>
      <c r="F314" t="s">
        <v>67</v>
      </c>
      <c r="G314" t="s">
        <v>77</v>
      </c>
      <c r="L314" t="str">
        <v>Plymouth Horizon - 303</v>
      </c>
      <c r="O314">
        <v>7</v>
      </c>
      <c r="P314" t="str">
        <v>7. year</v>
      </c>
      <c r="Q314" t="str">
        <v>BMW 320i - 38</v>
      </c>
      <c r="R314">
        <v>77</v>
      </c>
      <c r="S314">
        <v>0.58333333333333337</v>
      </c>
      <c r="T314">
        <v>7</v>
      </c>
    </row>
    <row r="315" spans="2:20">
      <c r="B315">
        <v>44</v>
      </c>
      <c r="C315" t="s">
        <v>76</v>
      </c>
      <c r="D315" t="s">
        <v>767</v>
      </c>
      <c r="E315">
        <v>3380</v>
      </c>
      <c r="F315" t="s">
        <v>67</v>
      </c>
      <c r="G315" t="s">
        <v>77</v>
      </c>
      <c r="L315" t="str">
        <v>Plymouth Horizon 4 - 304</v>
      </c>
      <c r="O315">
        <v>0</v>
      </c>
      <c r="P315" t="str">
        <v/>
      </c>
      <c r="Q315" t="str">
        <v/>
      </c>
      <c r="R315" t="e">
        <v>#N/A</v>
      </c>
      <c r="S315" t="e">
        <v>#N/A</v>
      </c>
      <c r="T315" t="e">
        <v>#N/A</v>
      </c>
    </row>
    <row r="316" spans="2:20">
      <c r="B316">
        <v>44</v>
      </c>
      <c r="C316" t="s">
        <v>76</v>
      </c>
      <c r="D316" t="s">
        <v>768</v>
      </c>
      <c r="E316">
        <v>15.8</v>
      </c>
      <c r="F316" t="s">
        <v>67</v>
      </c>
      <c r="G316" t="s">
        <v>77</v>
      </c>
      <c r="L316" t="str">
        <v>Plymouth Horizon Miser - 305</v>
      </c>
      <c r="O316">
        <v>1</v>
      </c>
      <c r="P316" t="str">
        <v>1. economy (mpg)</v>
      </c>
      <c r="Q316" t="str">
        <v>Buick Century - 39</v>
      </c>
      <c r="R316">
        <v>17</v>
      </c>
      <c r="S316">
        <v>0.21276595744680851</v>
      </c>
      <c r="T316">
        <v>1</v>
      </c>
    </row>
    <row r="317" spans="2:20">
      <c r="B317">
        <v>44</v>
      </c>
      <c r="C317" t="s">
        <v>76</v>
      </c>
      <c r="D317" t="s">
        <v>769</v>
      </c>
      <c r="E317">
        <v>78</v>
      </c>
      <c r="F317" t="s">
        <v>67</v>
      </c>
      <c r="G317" t="s">
        <v>77</v>
      </c>
      <c r="L317" t="str">
        <v>Plymouth Horizon TC3 - 306</v>
      </c>
      <c r="O317">
        <v>2</v>
      </c>
      <c r="P317" t="str">
        <v>2. cylinders</v>
      </c>
      <c r="Q317" t="str">
        <v>Buick Century - 39</v>
      </c>
      <c r="R317">
        <v>6</v>
      </c>
      <c r="S317">
        <v>0.6</v>
      </c>
      <c r="T317">
        <v>2</v>
      </c>
    </row>
    <row r="318" spans="2:20">
      <c r="B318">
        <v>45</v>
      </c>
      <c r="C318" t="s">
        <v>78</v>
      </c>
      <c r="D318" t="s">
        <v>763</v>
      </c>
      <c r="E318">
        <v>12</v>
      </c>
      <c r="F318" t="s">
        <v>67</v>
      </c>
      <c r="G318" t="s">
        <v>79</v>
      </c>
      <c r="L318" t="str">
        <v>Plymouth Reliant - 307</v>
      </c>
      <c r="O318">
        <v>3</v>
      </c>
      <c r="P318" t="str">
        <v>3. power (hp)</v>
      </c>
      <c r="Q318" t="str">
        <v>Buick Century - 39</v>
      </c>
      <c r="R318">
        <v>110</v>
      </c>
      <c r="S318">
        <v>0.34782608695652173</v>
      </c>
      <c r="T318">
        <v>3</v>
      </c>
    </row>
    <row r="319" spans="2:20">
      <c r="B319">
        <v>45</v>
      </c>
      <c r="C319" t="s">
        <v>78</v>
      </c>
      <c r="D319" t="s">
        <v>764</v>
      </c>
      <c r="E319">
        <v>8</v>
      </c>
      <c r="F319" t="s">
        <v>67</v>
      </c>
      <c r="G319" t="s">
        <v>79</v>
      </c>
      <c r="L319" t="str">
        <v>Plymouth Reliant - 308</v>
      </c>
      <c r="O319">
        <v>4</v>
      </c>
      <c r="P319" t="str">
        <v>4. weight (lb)</v>
      </c>
      <c r="Q319" t="str">
        <v>Buick Century - 39</v>
      </c>
      <c r="R319">
        <v>3907</v>
      </c>
      <c r="S319">
        <v>0.65041111426141196</v>
      </c>
      <c r="T319">
        <v>4</v>
      </c>
    </row>
    <row r="320" spans="2:20">
      <c r="B320">
        <v>45</v>
      </c>
      <c r="C320" t="s">
        <v>78</v>
      </c>
      <c r="D320" t="s">
        <v>765</v>
      </c>
      <c r="E320">
        <v>455</v>
      </c>
      <c r="F320" t="s">
        <v>67</v>
      </c>
      <c r="G320" t="s">
        <v>79</v>
      </c>
      <c r="L320" t="str">
        <v>Plymouth Sapporo - 309</v>
      </c>
      <c r="O320">
        <v>5</v>
      </c>
      <c r="P320" t="str">
        <v>5. 0-60 mph (s)</v>
      </c>
      <c r="Q320" t="str">
        <v>Buick Century - 39</v>
      </c>
      <c r="R320">
        <v>21</v>
      </c>
      <c r="S320">
        <v>0.77380952380952372</v>
      </c>
      <c r="T320">
        <v>5</v>
      </c>
    </row>
    <row r="321" spans="2:20">
      <c r="B321">
        <v>45</v>
      </c>
      <c r="C321" t="s">
        <v>78</v>
      </c>
      <c r="D321" t="s">
        <v>766</v>
      </c>
      <c r="E321">
        <v>225</v>
      </c>
      <c r="F321" t="s">
        <v>67</v>
      </c>
      <c r="G321" t="s">
        <v>79</v>
      </c>
      <c r="L321" t="str">
        <v>Plymouth Satellite - 310</v>
      </c>
      <c r="O321">
        <v>6</v>
      </c>
      <c r="P321" t="str">
        <v>6. displacement (cc)</v>
      </c>
      <c r="Q321" t="str">
        <v>Buick Century - 39</v>
      </c>
      <c r="R321">
        <v>231</v>
      </c>
      <c r="S321">
        <v>0.42118863049095606</v>
      </c>
      <c r="T321">
        <v>6</v>
      </c>
    </row>
    <row r="322" spans="2:20">
      <c r="B322">
        <v>45</v>
      </c>
      <c r="C322" t="s">
        <v>78</v>
      </c>
      <c r="D322" t="s">
        <v>767</v>
      </c>
      <c r="E322">
        <v>4951</v>
      </c>
      <c r="F322" t="s">
        <v>67</v>
      </c>
      <c r="G322" t="s">
        <v>79</v>
      </c>
      <c r="L322" t="str">
        <v>Plymouth Satellite (Wagon) - 311</v>
      </c>
      <c r="O322">
        <v>7</v>
      </c>
      <c r="P322" t="str">
        <v>7. year</v>
      </c>
      <c r="Q322" t="str">
        <v>Buick Century - 39</v>
      </c>
      <c r="R322">
        <v>75</v>
      </c>
      <c r="S322">
        <v>0.41666666666666669</v>
      </c>
      <c r="T322">
        <v>7</v>
      </c>
    </row>
    <row r="323" spans="2:20">
      <c r="B323">
        <v>45</v>
      </c>
      <c r="C323" t="s">
        <v>78</v>
      </c>
      <c r="D323" t="s">
        <v>768</v>
      </c>
      <c r="E323">
        <v>11</v>
      </c>
      <c r="F323" t="s">
        <v>67</v>
      </c>
      <c r="G323" t="s">
        <v>79</v>
      </c>
      <c r="L323" t="str">
        <v>Plymouth Satellite Custom - 312</v>
      </c>
      <c r="O323">
        <v>0</v>
      </c>
      <c r="P323" t="str">
        <v/>
      </c>
      <c r="Q323" t="str">
        <v/>
      </c>
      <c r="R323" t="e">
        <v>#N/A</v>
      </c>
      <c r="S323" t="e">
        <v>#N/A</v>
      </c>
      <c r="T323" t="e">
        <v>#N/A</v>
      </c>
    </row>
    <row r="324" spans="2:20">
      <c r="B324">
        <v>45</v>
      </c>
      <c r="C324" t="s">
        <v>78</v>
      </c>
      <c r="D324" t="s">
        <v>769</v>
      </c>
      <c r="E324">
        <v>73</v>
      </c>
      <c r="F324" t="s">
        <v>67</v>
      </c>
      <c r="G324" t="s">
        <v>79</v>
      </c>
      <c r="L324" t="str">
        <v>Plymouth Satellite Custom (Wagon) - 313</v>
      </c>
      <c r="O324">
        <v>1</v>
      </c>
      <c r="P324" t="str">
        <v>1. economy (mpg)</v>
      </c>
      <c r="Q324" t="str">
        <v>Buick Century - 40</v>
      </c>
      <c r="R324">
        <v>22.4</v>
      </c>
      <c r="S324">
        <v>0.35638297872340419</v>
      </c>
      <c r="T324">
        <v>1</v>
      </c>
    </row>
    <row r="325" spans="2:20">
      <c r="B325">
        <v>46</v>
      </c>
      <c r="C325" t="s">
        <v>80</v>
      </c>
      <c r="D325" t="s">
        <v>763</v>
      </c>
      <c r="E325">
        <v>16.899999999999999</v>
      </c>
      <c r="F325" t="s">
        <v>67</v>
      </c>
      <c r="G325" t="s">
        <v>81</v>
      </c>
      <c r="L325" t="str">
        <v>Plymouth Satellite Sebring - 314</v>
      </c>
      <c r="O325">
        <v>2</v>
      </c>
      <c r="P325" t="str">
        <v>2. cylinders</v>
      </c>
      <c r="Q325" t="str">
        <v>Buick Century - 40</v>
      </c>
      <c r="R325">
        <v>6</v>
      </c>
      <c r="S325">
        <v>0.6</v>
      </c>
      <c r="T325">
        <v>2</v>
      </c>
    </row>
    <row r="326" spans="2:20">
      <c r="B326">
        <v>46</v>
      </c>
      <c r="C326" t="s">
        <v>80</v>
      </c>
      <c r="D326" t="s">
        <v>764</v>
      </c>
      <c r="E326">
        <v>8</v>
      </c>
      <c r="F326" t="s">
        <v>67</v>
      </c>
      <c r="G326" t="s">
        <v>81</v>
      </c>
      <c r="L326" t="str">
        <v>Plymouth Valiant - 315</v>
      </c>
      <c r="O326">
        <v>3</v>
      </c>
      <c r="P326" t="str">
        <v>3. power (hp)</v>
      </c>
      <c r="Q326" t="str">
        <v>Buick Century - 40</v>
      </c>
      <c r="R326">
        <v>110</v>
      </c>
      <c r="S326">
        <v>0.34782608695652173</v>
      </c>
      <c r="T326">
        <v>3</v>
      </c>
    </row>
    <row r="327" spans="2:20">
      <c r="B327">
        <v>46</v>
      </c>
      <c r="C327" t="s">
        <v>80</v>
      </c>
      <c r="D327" t="s">
        <v>765</v>
      </c>
      <c r="E327">
        <v>350</v>
      </c>
      <c r="F327" t="s">
        <v>67</v>
      </c>
      <c r="G327" t="s">
        <v>81</v>
      </c>
      <c r="L327" t="str">
        <v>Plymouth Valiant - 316</v>
      </c>
      <c r="O327">
        <v>4</v>
      </c>
      <c r="P327" t="str">
        <v>4. weight (lb)</v>
      </c>
      <c r="Q327" t="str">
        <v>Buick Century - 40</v>
      </c>
      <c r="R327">
        <v>3415</v>
      </c>
      <c r="S327">
        <v>0.51091579245817975</v>
      </c>
      <c r="T327">
        <v>4</v>
      </c>
    </row>
    <row r="328" spans="2:20">
      <c r="B328">
        <v>46</v>
      </c>
      <c r="C328" t="s">
        <v>80</v>
      </c>
      <c r="D328" t="s">
        <v>766</v>
      </c>
      <c r="E328">
        <v>155</v>
      </c>
      <c r="F328" t="s">
        <v>67</v>
      </c>
      <c r="G328" t="s">
        <v>81</v>
      </c>
      <c r="L328" t="str">
        <v>Plymouth Valiant Custom - 317</v>
      </c>
      <c r="O328">
        <v>5</v>
      </c>
      <c r="P328" t="str">
        <v>5. 0-60 mph (s)</v>
      </c>
      <c r="Q328" t="str">
        <v>Buick Century - 40</v>
      </c>
      <c r="R328">
        <v>15.8</v>
      </c>
      <c r="S328">
        <v>0.4642857142857143</v>
      </c>
      <c r="T328">
        <v>5</v>
      </c>
    </row>
    <row r="329" spans="2:20">
      <c r="B329">
        <v>46</v>
      </c>
      <c r="C329" t="s">
        <v>80</v>
      </c>
      <c r="D329" t="s">
        <v>767</v>
      </c>
      <c r="E329">
        <v>4360</v>
      </c>
      <c r="F329" t="s">
        <v>67</v>
      </c>
      <c r="G329" t="s">
        <v>81</v>
      </c>
      <c r="L329" t="str">
        <v>Plymouth Volare - 318</v>
      </c>
      <c r="O329">
        <v>6</v>
      </c>
      <c r="P329" t="str">
        <v>6. displacement (cc)</v>
      </c>
      <c r="Q329" t="str">
        <v>Buick Century - 40</v>
      </c>
      <c r="R329">
        <v>231</v>
      </c>
      <c r="S329">
        <v>0.42118863049095606</v>
      </c>
      <c r="T329">
        <v>6</v>
      </c>
    </row>
    <row r="330" spans="2:20">
      <c r="B330">
        <v>46</v>
      </c>
      <c r="C330" t="s">
        <v>80</v>
      </c>
      <c r="D330" t="s">
        <v>768</v>
      </c>
      <c r="E330">
        <v>14.9</v>
      </c>
      <c r="F330" t="s">
        <v>67</v>
      </c>
      <c r="G330" t="s">
        <v>81</v>
      </c>
      <c r="L330" t="str">
        <v>Plymouth Volare Custom - 319</v>
      </c>
      <c r="O330">
        <v>7</v>
      </c>
      <c r="P330" t="str">
        <v>7. year</v>
      </c>
      <c r="Q330" t="str">
        <v>Buick Century - 40</v>
      </c>
      <c r="R330">
        <v>81</v>
      </c>
      <c r="S330">
        <v>0.91666666666666663</v>
      </c>
      <c r="T330">
        <v>7</v>
      </c>
    </row>
    <row r="331" spans="2:20">
      <c r="B331">
        <v>46</v>
      </c>
      <c r="C331" t="s">
        <v>80</v>
      </c>
      <c r="D331" t="s">
        <v>769</v>
      </c>
      <c r="E331">
        <v>79</v>
      </c>
      <c r="F331" t="s">
        <v>67</v>
      </c>
      <c r="G331" t="s">
        <v>81</v>
      </c>
      <c r="L331" t="str">
        <v>Plymouth Volare Premier V8 - 320</v>
      </c>
      <c r="O331">
        <v>0</v>
      </c>
      <c r="P331" t="str">
        <v/>
      </c>
      <c r="Q331" t="str">
        <v/>
      </c>
      <c r="R331" t="e">
        <v>#N/A</v>
      </c>
      <c r="S331" t="e">
        <v>#N/A</v>
      </c>
      <c r="T331" t="e">
        <v>#N/A</v>
      </c>
    </row>
    <row r="332" spans="2:20">
      <c r="B332">
        <v>47</v>
      </c>
      <c r="C332" t="s">
        <v>80</v>
      </c>
      <c r="D332" t="s">
        <v>763</v>
      </c>
      <c r="E332">
        <v>14</v>
      </c>
      <c r="F332" t="s">
        <v>67</v>
      </c>
      <c r="G332" t="s">
        <v>82</v>
      </c>
      <c r="L332" t="str">
        <v>Pontiac Astro - 321</v>
      </c>
      <c r="O332">
        <v>1</v>
      </c>
      <c r="P332" t="str">
        <v>1. economy (mpg)</v>
      </c>
      <c r="Q332" t="str">
        <v>Buick Century 350 - 41</v>
      </c>
      <c r="R332">
        <v>13</v>
      </c>
      <c r="S332">
        <v>0.10638297872340426</v>
      </c>
      <c r="T332">
        <v>1</v>
      </c>
    </row>
    <row r="333" spans="2:20">
      <c r="B333">
        <v>47</v>
      </c>
      <c r="C333" t="s">
        <v>80</v>
      </c>
      <c r="D333" t="s">
        <v>764</v>
      </c>
      <c r="E333">
        <v>8</v>
      </c>
      <c r="F333" t="s">
        <v>67</v>
      </c>
      <c r="G333" t="s">
        <v>82</v>
      </c>
      <c r="L333" t="str">
        <v>Pontiac Catalina - 322</v>
      </c>
      <c r="O333">
        <v>2</v>
      </c>
      <c r="P333" t="str">
        <v>2. cylinders</v>
      </c>
      <c r="Q333" t="str">
        <v>Buick Century 350 - 41</v>
      </c>
      <c r="R333">
        <v>8</v>
      </c>
      <c r="S333">
        <v>1</v>
      </c>
      <c r="T333">
        <v>2</v>
      </c>
    </row>
    <row r="334" spans="2:20">
      <c r="B334">
        <v>47</v>
      </c>
      <c r="C334" t="s">
        <v>80</v>
      </c>
      <c r="D334" t="s">
        <v>765</v>
      </c>
      <c r="E334">
        <v>455</v>
      </c>
      <c r="F334" t="s">
        <v>67</v>
      </c>
      <c r="G334" t="s">
        <v>82</v>
      </c>
      <c r="L334" t="str">
        <v>Pontiac Catalina - 323</v>
      </c>
      <c r="O334">
        <v>3</v>
      </c>
      <c r="P334" t="str">
        <v>3. power (hp)</v>
      </c>
      <c r="Q334" t="str">
        <v>Buick Century 350 - 41</v>
      </c>
      <c r="R334">
        <v>175</v>
      </c>
      <c r="S334">
        <v>0.70108695652173914</v>
      </c>
      <c r="T334">
        <v>3</v>
      </c>
    </row>
    <row r="335" spans="2:20">
      <c r="B335">
        <v>47</v>
      </c>
      <c r="C335" t="s">
        <v>80</v>
      </c>
      <c r="D335" t="s">
        <v>766</v>
      </c>
      <c r="E335">
        <v>225</v>
      </c>
      <c r="F335" t="s">
        <v>67</v>
      </c>
      <c r="G335" t="s">
        <v>82</v>
      </c>
      <c r="L335" t="str">
        <v>Pontiac Catalina - 324</v>
      </c>
      <c r="O335">
        <v>4</v>
      </c>
      <c r="P335" t="str">
        <v>4. weight (lb)</v>
      </c>
      <c r="Q335" t="str">
        <v>Buick Century 350 - 41</v>
      </c>
      <c r="R335">
        <v>4100</v>
      </c>
      <c r="S335">
        <v>0.70513184009072871</v>
      </c>
      <c r="T335">
        <v>4</v>
      </c>
    </row>
    <row r="336" spans="2:20">
      <c r="B336">
        <v>47</v>
      </c>
      <c r="C336" t="s">
        <v>80</v>
      </c>
      <c r="D336" t="s">
        <v>767</v>
      </c>
      <c r="E336">
        <v>3086</v>
      </c>
      <c r="F336" t="s">
        <v>67</v>
      </c>
      <c r="G336" t="s">
        <v>82</v>
      </c>
      <c r="L336" t="str">
        <v>Pontiac Catalina Brougham - 325</v>
      </c>
      <c r="O336">
        <v>5</v>
      </c>
      <c r="P336" t="str">
        <v>5. 0-60 mph (s)</v>
      </c>
      <c r="Q336" t="str">
        <v>Buick Century 350 - 41</v>
      </c>
      <c r="R336">
        <v>13</v>
      </c>
      <c r="S336">
        <v>0.29761904761904762</v>
      </c>
      <c r="T336">
        <v>5</v>
      </c>
    </row>
    <row r="337" spans="2:20">
      <c r="B337">
        <v>47</v>
      </c>
      <c r="C337" t="s">
        <v>80</v>
      </c>
      <c r="D337" t="s">
        <v>768</v>
      </c>
      <c r="E337">
        <v>10</v>
      </c>
      <c r="F337" t="s">
        <v>67</v>
      </c>
      <c r="G337" t="s">
        <v>82</v>
      </c>
      <c r="L337" t="str">
        <v>Pontiac Firebird - 326</v>
      </c>
      <c r="O337">
        <v>6</v>
      </c>
      <c r="P337" t="str">
        <v>6. displacement (cc)</v>
      </c>
      <c r="Q337" t="str">
        <v>Buick Century 350 - 41</v>
      </c>
      <c r="R337">
        <v>350</v>
      </c>
      <c r="S337">
        <v>0.72868217054263562</v>
      </c>
      <c r="T337">
        <v>6</v>
      </c>
    </row>
    <row r="338" spans="2:20">
      <c r="B338">
        <v>47</v>
      </c>
      <c r="C338" t="s">
        <v>80</v>
      </c>
      <c r="D338" t="s">
        <v>769</v>
      </c>
      <c r="E338">
        <v>70</v>
      </c>
      <c r="F338" t="s">
        <v>67</v>
      </c>
      <c r="G338" t="s">
        <v>82</v>
      </c>
      <c r="L338" t="str">
        <v>Pontiac Grand Prix - 327</v>
      </c>
      <c r="O338">
        <v>7</v>
      </c>
      <c r="P338" t="str">
        <v>7. year</v>
      </c>
      <c r="Q338" t="str">
        <v>Buick Century 350 - 41</v>
      </c>
      <c r="R338">
        <v>73</v>
      </c>
      <c r="S338">
        <v>0.25</v>
      </c>
      <c r="T338">
        <v>7</v>
      </c>
    </row>
    <row r="339" spans="2:20">
      <c r="B339">
        <v>48</v>
      </c>
      <c r="C339" t="s">
        <v>83</v>
      </c>
      <c r="D339" t="s">
        <v>763</v>
      </c>
      <c r="E339">
        <v>13</v>
      </c>
      <c r="F339" t="s">
        <v>67</v>
      </c>
      <c r="G339" t="s">
        <v>84</v>
      </c>
      <c r="L339" t="str">
        <v>Pontiac Grand Prix Lj - 328</v>
      </c>
      <c r="O339">
        <v>0</v>
      </c>
      <c r="P339" t="str">
        <v/>
      </c>
      <c r="Q339" t="str">
        <v/>
      </c>
      <c r="R339" t="e">
        <v>#N/A</v>
      </c>
      <c r="S339" t="e">
        <v>#N/A</v>
      </c>
      <c r="T339" t="e">
        <v>#N/A</v>
      </c>
    </row>
    <row r="340" spans="2:20">
      <c r="B340">
        <v>48</v>
      </c>
      <c r="C340" t="s">
        <v>83</v>
      </c>
      <c r="D340" t="s">
        <v>764</v>
      </c>
      <c r="E340">
        <v>8</v>
      </c>
      <c r="F340" t="s">
        <v>67</v>
      </c>
      <c r="G340" t="s">
        <v>84</v>
      </c>
      <c r="L340" t="str">
        <v>Pontiac J2000 Se Hatchback - 329</v>
      </c>
      <c r="O340">
        <v>1</v>
      </c>
      <c r="P340" t="str">
        <v>1. economy (mpg)</v>
      </c>
      <c r="Q340" t="str">
        <v>Buick Century Limited - 42</v>
      </c>
      <c r="R340">
        <v>25</v>
      </c>
      <c r="S340">
        <v>0.42553191489361702</v>
      </c>
      <c r="T340">
        <v>1</v>
      </c>
    </row>
    <row r="341" spans="2:20">
      <c r="B341">
        <v>48</v>
      </c>
      <c r="C341" t="s">
        <v>83</v>
      </c>
      <c r="D341" t="s">
        <v>765</v>
      </c>
      <c r="E341">
        <v>350</v>
      </c>
      <c r="F341" t="s">
        <v>67</v>
      </c>
      <c r="G341" t="s">
        <v>84</v>
      </c>
      <c r="L341" t="str">
        <v>Pontiac Lemans V6 - 330</v>
      </c>
      <c r="O341">
        <v>2</v>
      </c>
      <c r="P341" t="str">
        <v>2. cylinders</v>
      </c>
      <c r="Q341" t="str">
        <v>Buick Century Limited - 42</v>
      </c>
      <c r="R341">
        <v>6</v>
      </c>
      <c r="S341">
        <v>0.6</v>
      </c>
      <c r="T341">
        <v>2</v>
      </c>
    </row>
    <row r="342" spans="2:20">
      <c r="B342">
        <v>48</v>
      </c>
      <c r="C342" t="s">
        <v>83</v>
      </c>
      <c r="D342" t="s">
        <v>766</v>
      </c>
      <c r="E342">
        <v>155</v>
      </c>
      <c r="F342" t="s">
        <v>67</v>
      </c>
      <c r="G342" t="s">
        <v>84</v>
      </c>
      <c r="L342" t="str">
        <v>Pontiac Phoenix - 331</v>
      </c>
      <c r="O342">
        <v>3</v>
      </c>
      <c r="P342" t="str">
        <v>3. power (hp)</v>
      </c>
      <c r="Q342" t="str">
        <v>Buick Century Limited - 42</v>
      </c>
      <c r="R342">
        <v>110</v>
      </c>
      <c r="S342">
        <v>0.34782608695652173</v>
      </c>
      <c r="T342">
        <v>3</v>
      </c>
    </row>
    <row r="343" spans="2:20">
      <c r="B343">
        <v>48</v>
      </c>
      <c r="C343" t="s">
        <v>83</v>
      </c>
      <c r="D343" t="s">
        <v>767</v>
      </c>
      <c r="E343">
        <v>4502</v>
      </c>
      <c r="F343" t="s">
        <v>67</v>
      </c>
      <c r="G343" t="s">
        <v>84</v>
      </c>
      <c r="L343" t="str">
        <v>Pontiac Phoenix - 332</v>
      </c>
      <c r="O343">
        <v>4</v>
      </c>
      <c r="P343" t="str">
        <v>4. weight (lb)</v>
      </c>
      <c r="Q343" t="str">
        <v>Buick Century Limited - 42</v>
      </c>
      <c r="R343">
        <v>2945</v>
      </c>
      <c r="S343">
        <v>0.377658066345336</v>
      </c>
      <c r="T343">
        <v>4</v>
      </c>
    </row>
    <row r="344" spans="2:20">
      <c r="B344">
        <v>48</v>
      </c>
      <c r="C344" t="s">
        <v>83</v>
      </c>
      <c r="D344" t="s">
        <v>768</v>
      </c>
      <c r="E344">
        <v>13.5</v>
      </c>
      <c r="F344" t="s">
        <v>67</v>
      </c>
      <c r="G344" t="s">
        <v>84</v>
      </c>
      <c r="L344" t="str">
        <v>Pontiac Phoenix LJ - 333</v>
      </c>
      <c r="O344">
        <v>5</v>
      </c>
      <c r="P344" t="str">
        <v>5. 0-60 mph (s)</v>
      </c>
      <c r="Q344" t="str">
        <v>Buick Century Limited - 42</v>
      </c>
      <c r="R344">
        <v>16.399999999999999</v>
      </c>
      <c r="S344">
        <v>0.49999999999999989</v>
      </c>
      <c r="T344">
        <v>5</v>
      </c>
    </row>
    <row r="345" spans="2:20">
      <c r="B345">
        <v>48</v>
      </c>
      <c r="C345" t="s">
        <v>83</v>
      </c>
      <c r="D345" t="s">
        <v>769</v>
      </c>
      <c r="E345">
        <v>72</v>
      </c>
      <c r="F345" t="s">
        <v>67</v>
      </c>
      <c r="G345" t="s">
        <v>84</v>
      </c>
      <c r="L345" t="str">
        <v>Pontiac Safari (Wagon) - 334</v>
      </c>
      <c r="O345">
        <v>6</v>
      </c>
      <c r="P345" t="str">
        <v>6. displacement (cc)</v>
      </c>
      <c r="Q345" t="str">
        <v>Buick Century Limited - 42</v>
      </c>
      <c r="R345">
        <v>181</v>
      </c>
      <c r="S345">
        <v>0.29198966408268734</v>
      </c>
      <c r="T345">
        <v>6</v>
      </c>
    </row>
    <row r="346" spans="2:20">
      <c r="B346">
        <v>49</v>
      </c>
      <c r="C346" t="s">
        <v>85</v>
      </c>
      <c r="D346" t="s">
        <v>763</v>
      </c>
      <c r="E346">
        <v>30</v>
      </c>
      <c r="F346" t="s">
        <v>67</v>
      </c>
      <c r="G346" t="s">
        <v>86</v>
      </c>
      <c r="L346" t="str">
        <v>Pontiac Sunbird Coupe - 335</v>
      </c>
      <c r="O346">
        <v>7</v>
      </c>
      <c r="P346" t="str">
        <v>7. year</v>
      </c>
      <c r="Q346" t="str">
        <v>Buick Century Limited - 42</v>
      </c>
      <c r="R346">
        <v>82</v>
      </c>
      <c r="S346">
        <v>1</v>
      </c>
      <c r="T346">
        <v>7</v>
      </c>
    </row>
    <row r="347" spans="2:20">
      <c r="B347">
        <v>49</v>
      </c>
      <c r="C347" t="s">
        <v>85</v>
      </c>
      <c r="D347" t="s">
        <v>764</v>
      </c>
      <c r="E347">
        <v>4</v>
      </c>
      <c r="F347" t="s">
        <v>67</v>
      </c>
      <c r="G347" t="s">
        <v>86</v>
      </c>
      <c r="L347" t="str">
        <v>Pontiac Ventura Sj - 336</v>
      </c>
      <c r="O347">
        <v>0</v>
      </c>
      <c r="P347" t="str">
        <v/>
      </c>
      <c r="Q347" t="str">
        <v/>
      </c>
      <c r="R347" t="e">
        <v>#N/A</v>
      </c>
      <c r="S347" t="e">
        <v>#N/A</v>
      </c>
      <c r="T347" t="e">
        <v>#N/A</v>
      </c>
    </row>
    <row r="348" spans="2:20">
      <c r="B348">
        <v>49</v>
      </c>
      <c r="C348" t="s">
        <v>85</v>
      </c>
      <c r="D348" t="s">
        <v>765</v>
      </c>
      <c r="E348">
        <v>111</v>
      </c>
      <c r="F348" t="s">
        <v>67</v>
      </c>
      <c r="G348" t="s">
        <v>86</v>
      </c>
      <c r="L348" t="str">
        <v>Renault 12 (Wagon) - 337</v>
      </c>
      <c r="O348">
        <v>1</v>
      </c>
      <c r="P348" t="str">
        <v>1. economy (mpg)</v>
      </c>
      <c r="Q348" t="str">
        <v>Buick Century Luxus (Wagon) - 43</v>
      </c>
      <c r="R348">
        <v>13</v>
      </c>
      <c r="S348">
        <v>0.10638297872340426</v>
      </c>
      <c r="T348">
        <v>1</v>
      </c>
    </row>
    <row r="349" spans="2:20">
      <c r="B349">
        <v>49</v>
      </c>
      <c r="C349" t="s">
        <v>85</v>
      </c>
      <c r="D349" t="s">
        <v>766</v>
      </c>
      <c r="E349">
        <v>80</v>
      </c>
      <c r="F349" t="s">
        <v>67</v>
      </c>
      <c r="G349" t="s">
        <v>86</v>
      </c>
      <c r="L349" t="str">
        <v>Renault 12TL - 338</v>
      </c>
      <c r="O349">
        <v>2</v>
      </c>
      <c r="P349" t="str">
        <v>2. cylinders</v>
      </c>
      <c r="Q349" t="str">
        <v>Buick Century Luxus (Wagon) - 43</v>
      </c>
      <c r="R349">
        <v>8</v>
      </c>
      <c r="S349">
        <v>1</v>
      </c>
      <c r="T349">
        <v>2</v>
      </c>
    </row>
    <row r="350" spans="2:20">
      <c r="B350">
        <v>49</v>
      </c>
      <c r="C350" t="s">
        <v>85</v>
      </c>
      <c r="D350" t="s">
        <v>767</v>
      </c>
      <c r="E350">
        <v>2155</v>
      </c>
      <c r="F350" t="s">
        <v>67</v>
      </c>
      <c r="G350" t="s">
        <v>86</v>
      </c>
      <c r="L350" t="str">
        <v>Renault 18I - 339</v>
      </c>
      <c r="O350">
        <v>3</v>
      </c>
      <c r="P350" t="str">
        <v>3. power (hp)</v>
      </c>
      <c r="Q350" t="str">
        <v>Buick Century Luxus (Wagon) - 43</v>
      </c>
      <c r="R350">
        <v>150</v>
      </c>
      <c r="S350">
        <v>0.56521739130434778</v>
      </c>
      <c r="T350">
        <v>3</v>
      </c>
    </row>
    <row r="351" spans="2:20">
      <c r="B351">
        <v>49</v>
      </c>
      <c r="C351" t="s">
        <v>85</v>
      </c>
      <c r="D351" t="s">
        <v>768</v>
      </c>
      <c r="E351">
        <v>14.8</v>
      </c>
      <c r="F351" t="s">
        <v>67</v>
      </c>
      <c r="G351" t="s">
        <v>86</v>
      </c>
      <c r="L351" t="str">
        <v>Renault 5 Gtl - 340</v>
      </c>
      <c r="O351">
        <v>4</v>
      </c>
      <c r="P351" t="str">
        <v>4. weight (lb)</v>
      </c>
      <c r="Q351" t="str">
        <v>Buick Century Luxus (Wagon) - 43</v>
      </c>
      <c r="R351">
        <v>4699</v>
      </c>
      <c r="S351">
        <v>0.8749645591153955</v>
      </c>
      <c r="T351">
        <v>4</v>
      </c>
    </row>
    <row r="352" spans="2:20">
      <c r="B352">
        <v>49</v>
      </c>
      <c r="C352" t="s">
        <v>85</v>
      </c>
      <c r="D352" t="s">
        <v>769</v>
      </c>
      <c r="E352">
        <v>77</v>
      </c>
      <c r="F352" t="s">
        <v>67</v>
      </c>
      <c r="G352" t="s">
        <v>86</v>
      </c>
      <c r="L352" t="str">
        <v>Renault Lecar Deluxe - 341</v>
      </c>
      <c r="O352">
        <v>5</v>
      </c>
      <c r="P352" t="str">
        <v>5. 0-60 mph (s)</v>
      </c>
      <c r="Q352" t="str">
        <v>Buick Century Luxus (Wagon) - 43</v>
      </c>
      <c r="R352">
        <v>14.5</v>
      </c>
      <c r="S352">
        <v>0.38690476190476186</v>
      </c>
      <c r="T352">
        <v>5</v>
      </c>
    </row>
    <row r="353" spans="2:20">
      <c r="B353">
        <v>50</v>
      </c>
      <c r="C353" t="s">
        <v>87</v>
      </c>
      <c r="D353" t="s">
        <v>763</v>
      </c>
      <c r="E353">
        <v>17.7</v>
      </c>
      <c r="F353" t="s">
        <v>67</v>
      </c>
      <c r="G353" t="s">
        <v>88</v>
      </c>
      <c r="L353" t="str">
        <v>Saab 900S - 342</v>
      </c>
      <c r="O353">
        <v>6</v>
      </c>
      <c r="P353" t="str">
        <v>6. displacement (cc)</v>
      </c>
      <c r="Q353" t="str">
        <v>Buick Century Luxus (Wagon) - 43</v>
      </c>
      <c r="R353">
        <v>350</v>
      </c>
      <c r="S353">
        <v>0.72868217054263562</v>
      </c>
      <c r="T353">
        <v>6</v>
      </c>
    </row>
    <row r="354" spans="2:20">
      <c r="B354">
        <v>50</v>
      </c>
      <c r="C354" t="s">
        <v>87</v>
      </c>
      <c r="D354" t="s">
        <v>764</v>
      </c>
      <c r="E354">
        <v>6</v>
      </c>
      <c r="F354" t="s">
        <v>67</v>
      </c>
      <c r="G354" t="s">
        <v>88</v>
      </c>
      <c r="L354" t="str">
        <v>Saab 99E - 343</v>
      </c>
      <c r="O354">
        <v>7</v>
      </c>
      <c r="P354" t="str">
        <v>7. year</v>
      </c>
      <c r="Q354" t="str">
        <v>Buick Century Luxus (Wagon) - 43</v>
      </c>
      <c r="R354">
        <v>74</v>
      </c>
      <c r="S354">
        <v>0.33333333333333331</v>
      </c>
      <c r="T354">
        <v>7</v>
      </c>
    </row>
    <row r="355" spans="2:20">
      <c r="B355">
        <v>50</v>
      </c>
      <c r="C355" t="s">
        <v>87</v>
      </c>
      <c r="D355" t="s">
        <v>765</v>
      </c>
      <c r="E355">
        <v>231</v>
      </c>
      <c r="F355" t="s">
        <v>67</v>
      </c>
      <c r="G355" t="s">
        <v>88</v>
      </c>
      <c r="L355" t="str">
        <v>Saab 99GLE - 344</v>
      </c>
      <c r="O355">
        <v>0</v>
      </c>
      <c r="P355" t="str">
        <v/>
      </c>
      <c r="Q355" t="str">
        <v/>
      </c>
      <c r="R355" t="e">
        <v>#N/A</v>
      </c>
      <c r="S355" t="e">
        <v>#N/A</v>
      </c>
      <c r="T355" t="e">
        <v>#N/A</v>
      </c>
    </row>
    <row r="356" spans="2:20">
      <c r="B356">
        <v>50</v>
      </c>
      <c r="C356" t="s">
        <v>87</v>
      </c>
      <c r="D356" t="s">
        <v>766</v>
      </c>
      <c r="E356">
        <v>165</v>
      </c>
      <c r="F356" t="s">
        <v>67</v>
      </c>
      <c r="G356" t="s">
        <v>88</v>
      </c>
      <c r="L356" t="str">
        <v>Saab 99LE - 345</v>
      </c>
      <c r="O356">
        <v>1</v>
      </c>
      <c r="P356" t="str">
        <v>1. economy (mpg)</v>
      </c>
      <c r="Q356" t="str">
        <v>Buick Century Special - 44</v>
      </c>
      <c r="R356">
        <v>20.6</v>
      </c>
      <c r="S356">
        <v>0.30851063829787234</v>
      </c>
      <c r="T356">
        <v>1</v>
      </c>
    </row>
    <row r="357" spans="2:20">
      <c r="B357">
        <v>50</v>
      </c>
      <c r="C357" t="s">
        <v>87</v>
      </c>
      <c r="D357" t="s">
        <v>767</v>
      </c>
      <c r="E357">
        <v>3445</v>
      </c>
      <c r="F357" t="s">
        <v>67</v>
      </c>
      <c r="G357" t="s">
        <v>88</v>
      </c>
      <c r="L357" t="str">
        <v>Saab 99LE - 346</v>
      </c>
      <c r="O357">
        <v>2</v>
      </c>
      <c r="P357" t="str">
        <v>2. cylinders</v>
      </c>
      <c r="Q357" t="str">
        <v>Buick Century Special - 44</v>
      </c>
      <c r="R357">
        <v>6</v>
      </c>
      <c r="S357">
        <v>0.6</v>
      </c>
      <c r="T357">
        <v>2</v>
      </c>
    </row>
    <row r="358" spans="2:20">
      <c r="B358">
        <v>50</v>
      </c>
      <c r="C358" t="s">
        <v>87</v>
      </c>
      <c r="D358" t="s">
        <v>768</v>
      </c>
      <c r="E358">
        <v>13.4</v>
      </c>
      <c r="F358" t="s">
        <v>67</v>
      </c>
      <c r="G358" t="s">
        <v>88</v>
      </c>
      <c r="L358" t="str">
        <v>Subaru - 347</v>
      </c>
      <c r="O358">
        <v>3</v>
      </c>
      <c r="P358" t="str">
        <v>3. power (hp)</v>
      </c>
      <c r="Q358" t="str">
        <v>Buick Century Special - 44</v>
      </c>
      <c r="R358">
        <v>105</v>
      </c>
      <c r="S358">
        <v>0.32065217391304346</v>
      </c>
      <c r="T358">
        <v>3</v>
      </c>
    </row>
    <row r="359" spans="2:20">
      <c r="B359">
        <v>50</v>
      </c>
      <c r="C359" t="s">
        <v>87</v>
      </c>
      <c r="D359" t="s">
        <v>769</v>
      </c>
      <c r="E359">
        <v>78</v>
      </c>
      <c r="F359" t="s">
        <v>67</v>
      </c>
      <c r="G359" t="s">
        <v>88</v>
      </c>
      <c r="L359" t="str">
        <v>Subaru - 348</v>
      </c>
      <c r="O359">
        <v>4</v>
      </c>
      <c r="P359" t="str">
        <v>4. weight (lb)</v>
      </c>
      <c r="Q359" t="str">
        <v>Buick Century Special - 44</v>
      </c>
      <c r="R359">
        <v>3380</v>
      </c>
      <c r="S359">
        <v>0.5009923447689254</v>
      </c>
      <c r="T359">
        <v>4</v>
      </c>
    </row>
    <row r="360" spans="2:20">
      <c r="B360">
        <v>51</v>
      </c>
      <c r="C360" t="s">
        <v>89</v>
      </c>
      <c r="D360" t="s">
        <v>763</v>
      </c>
      <c r="E360">
        <v>21</v>
      </c>
      <c r="F360" t="s">
        <v>67</v>
      </c>
      <c r="G360" t="s">
        <v>90</v>
      </c>
      <c r="L360" t="str">
        <v>Subaru DL - 349</v>
      </c>
      <c r="O360">
        <v>5</v>
      </c>
      <c r="P360" t="str">
        <v>5. 0-60 mph (s)</v>
      </c>
      <c r="Q360" t="str">
        <v>Buick Century Special - 44</v>
      </c>
      <c r="R360">
        <v>15.8</v>
      </c>
      <c r="S360">
        <v>0.4642857142857143</v>
      </c>
      <c r="T360">
        <v>5</v>
      </c>
    </row>
    <row r="361" spans="2:20">
      <c r="B361">
        <v>51</v>
      </c>
      <c r="C361" t="s">
        <v>89</v>
      </c>
      <c r="D361" t="s">
        <v>764</v>
      </c>
      <c r="E361">
        <v>6</v>
      </c>
      <c r="F361" t="s">
        <v>67</v>
      </c>
      <c r="G361" t="s">
        <v>90</v>
      </c>
      <c r="L361" t="str">
        <v>Subaru DL - 350</v>
      </c>
      <c r="O361">
        <v>6</v>
      </c>
      <c r="P361" t="str">
        <v>6. displacement (cc)</v>
      </c>
      <c r="Q361" t="str">
        <v>Buick Century Special - 44</v>
      </c>
      <c r="R361">
        <v>231</v>
      </c>
      <c r="S361">
        <v>0.42118863049095606</v>
      </c>
      <c r="T361">
        <v>6</v>
      </c>
    </row>
    <row r="362" spans="2:20">
      <c r="B362">
        <v>51</v>
      </c>
      <c r="C362" t="s">
        <v>89</v>
      </c>
      <c r="D362" t="s">
        <v>765</v>
      </c>
      <c r="E362">
        <v>231</v>
      </c>
      <c r="F362" t="s">
        <v>67</v>
      </c>
      <c r="G362" t="s">
        <v>90</v>
      </c>
      <c r="L362" t="str">
        <v>Toyota Carina - 351</v>
      </c>
      <c r="O362">
        <v>7</v>
      </c>
      <c r="P362" t="str">
        <v>7. year</v>
      </c>
      <c r="Q362" t="str">
        <v>Buick Century Special - 44</v>
      </c>
      <c r="R362">
        <v>78</v>
      </c>
      <c r="S362">
        <v>0.66666666666666663</v>
      </c>
      <c r="T362">
        <v>7</v>
      </c>
    </row>
    <row r="363" spans="2:20">
      <c r="B363">
        <v>51</v>
      </c>
      <c r="C363" t="s">
        <v>89</v>
      </c>
      <c r="D363" t="s">
        <v>766</v>
      </c>
      <c r="E363">
        <v>110</v>
      </c>
      <c r="F363" t="s">
        <v>67</v>
      </c>
      <c r="G363" t="s">
        <v>90</v>
      </c>
      <c r="L363" t="str">
        <v>Toyota Celica GT - 352</v>
      </c>
      <c r="O363">
        <v>0</v>
      </c>
      <c r="P363" t="str">
        <v/>
      </c>
      <c r="Q363" t="str">
        <v/>
      </c>
      <c r="R363" t="e">
        <v>#N/A</v>
      </c>
      <c r="S363" t="e">
        <v>#N/A</v>
      </c>
      <c r="T363" t="e">
        <v>#N/A</v>
      </c>
    </row>
    <row r="364" spans="2:20">
      <c r="B364">
        <v>51</v>
      </c>
      <c r="C364" t="s">
        <v>89</v>
      </c>
      <c r="D364" t="s">
        <v>767</v>
      </c>
      <c r="E364">
        <v>3039</v>
      </c>
      <c r="F364" t="s">
        <v>67</v>
      </c>
      <c r="G364" t="s">
        <v>90</v>
      </c>
      <c r="L364" t="str">
        <v>Toyota Celica GT Liftback - 353</v>
      </c>
      <c r="O364">
        <v>1</v>
      </c>
      <c r="P364" t="str">
        <v>1. economy (mpg)</v>
      </c>
      <c r="Q364" t="str">
        <v>Buick Electra 225 Custom - 45</v>
      </c>
      <c r="R364">
        <v>12</v>
      </c>
      <c r="S364">
        <v>7.9787234042553182E-2</v>
      </c>
      <c r="T364">
        <v>1</v>
      </c>
    </row>
    <row r="365" spans="2:20">
      <c r="B365">
        <v>51</v>
      </c>
      <c r="C365" t="s">
        <v>89</v>
      </c>
      <c r="D365" t="s">
        <v>768</v>
      </c>
      <c r="E365">
        <v>15</v>
      </c>
      <c r="F365" t="s">
        <v>67</v>
      </c>
      <c r="G365" t="s">
        <v>90</v>
      </c>
      <c r="L365" t="str">
        <v>Toyota Corolla - 354</v>
      </c>
      <c r="O365">
        <v>2</v>
      </c>
      <c r="P365" t="str">
        <v>2. cylinders</v>
      </c>
      <c r="Q365" t="str">
        <v>Buick Electra 225 Custom - 45</v>
      </c>
      <c r="R365">
        <v>8</v>
      </c>
      <c r="S365">
        <v>1</v>
      </c>
      <c r="T365">
        <v>2</v>
      </c>
    </row>
    <row r="366" spans="2:20">
      <c r="B366">
        <v>51</v>
      </c>
      <c r="C366" t="s">
        <v>89</v>
      </c>
      <c r="D366" t="s">
        <v>769</v>
      </c>
      <c r="E366">
        <v>75</v>
      </c>
      <c r="F366" t="s">
        <v>67</v>
      </c>
      <c r="G366" t="s">
        <v>90</v>
      </c>
      <c r="L366" t="str">
        <v>Toyota Corolla - 355</v>
      </c>
      <c r="O366">
        <v>3</v>
      </c>
      <c r="P366" t="str">
        <v>3. power (hp)</v>
      </c>
      <c r="Q366" t="str">
        <v>Buick Electra 225 Custom - 45</v>
      </c>
      <c r="R366">
        <v>225</v>
      </c>
      <c r="S366">
        <v>0.97282608695652173</v>
      </c>
      <c r="T366">
        <v>3</v>
      </c>
    </row>
    <row r="367" spans="2:20">
      <c r="B367">
        <v>52</v>
      </c>
      <c r="C367" t="s">
        <v>91</v>
      </c>
      <c r="D367" t="s">
        <v>763</v>
      </c>
      <c r="E367">
        <v>20.5</v>
      </c>
      <c r="F367" t="s">
        <v>67</v>
      </c>
      <c r="G367" t="s">
        <v>92</v>
      </c>
      <c r="L367" t="str">
        <v>Toyota Corolla - 356</v>
      </c>
      <c r="O367">
        <v>4</v>
      </c>
      <c r="P367" t="str">
        <v>4. weight (lb)</v>
      </c>
      <c r="Q367" t="str">
        <v>Buick Electra 225 Custom - 45</v>
      </c>
      <c r="R367">
        <v>4951</v>
      </c>
      <c r="S367">
        <v>0.94641338247802664</v>
      </c>
      <c r="T367">
        <v>4</v>
      </c>
    </row>
    <row r="368" spans="2:20">
      <c r="B368">
        <v>52</v>
      </c>
      <c r="C368" t="s">
        <v>91</v>
      </c>
      <c r="D368" t="s">
        <v>764</v>
      </c>
      <c r="E368">
        <v>6</v>
      </c>
      <c r="F368" t="s">
        <v>67</v>
      </c>
      <c r="G368" t="s">
        <v>92</v>
      </c>
      <c r="L368" t="str">
        <v>Toyota Corolla - 357</v>
      </c>
      <c r="O368">
        <v>5</v>
      </c>
      <c r="P368" t="str">
        <v>5. 0-60 mph (s)</v>
      </c>
      <c r="Q368" t="str">
        <v>Buick Electra 225 Custom - 45</v>
      </c>
      <c r="R368">
        <v>11</v>
      </c>
      <c r="S368">
        <v>0.17857142857142858</v>
      </c>
      <c r="T368">
        <v>5</v>
      </c>
    </row>
    <row r="369" spans="2:20">
      <c r="B369">
        <v>52</v>
      </c>
      <c r="C369" t="s">
        <v>91</v>
      </c>
      <c r="D369" t="s">
        <v>765</v>
      </c>
      <c r="E369">
        <v>231</v>
      </c>
      <c r="F369" t="s">
        <v>67</v>
      </c>
      <c r="G369" t="s">
        <v>92</v>
      </c>
      <c r="L369" t="str">
        <v>Toyota Corolla - 358</v>
      </c>
      <c r="O369">
        <v>6</v>
      </c>
      <c r="P369" t="str">
        <v>6. displacement (cc)</v>
      </c>
      <c r="Q369" t="str">
        <v>Buick Electra 225 Custom - 45</v>
      </c>
      <c r="R369">
        <v>455</v>
      </c>
      <c r="S369">
        <v>1</v>
      </c>
      <c r="T369">
        <v>6</v>
      </c>
    </row>
    <row r="370" spans="2:20">
      <c r="B370">
        <v>52</v>
      </c>
      <c r="C370" t="s">
        <v>91</v>
      </c>
      <c r="D370" t="s">
        <v>766</v>
      </c>
      <c r="E370">
        <v>105</v>
      </c>
      <c r="F370" t="s">
        <v>67</v>
      </c>
      <c r="G370" t="s">
        <v>92</v>
      </c>
      <c r="L370" t="str">
        <v>Toyota Corolla 1200 - 359</v>
      </c>
      <c r="O370">
        <v>7</v>
      </c>
      <c r="P370" t="str">
        <v>7. year</v>
      </c>
      <c r="Q370" t="str">
        <v>Buick Electra 225 Custom - 45</v>
      </c>
      <c r="R370">
        <v>73</v>
      </c>
      <c r="S370">
        <v>0.25</v>
      </c>
      <c r="T370">
        <v>7</v>
      </c>
    </row>
    <row r="371" spans="2:20">
      <c r="B371">
        <v>52</v>
      </c>
      <c r="C371" t="s">
        <v>91</v>
      </c>
      <c r="D371" t="s">
        <v>767</v>
      </c>
      <c r="E371">
        <v>3425</v>
      </c>
      <c r="F371" t="s">
        <v>67</v>
      </c>
      <c r="G371" t="s">
        <v>92</v>
      </c>
      <c r="L371" t="str">
        <v>Toyota Corolla 1200 - 360</v>
      </c>
      <c r="O371">
        <v>0</v>
      </c>
      <c r="P371" t="str">
        <v/>
      </c>
      <c r="Q371" t="str">
        <v/>
      </c>
      <c r="R371" t="e">
        <v>#N/A</v>
      </c>
      <c r="S371" t="e">
        <v>#N/A</v>
      </c>
      <c r="T371" t="e">
        <v>#N/A</v>
      </c>
    </row>
    <row r="372" spans="2:20">
      <c r="B372">
        <v>52</v>
      </c>
      <c r="C372" t="s">
        <v>91</v>
      </c>
      <c r="D372" t="s">
        <v>768</v>
      </c>
      <c r="E372">
        <v>16.899999999999999</v>
      </c>
      <c r="F372" t="s">
        <v>67</v>
      </c>
      <c r="G372" t="s">
        <v>92</v>
      </c>
      <c r="L372" t="str">
        <v>Toyota Corolla 1600 (Wagon) - 361</v>
      </c>
      <c r="O372">
        <v>1</v>
      </c>
      <c r="P372" t="str">
        <v>1. economy (mpg)</v>
      </c>
      <c r="Q372" t="str">
        <v>Buick Estate Wagon (Wagon) - 46</v>
      </c>
      <c r="R372">
        <v>16.899999999999999</v>
      </c>
      <c r="S372">
        <v>0.21010638297872336</v>
      </c>
      <c r="T372">
        <v>1</v>
      </c>
    </row>
    <row r="373" spans="2:20">
      <c r="B373">
        <v>52</v>
      </c>
      <c r="C373" t="s">
        <v>91</v>
      </c>
      <c r="D373" t="s">
        <v>769</v>
      </c>
      <c r="E373">
        <v>77</v>
      </c>
      <c r="F373" t="s">
        <v>67</v>
      </c>
      <c r="G373" t="s">
        <v>92</v>
      </c>
      <c r="L373" t="str">
        <v>Toyota Corolla Liftback - 362</v>
      </c>
      <c r="O373">
        <v>2</v>
      </c>
      <c r="P373" t="str">
        <v>2. cylinders</v>
      </c>
      <c r="Q373" t="str">
        <v>Buick Estate Wagon (Wagon) - 46</v>
      </c>
      <c r="R373">
        <v>8</v>
      </c>
      <c r="S373">
        <v>1</v>
      </c>
      <c r="T373">
        <v>2</v>
      </c>
    </row>
    <row r="374" spans="2:20">
      <c r="B374">
        <v>53</v>
      </c>
      <c r="C374" t="s">
        <v>91</v>
      </c>
      <c r="D374" t="s">
        <v>763</v>
      </c>
      <c r="E374">
        <v>26.6</v>
      </c>
      <c r="F374" t="s">
        <v>67</v>
      </c>
      <c r="G374" t="s">
        <v>93</v>
      </c>
      <c r="L374" t="str">
        <v>Toyota Corolla Tercel - 363</v>
      </c>
      <c r="O374">
        <v>3</v>
      </c>
      <c r="P374" t="str">
        <v>3. power (hp)</v>
      </c>
      <c r="Q374" t="str">
        <v>Buick Estate Wagon (Wagon) - 46</v>
      </c>
      <c r="R374">
        <v>155</v>
      </c>
      <c r="S374">
        <v>0.59239130434782605</v>
      </c>
      <c r="T374">
        <v>3</v>
      </c>
    </row>
    <row r="375" spans="2:20">
      <c r="B375">
        <v>53</v>
      </c>
      <c r="C375" t="s">
        <v>91</v>
      </c>
      <c r="D375" t="s">
        <v>764</v>
      </c>
      <c r="E375">
        <v>4</v>
      </c>
      <c r="F375" t="s">
        <v>67</v>
      </c>
      <c r="G375" t="s">
        <v>93</v>
      </c>
      <c r="L375" t="str">
        <v>Toyota Corona - 364</v>
      </c>
      <c r="O375">
        <v>4</v>
      </c>
      <c r="P375" t="str">
        <v>4. weight (lb)</v>
      </c>
      <c r="Q375" t="str">
        <v>Buick Estate Wagon (Wagon) - 46</v>
      </c>
      <c r="R375">
        <v>4360</v>
      </c>
      <c r="S375">
        <v>0.77884888006804653</v>
      </c>
      <c r="T375">
        <v>4</v>
      </c>
    </row>
    <row r="376" spans="2:20">
      <c r="B376">
        <v>53</v>
      </c>
      <c r="C376" t="s">
        <v>91</v>
      </c>
      <c r="D376" t="s">
        <v>765</v>
      </c>
      <c r="E376">
        <v>151</v>
      </c>
      <c r="F376" t="s">
        <v>67</v>
      </c>
      <c r="G376" t="s">
        <v>93</v>
      </c>
      <c r="L376" t="str">
        <v>Toyota Corona - 365</v>
      </c>
      <c r="O376">
        <v>5</v>
      </c>
      <c r="P376" t="str">
        <v>5. 0-60 mph (s)</v>
      </c>
      <c r="Q376" t="str">
        <v>Buick Estate Wagon (Wagon) - 46</v>
      </c>
      <c r="R376">
        <v>14.9</v>
      </c>
      <c r="S376">
        <v>0.4107142857142857</v>
      </c>
      <c r="T376">
        <v>5</v>
      </c>
    </row>
    <row r="377" spans="2:20">
      <c r="B377">
        <v>53</v>
      </c>
      <c r="C377" t="s">
        <v>91</v>
      </c>
      <c r="D377" t="s">
        <v>766</v>
      </c>
      <c r="E377">
        <v>84</v>
      </c>
      <c r="F377" t="s">
        <v>67</v>
      </c>
      <c r="G377" t="s">
        <v>93</v>
      </c>
      <c r="L377" t="str">
        <v>Toyota Corona - 366</v>
      </c>
      <c r="O377">
        <v>6</v>
      </c>
      <c r="P377" t="str">
        <v>6. displacement (cc)</v>
      </c>
      <c r="Q377" t="str">
        <v>Buick Estate Wagon (Wagon) - 46</v>
      </c>
      <c r="R377">
        <v>350</v>
      </c>
      <c r="S377">
        <v>0.72868217054263562</v>
      </c>
      <c r="T377">
        <v>6</v>
      </c>
    </row>
    <row r="378" spans="2:20">
      <c r="B378">
        <v>53</v>
      </c>
      <c r="C378" t="s">
        <v>91</v>
      </c>
      <c r="D378" t="s">
        <v>767</v>
      </c>
      <c r="E378">
        <v>2635</v>
      </c>
      <c r="F378" t="s">
        <v>67</v>
      </c>
      <c r="G378" t="s">
        <v>93</v>
      </c>
      <c r="L378" t="str">
        <v>Toyota Corona - 367</v>
      </c>
      <c r="O378">
        <v>7</v>
      </c>
      <c r="P378" t="str">
        <v>7. year</v>
      </c>
      <c r="Q378" t="str">
        <v>Buick Estate Wagon (Wagon) - 46</v>
      </c>
      <c r="R378">
        <v>79</v>
      </c>
      <c r="S378">
        <v>0.75</v>
      </c>
      <c r="T378">
        <v>7</v>
      </c>
    </row>
    <row r="379" spans="2:20">
      <c r="B379">
        <v>53</v>
      </c>
      <c r="C379" t="s">
        <v>91</v>
      </c>
      <c r="D379" t="s">
        <v>768</v>
      </c>
      <c r="E379">
        <v>16.399999999999999</v>
      </c>
      <c r="F379" t="s">
        <v>67</v>
      </c>
      <c r="G379" t="s">
        <v>93</v>
      </c>
      <c r="L379" t="str">
        <v>Toyota Corona Hardtop - 368</v>
      </c>
      <c r="O379">
        <v>0</v>
      </c>
      <c r="P379" t="str">
        <v/>
      </c>
      <c r="Q379" t="str">
        <v/>
      </c>
      <c r="R379" t="e">
        <v>#N/A</v>
      </c>
      <c r="S379" t="e">
        <v>#N/A</v>
      </c>
      <c r="T379" t="e">
        <v>#N/A</v>
      </c>
    </row>
    <row r="380" spans="2:20">
      <c r="B380">
        <v>53</v>
      </c>
      <c r="C380" t="s">
        <v>91</v>
      </c>
      <c r="D380" t="s">
        <v>769</v>
      </c>
      <c r="E380">
        <v>81</v>
      </c>
      <c r="F380" t="s">
        <v>67</v>
      </c>
      <c r="G380" t="s">
        <v>93</v>
      </c>
      <c r="L380" t="str">
        <v>Toyota Corona Liftback - 369</v>
      </c>
      <c r="O380">
        <v>1</v>
      </c>
      <c r="P380" t="str">
        <v>1. economy (mpg)</v>
      </c>
      <c r="Q380" t="str">
        <v>Buick Estate Wagon (Wagon) - 47</v>
      </c>
      <c r="R380">
        <v>14</v>
      </c>
      <c r="S380">
        <v>0.13297872340425532</v>
      </c>
      <c r="T380">
        <v>1</v>
      </c>
    </row>
    <row r="381" spans="2:20">
      <c r="B381">
        <v>54</v>
      </c>
      <c r="C381" t="s">
        <v>94</v>
      </c>
      <c r="D381" t="s">
        <v>763</v>
      </c>
      <c r="E381">
        <v>15</v>
      </c>
      <c r="F381" t="s">
        <v>67</v>
      </c>
      <c r="G381" t="s">
        <v>95</v>
      </c>
      <c r="L381" t="str">
        <v>Toyota Corona Mark II - 370</v>
      </c>
      <c r="O381">
        <v>2</v>
      </c>
      <c r="P381" t="str">
        <v>2. cylinders</v>
      </c>
      <c r="Q381" t="str">
        <v>Buick Estate Wagon (Wagon) - 47</v>
      </c>
      <c r="R381">
        <v>8</v>
      </c>
      <c r="S381">
        <v>1</v>
      </c>
      <c r="T381">
        <v>2</v>
      </c>
    </row>
    <row r="382" spans="2:20">
      <c r="B382">
        <v>54</v>
      </c>
      <c r="C382" t="s">
        <v>94</v>
      </c>
      <c r="D382" t="s">
        <v>764</v>
      </c>
      <c r="E382">
        <v>8</v>
      </c>
      <c r="F382" t="s">
        <v>67</v>
      </c>
      <c r="G382" t="s">
        <v>95</v>
      </c>
      <c r="L382" t="str">
        <v>Toyota Corona Mark II (Wagon) - 371</v>
      </c>
      <c r="O382">
        <v>3</v>
      </c>
      <c r="P382" t="str">
        <v>3. power (hp)</v>
      </c>
      <c r="Q382" t="str">
        <v>Buick Estate Wagon (Wagon) - 47</v>
      </c>
      <c r="R382">
        <v>225</v>
      </c>
      <c r="S382">
        <v>0.97282608695652173</v>
      </c>
      <c r="T382">
        <v>3</v>
      </c>
    </row>
    <row r="383" spans="2:20">
      <c r="B383">
        <v>54</v>
      </c>
      <c r="C383" t="s">
        <v>94</v>
      </c>
      <c r="D383" t="s">
        <v>765</v>
      </c>
      <c r="E383">
        <v>350</v>
      </c>
      <c r="F383" t="s">
        <v>67</v>
      </c>
      <c r="G383" t="s">
        <v>95</v>
      </c>
      <c r="L383" t="str">
        <v>Toyota Cressida - 372</v>
      </c>
      <c r="O383">
        <v>4</v>
      </c>
      <c r="P383" t="str">
        <v>4. weight (lb)</v>
      </c>
      <c r="Q383" t="str">
        <v>Buick Estate Wagon (Wagon) - 47</v>
      </c>
      <c r="R383">
        <v>3086</v>
      </c>
      <c r="S383">
        <v>0.41763538417918911</v>
      </c>
      <c r="T383">
        <v>4</v>
      </c>
    </row>
    <row r="384" spans="2:20">
      <c r="B384">
        <v>54</v>
      </c>
      <c r="C384" t="s">
        <v>94</v>
      </c>
      <c r="D384" t="s">
        <v>766</v>
      </c>
      <c r="E384">
        <v>165</v>
      </c>
      <c r="F384" t="s">
        <v>67</v>
      </c>
      <c r="G384" t="s">
        <v>95</v>
      </c>
      <c r="L384" t="str">
        <v>Toyota Mark II - 373</v>
      </c>
      <c r="O384">
        <v>5</v>
      </c>
      <c r="P384" t="str">
        <v>5. 0-60 mph (s)</v>
      </c>
      <c r="Q384" t="str">
        <v>Buick Estate Wagon (Wagon) - 47</v>
      </c>
      <c r="R384">
        <v>10</v>
      </c>
      <c r="S384">
        <v>0.11904761904761904</v>
      </c>
      <c r="T384">
        <v>5</v>
      </c>
    </row>
    <row r="385" spans="2:20">
      <c r="B385">
        <v>54</v>
      </c>
      <c r="C385" t="s">
        <v>94</v>
      </c>
      <c r="D385" t="s">
        <v>767</v>
      </c>
      <c r="E385">
        <v>3693</v>
      </c>
      <c r="F385" t="s">
        <v>67</v>
      </c>
      <c r="G385" t="s">
        <v>95</v>
      </c>
      <c r="L385" t="str">
        <v>Toyota Mark II - 374</v>
      </c>
      <c r="O385">
        <v>6</v>
      </c>
      <c r="P385" t="str">
        <v>6. displacement (cc)</v>
      </c>
      <c r="Q385" t="str">
        <v>Buick Estate Wagon (Wagon) - 47</v>
      </c>
      <c r="R385">
        <v>455</v>
      </c>
      <c r="S385">
        <v>1</v>
      </c>
      <c r="T385">
        <v>6</v>
      </c>
    </row>
    <row r="386" spans="2:20">
      <c r="B386">
        <v>54</v>
      </c>
      <c r="C386" t="s">
        <v>94</v>
      </c>
      <c r="D386" t="s">
        <v>768</v>
      </c>
      <c r="E386">
        <v>11.5</v>
      </c>
      <c r="F386" t="s">
        <v>67</v>
      </c>
      <c r="G386" t="s">
        <v>95</v>
      </c>
      <c r="L386" t="str">
        <v>Toyota Starlet - 375</v>
      </c>
      <c r="O386">
        <v>7</v>
      </c>
      <c r="P386" t="str">
        <v>7. year</v>
      </c>
      <c r="Q386" t="str">
        <v>Buick Estate Wagon (Wagon) - 47</v>
      </c>
      <c r="R386">
        <v>70</v>
      </c>
      <c r="S386">
        <v>0</v>
      </c>
      <c r="T386">
        <v>7</v>
      </c>
    </row>
    <row r="387" spans="2:20">
      <c r="B387">
        <v>54</v>
      </c>
      <c r="C387" t="s">
        <v>94</v>
      </c>
      <c r="D387" t="s">
        <v>769</v>
      </c>
      <c r="E387">
        <v>70</v>
      </c>
      <c r="F387" t="s">
        <v>67</v>
      </c>
      <c r="G387" t="s">
        <v>95</v>
      </c>
      <c r="L387" t="str">
        <v>Toyota Tercel - 376</v>
      </c>
      <c r="O387">
        <v>0</v>
      </c>
      <c r="P387" t="str">
        <v/>
      </c>
      <c r="Q387" t="str">
        <v/>
      </c>
      <c r="R387" t="e">
        <v>#N/A</v>
      </c>
      <c r="S387" t="e">
        <v>#N/A</v>
      </c>
      <c r="T387" t="e">
        <v>#N/A</v>
      </c>
    </row>
    <row r="388" spans="2:20">
      <c r="B388">
        <v>55</v>
      </c>
      <c r="C388" t="s">
        <v>96</v>
      </c>
      <c r="D388" t="s">
        <v>763</v>
      </c>
      <c r="E388">
        <v>28.4</v>
      </c>
      <c r="F388" t="s">
        <v>67</v>
      </c>
      <c r="G388" t="s">
        <v>97</v>
      </c>
      <c r="L388" t="str">
        <v>Triumph TR7 Coupe - 377</v>
      </c>
      <c r="O388">
        <v>1</v>
      </c>
      <c r="P388" t="str">
        <v>1. economy (mpg)</v>
      </c>
      <c r="Q388" t="str">
        <v>Buick Lesabre Custom - 48</v>
      </c>
      <c r="R388">
        <v>13</v>
      </c>
      <c r="S388">
        <v>0.10638297872340426</v>
      </c>
      <c r="T388">
        <v>1</v>
      </c>
    </row>
    <row r="389" spans="2:20">
      <c r="B389">
        <v>55</v>
      </c>
      <c r="C389" t="s">
        <v>96</v>
      </c>
      <c r="D389" t="s">
        <v>764</v>
      </c>
      <c r="E389">
        <v>4</v>
      </c>
      <c r="F389" t="s">
        <v>67</v>
      </c>
      <c r="G389" t="s">
        <v>97</v>
      </c>
      <c r="L389" t="str">
        <v>Volkswagen 1131 Deluxe Sedan - 378</v>
      </c>
      <c r="O389">
        <v>2</v>
      </c>
      <c r="P389" t="str">
        <v>2. cylinders</v>
      </c>
      <c r="Q389" t="str">
        <v>Buick Lesabre Custom - 48</v>
      </c>
      <c r="R389">
        <v>8</v>
      </c>
      <c r="S389">
        <v>1</v>
      </c>
      <c r="T389">
        <v>2</v>
      </c>
    </row>
    <row r="390" spans="2:20">
      <c r="B390">
        <v>55</v>
      </c>
      <c r="C390" t="s">
        <v>96</v>
      </c>
      <c r="D390" t="s">
        <v>765</v>
      </c>
      <c r="E390">
        <v>151</v>
      </c>
      <c r="F390" t="s">
        <v>67</v>
      </c>
      <c r="G390" t="s">
        <v>97</v>
      </c>
      <c r="L390" t="str">
        <v>Volkswagen 411 (Wagon) - 379</v>
      </c>
      <c r="O390">
        <v>3</v>
      </c>
      <c r="P390" t="str">
        <v>3. power (hp)</v>
      </c>
      <c r="Q390" t="str">
        <v>Buick Lesabre Custom - 48</v>
      </c>
      <c r="R390">
        <v>155</v>
      </c>
      <c r="S390">
        <v>0.59239130434782605</v>
      </c>
      <c r="T390">
        <v>3</v>
      </c>
    </row>
    <row r="391" spans="2:20">
      <c r="B391">
        <v>55</v>
      </c>
      <c r="C391" t="s">
        <v>96</v>
      </c>
      <c r="D391" t="s">
        <v>766</v>
      </c>
      <c r="E391">
        <v>90</v>
      </c>
      <c r="F391" t="s">
        <v>67</v>
      </c>
      <c r="G391" t="s">
        <v>97</v>
      </c>
      <c r="L391" t="str">
        <v>Volkswagen Dasher - 380</v>
      </c>
      <c r="O391">
        <v>4</v>
      </c>
      <c r="P391" t="str">
        <v>4. weight (lb)</v>
      </c>
      <c r="Q391" t="str">
        <v>Buick Lesabre Custom - 48</v>
      </c>
      <c r="R391">
        <v>4502</v>
      </c>
      <c r="S391">
        <v>0.81910972497873547</v>
      </c>
      <c r="T391">
        <v>4</v>
      </c>
    </row>
    <row r="392" spans="2:20">
      <c r="B392">
        <v>55</v>
      </c>
      <c r="C392" t="s">
        <v>96</v>
      </c>
      <c r="D392" t="s">
        <v>767</v>
      </c>
      <c r="E392">
        <v>2670</v>
      </c>
      <c r="F392" t="s">
        <v>67</v>
      </c>
      <c r="G392" t="s">
        <v>97</v>
      </c>
      <c r="L392" t="str">
        <v>Volkswagen Dasher - 381</v>
      </c>
      <c r="O392">
        <v>5</v>
      </c>
      <c r="P392" t="str">
        <v>5. 0-60 mph (s)</v>
      </c>
      <c r="Q392" t="str">
        <v>Buick Lesabre Custom - 48</v>
      </c>
      <c r="R392">
        <v>13.5</v>
      </c>
      <c r="S392">
        <v>0.32738095238095238</v>
      </c>
      <c r="T392">
        <v>5</v>
      </c>
    </row>
    <row r="393" spans="2:20">
      <c r="B393">
        <v>55</v>
      </c>
      <c r="C393" t="s">
        <v>96</v>
      </c>
      <c r="D393" t="s">
        <v>768</v>
      </c>
      <c r="E393">
        <v>16</v>
      </c>
      <c r="F393" t="s">
        <v>67</v>
      </c>
      <c r="G393" t="s">
        <v>97</v>
      </c>
      <c r="L393" t="str">
        <v>Volkswagen Dasher - 382</v>
      </c>
      <c r="O393">
        <v>6</v>
      </c>
      <c r="P393" t="str">
        <v>6. displacement (cc)</v>
      </c>
      <c r="Q393" t="str">
        <v>Buick Lesabre Custom - 48</v>
      </c>
      <c r="R393">
        <v>350</v>
      </c>
      <c r="S393">
        <v>0.72868217054263562</v>
      </c>
      <c r="T393">
        <v>6</v>
      </c>
    </row>
    <row r="394" spans="2:20">
      <c r="B394">
        <v>55</v>
      </c>
      <c r="C394" t="s">
        <v>96</v>
      </c>
      <c r="D394" t="s">
        <v>769</v>
      </c>
      <c r="E394">
        <v>79</v>
      </c>
      <c r="F394" t="s">
        <v>67</v>
      </c>
      <c r="G394" t="s">
        <v>97</v>
      </c>
      <c r="L394" t="str">
        <v>Volkswagen Dasher (Diesel) - 383</v>
      </c>
      <c r="O394">
        <v>7</v>
      </c>
      <c r="P394" t="str">
        <v>7. year</v>
      </c>
      <c r="Q394" t="str">
        <v>Buick Lesabre Custom - 48</v>
      </c>
      <c r="R394">
        <v>72</v>
      </c>
      <c r="S394">
        <v>0.16666666666666666</v>
      </c>
      <c r="T394">
        <v>7</v>
      </c>
    </row>
    <row r="395" spans="2:20">
      <c r="B395">
        <v>56</v>
      </c>
      <c r="C395" t="s">
        <v>98</v>
      </c>
      <c r="D395" t="s">
        <v>763</v>
      </c>
      <c r="E395">
        <v>23</v>
      </c>
      <c r="F395" t="s">
        <v>99</v>
      </c>
      <c r="G395" t="s">
        <v>100</v>
      </c>
      <c r="L395" t="str">
        <v>Volkswagen Jetta - 384</v>
      </c>
      <c r="O395">
        <v>0</v>
      </c>
      <c r="P395" t="str">
        <v/>
      </c>
      <c r="Q395" t="str">
        <v/>
      </c>
      <c r="R395" t="e">
        <v>#N/A</v>
      </c>
      <c r="S395" t="e">
        <v>#N/A</v>
      </c>
      <c r="T395" t="e">
        <v>#N/A</v>
      </c>
    </row>
    <row r="396" spans="2:20">
      <c r="B396">
        <v>56</v>
      </c>
      <c r="C396" t="s">
        <v>98</v>
      </c>
      <c r="D396" t="s">
        <v>764</v>
      </c>
      <c r="E396">
        <v>8</v>
      </c>
      <c r="F396" t="s">
        <v>99</v>
      </c>
      <c r="G396" t="s">
        <v>100</v>
      </c>
      <c r="L396" t="str">
        <v>Volkswagen Model 111 - 385</v>
      </c>
      <c r="O396">
        <v>1</v>
      </c>
      <c r="P396" t="str">
        <v>1. economy (mpg)</v>
      </c>
      <c r="Q396" t="str">
        <v>Buick Opel Isuzu Deluxe - 49</v>
      </c>
      <c r="R396">
        <v>30</v>
      </c>
      <c r="S396">
        <v>0.55851063829787229</v>
      </c>
      <c r="T396">
        <v>1</v>
      </c>
    </row>
    <row r="397" spans="2:20">
      <c r="B397">
        <v>56</v>
      </c>
      <c r="C397" t="s">
        <v>98</v>
      </c>
      <c r="D397" t="s">
        <v>765</v>
      </c>
      <c r="E397">
        <v>350</v>
      </c>
      <c r="F397" t="s">
        <v>99</v>
      </c>
      <c r="G397" t="s">
        <v>100</v>
      </c>
      <c r="L397" t="str">
        <v>Volkswagen Pickup - 386</v>
      </c>
      <c r="O397">
        <v>2</v>
      </c>
      <c r="P397" t="str">
        <v>2. cylinders</v>
      </c>
      <c r="Q397" t="str">
        <v>Buick Opel Isuzu Deluxe - 49</v>
      </c>
      <c r="R397">
        <v>4</v>
      </c>
      <c r="S397">
        <v>0.2</v>
      </c>
      <c r="T397">
        <v>2</v>
      </c>
    </row>
    <row r="398" spans="2:20">
      <c r="B398">
        <v>56</v>
      </c>
      <c r="C398" t="s">
        <v>98</v>
      </c>
      <c r="D398" t="s">
        <v>766</v>
      </c>
      <c r="E398">
        <v>125</v>
      </c>
      <c r="F398" t="s">
        <v>99</v>
      </c>
      <c r="G398" t="s">
        <v>100</v>
      </c>
      <c r="L398" t="str">
        <v>Volkswagen Rabbit - 387</v>
      </c>
      <c r="O398">
        <v>3</v>
      </c>
      <c r="P398" t="str">
        <v>3. power (hp)</v>
      </c>
      <c r="Q398" t="str">
        <v>Buick Opel Isuzu Deluxe - 49</v>
      </c>
      <c r="R398">
        <v>80</v>
      </c>
      <c r="S398">
        <v>0.18478260869565216</v>
      </c>
      <c r="T398">
        <v>3</v>
      </c>
    </row>
    <row r="399" spans="2:20">
      <c r="B399">
        <v>56</v>
      </c>
      <c r="C399" t="s">
        <v>98</v>
      </c>
      <c r="D399" t="s">
        <v>767</v>
      </c>
      <c r="E399">
        <v>3900</v>
      </c>
      <c r="F399" t="s">
        <v>99</v>
      </c>
      <c r="G399" t="s">
        <v>100</v>
      </c>
      <c r="L399" t="str">
        <v>Volkswagen Rabbit - 388</v>
      </c>
      <c r="O399">
        <v>4</v>
      </c>
      <c r="P399" t="str">
        <v>4. weight (lb)</v>
      </c>
      <c r="Q399" t="str">
        <v>Buick Opel Isuzu Deluxe - 49</v>
      </c>
      <c r="R399">
        <v>2155</v>
      </c>
      <c r="S399">
        <v>0.1536716756450241</v>
      </c>
      <c r="T399">
        <v>4</v>
      </c>
    </row>
    <row r="400" spans="2:20">
      <c r="B400">
        <v>56</v>
      </c>
      <c r="C400" t="s">
        <v>98</v>
      </c>
      <c r="D400" t="s">
        <v>768</v>
      </c>
      <c r="E400">
        <v>17.399999999999999</v>
      </c>
      <c r="F400" t="s">
        <v>99</v>
      </c>
      <c r="G400" t="s">
        <v>100</v>
      </c>
      <c r="L400" t="str">
        <v>Volkswagen Rabbit - 389</v>
      </c>
      <c r="O400">
        <v>5</v>
      </c>
      <c r="P400" t="str">
        <v>5. 0-60 mph (s)</v>
      </c>
      <c r="Q400" t="str">
        <v>Buick Opel Isuzu Deluxe - 49</v>
      </c>
      <c r="R400">
        <v>14.8</v>
      </c>
      <c r="S400">
        <v>0.40476190476190477</v>
      </c>
      <c r="T400">
        <v>5</v>
      </c>
    </row>
    <row r="401" spans="2:20">
      <c r="B401">
        <v>56</v>
      </c>
      <c r="C401" t="s">
        <v>98</v>
      </c>
      <c r="D401" t="s">
        <v>769</v>
      </c>
      <c r="E401">
        <v>79</v>
      </c>
      <c r="F401" t="s">
        <v>99</v>
      </c>
      <c r="G401" t="s">
        <v>100</v>
      </c>
      <c r="L401" t="str">
        <v>Volkswagen Rabbit - 390</v>
      </c>
      <c r="O401">
        <v>6</v>
      </c>
      <c r="P401" t="str">
        <v>6. displacement (cc)</v>
      </c>
      <c r="Q401" t="str">
        <v>Buick Opel Isuzu Deluxe - 49</v>
      </c>
      <c r="R401">
        <v>111</v>
      </c>
      <c r="S401">
        <v>0.1111111111111111</v>
      </c>
      <c r="T401">
        <v>6</v>
      </c>
    </row>
    <row r="402" spans="2:20">
      <c r="B402">
        <v>57</v>
      </c>
      <c r="C402" t="s">
        <v>101</v>
      </c>
      <c r="D402" t="s">
        <v>763</v>
      </c>
      <c r="E402">
        <v>16.5</v>
      </c>
      <c r="F402" t="s">
        <v>99</v>
      </c>
      <c r="G402" t="s">
        <v>102</v>
      </c>
      <c r="L402" t="str">
        <v>Volkswagen Rabbit - 391</v>
      </c>
      <c r="O402">
        <v>7</v>
      </c>
      <c r="P402" t="str">
        <v>7. year</v>
      </c>
      <c r="Q402" t="str">
        <v>Buick Opel Isuzu Deluxe - 49</v>
      </c>
      <c r="R402">
        <v>77</v>
      </c>
      <c r="S402">
        <v>0.58333333333333337</v>
      </c>
      <c r="T402">
        <v>7</v>
      </c>
    </row>
    <row r="403" spans="2:20">
      <c r="B403">
        <v>57</v>
      </c>
      <c r="C403" t="s">
        <v>101</v>
      </c>
      <c r="D403" t="s">
        <v>764</v>
      </c>
      <c r="E403">
        <v>8</v>
      </c>
      <c r="F403" t="s">
        <v>99</v>
      </c>
      <c r="G403" t="s">
        <v>102</v>
      </c>
      <c r="L403" t="str">
        <v>Volkswagen Rabbit C (Diesel) - 392</v>
      </c>
      <c r="O403">
        <v>0</v>
      </c>
      <c r="P403" t="str">
        <v/>
      </c>
      <c r="Q403" t="str">
        <v/>
      </c>
      <c r="R403" t="e">
        <v>#N/A</v>
      </c>
      <c r="S403" t="e">
        <v>#N/A</v>
      </c>
      <c r="T403" t="e">
        <v>#N/A</v>
      </c>
    </row>
    <row r="404" spans="2:20">
      <c r="B404">
        <v>57</v>
      </c>
      <c r="C404" t="s">
        <v>101</v>
      </c>
      <c r="D404" t="s">
        <v>765</v>
      </c>
      <c r="E404">
        <v>350</v>
      </c>
      <c r="F404" t="s">
        <v>99</v>
      </c>
      <c r="G404" t="s">
        <v>102</v>
      </c>
      <c r="L404" t="str">
        <v>Volkswagen Rabbit Custom - 393</v>
      </c>
      <c r="O404">
        <v>1</v>
      </c>
      <c r="P404" t="str">
        <v>1. economy (mpg)</v>
      </c>
      <c r="Q404" t="str">
        <v>Buick Regal Sport Coupe (Turbo) - 50</v>
      </c>
      <c r="R404">
        <v>17.7</v>
      </c>
      <c r="S404">
        <v>0.23138297872340421</v>
      </c>
      <c r="T404">
        <v>1</v>
      </c>
    </row>
    <row r="405" spans="2:20">
      <c r="B405">
        <v>57</v>
      </c>
      <c r="C405" t="s">
        <v>101</v>
      </c>
      <c r="D405" t="s">
        <v>766</v>
      </c>
      <c r="E405">
        <v>180</v>
      </c>
      <c r="F405" t="s">
        <v>99</v>
      </c>
      <c r="G405" t="s">
        <v>102</v>
      </c>
      <c r="L405" t="str">
        <v>Volkswagen Rabbit Custom - 394</v>
      </c>
      <c r="O405">
        <v>2</v>
      </c>
      <c r="P405" t="str">
        <v>2. cylinders</v>
      </c>
      <c r="Q405" t="str">
        <v>Buick Regal Sport Coupe (Turbo) - 50</v>
      </c>
      <c r="R405">
        <v>6</v>
      </c>
      <c r="S405">
        <v>0.6</v>
      </c>
      <c r="T405">
        <v>2</v>
      </c>
    </row>
    <row r="406" spans="2:20">
      <c r="B406">
        <v>57</v>
      </c>
      <c r="C406" t="s">
        <v>101</v>
      </c>
      <c r="D406" t="s">
        <v>767</v>
      </c>
      <c r="E406">
        <v>4380</v>
      </c>
      <c r="F406" t="s">
        <v>99</v>
      </c>
      <c r="G406" t="s">
        <v>102</v>
      </c>
      <c r="L406" t="str">
        <v>Volkswagen Rabbit Custom Diesel - 395</v>
      </c>
      <c r="O406">
        <v>3</v>
      </c>
      <c r="P406" t="str">
        <v>3. power (hp)</v>
      </c>
      <c r="Q406" t="str">
        <v>Buick Regal Sport Coupe (Turbo) - 50</v>
      </c>
      <c r="R406">
        <v>165</v>
      </c>
      <c r="S406">
        <v>0.64673913043478259</v>
      </c>
      <c r="T406">
        <v>3</v>
      </c>
    </row>
    <row r="407" spans="2:20">
      <c r="B407">
        <v>57</v>
      </c>
      <c r="C407" t="s">
        <v>101</v>
      </c>
      <c r="D407" t="s">
        <v>768</v>
      </c>
      <c r="E407">
        <v>12.1</v>
      </c>
      <c r="F407" t="s">
        <v>99</v>
      </c>
      <c r="G407" t="s">
        <v>102</v>
      </c>
      <c r="L407" t="str">
        <v>Volkswagen Rabbit L - 396</v>
      </c>
      <c r="O407">
        <v>4</v>
      </c>
      <c r="P407" t="str">
        <v>4. weight (lb)</v>
      </c>
      <c r="Q407" t="str">
        <v>Buick Regal Sport Coupe (Turbo) - 50</v>
      </c>
      <c r="R407">
        <v>3445</v>
      </c>
      <c r="S407">
        <v>0.51942160476325494</v>
      </c>
      <c r="T407">
        <v>4</v>
      </c>
    </row>
    <row r="408" spans="2:20">
      <c r="B408">
        <v>57</v>
      </c>
      <c r="C408" t="s">
        <v>101</v>
      </c>
      <c r="D408" t="s">
        <v>769</v>
      </c>
      <c r="E408">
        <v>76</v>
      </c>
      <c r="F408" t="s">
        <v>99</v>
      </c>
      <c r="G408" t="s">
        <v>102</v>
      </c>
      <c r="L408" t="str">
        <v>Volkswagen Scirocco - 397</v>
      </c>
      <c r="O408">
        <v>5</v>
      </c>
      <c r="P408" t="str">
        <v>5. 0-60 mph (s)</v>
      </c>
      <c r="Q408" t="str">
        <v>Buick Regal Sport Coupe (Turbo) - 50</v>
      </c>
      <c r="R408">
        <v>13.4</v>
      </c>
      <c r="S408">
        <v>0.32142857142857145</v>
      </c>
      <c r="T408">
        <v>5</v>
      </c>
    </row>
    <row r="409" spans="2:20">
      <c r="B409">
        <v>58</v>
      </c>
      <c r="C409" t="s">
        <v>103</v>
      </c>
      <c r="D409" t="s">
        <v>763</v>
      </c>
      <c r="E409">
        <v>15</v>
      </c>
      <c r="F409" t="s">
        <v>104</v>
      </c>
      <c r="G409" t="s">
        <v>105</v>
      </c>
      <c r="L409" t="str">
        <v>Volkswagen Super Beetle - 398</v>
      </c>
      <c r="O409">
        <v>6</v>
      </c>
      <c r="P409" t="str">
        <v>6. displacement (cc)</v>
      </c>
      <c r="Q409" t="str">
        <v>Buick Regal Sport Coupe (Turbo) - 50</v>
      </c>
      <c r="R409">
        <v>231</v>
      </c>
      <c r="S409">
        <v>0.42118863049095606</v>
      </c>
      <c r="T409">
        <v>6</v>
      </c>
    </row>
    <row r="410" spans="2:20">
      <c r="B410">
        <v>58</v>
      </c>
      <c r="C410" t="s">
        <v>103</v>
      </c>
      <c r="D410" t="s">
        <v>764</v>
      </c>
      <c r="E410">
        <v>8</v>
      </c>
      <c r="F410" t="s">
        <v>104</v>
      </c>
      <c r="G410" t="s">
        <v>105</v>
      </c>
      <c r="L410" t="str">
        <v>Volkswagen Super Beetle 117 - 399</v>
      </c>
      <c r="O410">
        <v>7</v>
      </c>
      <c r="P410" t="str">
        <v>7. year</v>
      </c>
      <c r="Q410" t="str">
        <v>Buick Regal Sport Coupe (Turbo) - 50</v>
      </c>
      <c r="R410">
        <v>78</v>
      </c>
      <c r="S410">
        <v>0.66666666666666663</v>
      </c>
      <c r="T410">
        <v>7</v>
      </c>
    </row>
    <row r="411" spans="2:20">
      <c r="B411">
        <v>58</v>
      </c>
      <c r="C411" t="s">
        <v>103</v>
      </c>
      <c r="D411" t="s">
        <v>765</v>
      </c>
      <c r="E411">
        <v>350</v>
      </c>
      <c r="F411" t="s">
        <v>104</v>
      </c>
      <c r="G411" t="s">
        <v>105</v>
      </c>
      <c r="L411" t="str">
        <v>Volkswagen Type 3 - 400</v>
      </c>
      <c r="O411">
        <v>0</v>
      </c>
      <c r="P411" t="str">
        <v/>
      </c>
      <c r="Q411" t="str">
        <v/>
      </c>
      <c r="R411" t="e">
        <v>#N/A</v>
      </c>
      <c r="S411" t="e">
        <v>#N/A</v>
      </c>
      <c r="T411" t="e">
        <v>#N/A</v>
      </c>
    </row>
    <row r="412" spans="2:20">
      <c r="B412">
        <v>58</v>
      </c>
      <c r="C412" t="s">
        <v>103</v>
      </c>
      <c r="D412" t="s">
        <v>766</v>
      </c>
      <c r="E412">
        <v>145</v>
      </c>
      <c r="F412" t="s">
        <v>104</v>
      </c>
      <c r="G412" t="s">
        <v>105</v>
      </c>
      <c r="L412" t="str">
        <v>Volvo 144EA - 401</v>
      </c>
      <c r="O412">
        <v>1</v>
      </c>
      <c r="P412" t="str">
        <v>1. economy (mpg)</v>
      </c>
      <c r="Q412" t="str">
        <v>Buick Skyhawk - 51</v>
      </c>
      <c r="R412">
        <v>21</v>
      </c>
      <c r="S412">
        <v>0.31914893617021273</v>
      </c>
      <c r="T412">
        <v>1</v>
      </c>
    </row>
    <row r="413" spans="2:20">
      <c r="B413">
        <v>58</v>
      </c>
      <c r="C413" t="s">
        <v>103</v>
      </c>
      <c r="D413" t="s">
        <v>767</v>
      </c>
      <c r="E413">
        <v>4440</v>
      </c>
      <c r="F413" t="s">
        <v>104</v>
      </c>
      <c r="G413" t="s">
        <v>105</v>
      </c>
      <c r="L413" t="str">
        <v>Volvo 145E (Wagon) - 402</v>
      </c>
      <c r="O413">
        <v>2</v>
      </c>
      <c r="P413" t="str">
        <v>2. cylinders</v>
      </c>
      <c r="Q413" t="str">
        <v>Buick Skyhawk - 51</v>
      </c>
      <c r="R413">
        <v>6</v>
      </c>
      <c r="S413">
        <v>0.6</v>
      </c>
      <c r="T413">
        <v>2</v>
      </c>
    </row>
    <row r="414" spans="2:20">
      <c r="B414">
        <v>58</v>
      </c>
      <c r="C414" t="s">
        <v>103</v>
      </c>
      <c r="D414" t="s">
        <v>768</v>
      </c>
      <c r="E414">
        <v>14</v>
      </c>
      <c r="F414" t="s">
        <v>104</v>
      </c>
      <c r="G414" t="s">
        <v>105</v>
      </c>
      <c r="L414" t="str">
        <v>Volvo 244DL - 403</v>
      </c>
      <c r="O414">
        <v>3</v>
      </c>
      <c r="P414" t="str">
        <v>3. power (hp)</v>
      </c>
      <c r="Q414" t="str">
        <v>Buick Skyhawk - 51</v>
      </c>
      <c r="R414">
        <v>110</v>
      </c>
      <c r="S414">
        <v>0.34782608695652173</v>
      </c>
      <c r="T414">
        <v>3</v>
      </c>
    </row>
    <row r="415" spans="2:20">
      <c r="B415">
        <v>58</v>
      </c>
      <c r="C415" t="s">
        <v>103</v>
      </c>
      <c r="D415" t="s">
        <v>769</v>
      </c>
      <c r="E415">
        <v>75</v>
      </c>
      <c r="F415" t="s">
        <v>104</v>
      </c>
      <c r="G415" t="s">
        <v>105</v>
      </c>
      <c r="L415" t="str">
        <v>Volvo 245 - 404</v>
      </c>
      <c r="O415">
        <v>4</v>
      </c>
      <c r="P415" t="str">
        <v>4. weight (lb)</v>
      </c>
      <c r="Q415" t="str">
        <v>Buick Skyhawk - 51</v>
      </c>
      <c r="R415">
        <v>3039</v>
      </c>
      <c r="S415">
        <v>0.40430961156790474</v>
      </c>
      <c r="T415">
        <v>4</v>
      </c>
    </row>
    <row r="416" spans="2:20">
      <c r="B416">
        <v>59</v>
      </c>
      <c r="C416" t="s">
        <v>106</v>
      </c>
      <c r="D416" t="s">
        <v>763</v>
      </c>
      <c r="E416">
        <v>27</v>
      </c>
      <c r="F416" t="s">
        <v>104</v>
      </c>
      <c r="G416" t="s">
        <v>107</v>
      </c>
      <c r="L416" t="str">
        <v>Volvo 264GL - 405</v>
      </c>
      <c r="O416">
        <v>5</v>
      </c>
      <c r="P416" t="str">
        <v>5. 0-60 mph (s)</v>
      </c>
      <c r="Q416" t="str">
        <v>Buick Skyhawk - 51</v>
      </c>
      <c r="R416">
        <v>15</v>
      </c>
      <c r="S416">
        <v>0.41666666666666663</v>
      </c>
      <c r="T416">
        <v>5</v>
      </c>
    </row>
    <row r="417" spans="2:20">
      <c r="B417">
        <v>59</v>
      </c>
      <c r="C417" t="s">
        <v>106</v>
      </c>
      <c r="D417" t="s">
        <v>764</v>
      </c>
      <c r="E417">
        <v>4</v>
      </c>
      <c r="F417" t="s">
        <v>104</v>
      </c>
      <c r="G417" t="s">
        <v>107</v>
      </c>
      <c r="L417" t="str">
        <v>Volvo Diesel - 406</v>
      </c>
      <c r="O417">
        <v>6</v>
      </c>
      <c r="P417" t="str">
        <v>6. displacement (cc)</v>
      </c>
      <c r="Q417" t="str">
        <v>Buick Skyhawk - 51</v>
      </c>
      <c r="R417">
        <v>231</v>
      </c>
      <c r="S417">
        <v>0.42118863049095606</v>
      </c>
      <c r="T417">
        <v>6</v>
      </c>
    </row>
    <row r="418" spans="2:20">
      <c r="B418">
        <v>59</v>
      </c>
      <c r="C418" t="s">
        <v>106</v>
      </c>
      <c r="D418" t="s">
        <v>765</v>
      </c>
      <c r="E418">
        <v>151</v>
      </c>
      <c r="F418" t="s">
        <v>104</v>
      </c>
      <c r="G418" t="s">
        <v>107</v>
      </c>
      <c r="O418">
        <v>7</v>
      </c>
      <c r="P418" t="str">
        <v>7. year</v>
      </c>
      <c r="Q418" t="str">
        <v>Buick Skyhawk - 51</v>
      </c>
      <c r="R418">
        <v>75</v>
      </c>
      <c r="S418">
        <v>0.41666666666666669</v>
      </c>
      <c r="T418">
        <v>7</v>
      </c>
    </row>
    <row r="419" spans="2:20">
      <c r="B419">
        <v>59</v>
      </c>
      <c r="C419" t="s">
        <v>106</v>
      </c>
      <c r="D419" t="s">
        <v>766</v>
      </c>
      <c r="E419">
        <v>90</v>
      </c>
      <c r="F419" t="s">
        <v>104</v>
      </c>
      <c r="G419" t="s">
        <v>107</v>
      </c>
      <c r="O419">
        <v>0</v>
      </c>
      <c r="P419" t="str">
        <v/>
      </c>
      <c r="Q419" t="str">
        <v/>
      </c>
      <c r="R419" t="e">
        <v>#N/A</v>
      </c>
      <c r="S419" t="e">
        <v>#N/A</v>
      </c>
      <c r="T419" t="e">
        <v>#N/A</v>
      </c>
    </row>
    <row r="420" spans="2:20">
      <c r="B420">
        <v>59</v>
      </c>
      <c r="C420" t="s">
        <v>106</v>
      </c>
      <c r="D420" t="s">
        <v>767</v>
      </c>
      <c r="E420">
        <v>2950</v>
      </c>
      <c r="F420" t="s">
        <v>104</v>
      </c>
      <c r="G420" t="s">
        <v>107</v>
      </c>
      <c r="O420">
        <v>1</v>
      </c>
      <c r="P420" t="str">
        <v>1. economy (mpg)</v>
      </c>
      <c r="Q420" t="str">
        <v>Buick Skylark - 52</v>
      </c>
      <c r="R420">
        <v>20.5</v>
      </c>
      <c r="S420">
        <v>0.30585106382978722</v>
      </c>
      <c r="T420">
        <v>1</v>
      </c>
    </row>
    <row r="421" spans="2:20">
      <c r="B421">
        <v>59</v>
      </c>
      <c r="C421" t="s">
        <v>106</v>
      </c>
      <c r="D421" t="s">
        <v>768</v>
      </c>
      <c r="E421">
        <v>17.3</v>
      </c>
      <c r="F421" t="s">
        <v>104</v>
      </c>
      <c r="G421" t="s">
        <v>107</v>
      </c>
      <c r="O421">
        <v>2</v>
      </c>
      <c r="P421" t="str">
        <v>2. cylinders</v>
      </c>
      <c r="Q421" t="str">
        <v>Buick Skylark - 52</v>
      </c>
      <c r="R421">
        <v>6</v>
      </c>
      <c r="S421">
        <v>0.6</v>
      </c>
      <c r="T421">
        <v>2</v>
      </c>
    </row>
    <row r="422" spans="2:20">
      <c r="B422">
        <v>59</v>
      </c>
      <c r="C422" t="s">
        <v>106</v>
      </c>
      <c r="D422" t="s">
        <v>769</v>
      </c>
      <c r="E422">
        <v>82</v>
      </c>
      <c r="F422" t="s">
        <v>104</v>
      </c>
      <c r="G422" t="s">
        <v>107</v>
      </c>
      <c r="O422">
        <v>3</v>
      </c>
      <c r="P422" t="str">
        <v>3. power (hp)</v>
      </c>
      <c r="Q422" t="str">
        <v>Buick Skylark - 52</v>
      </c>
      <c r="R422">
        <v>105</v>
      </c>
      <c r="S422">
        <v>0.32065217391304346</v>
      </c>
      <c r="T422">
        <v>3</v>
      </c>
    </row>
    <row r="423" spans="2:20">
      <c r="B423">
        <v>60</v>
      </c>
      <c r="C423" t="s">
        <v>108</v>
      </c>
      <c r="D423" t="s">
        <v>763</v>
      </c>
      <c r="E423">
        <v>17</v>
      </c>
      <c r="F423" t="s">
        <v>104</v>
      </c>
      <c r="G423" t="s">
        <v>109</v>
      </c>
      <c r="O423">
        <v>4</v>
      </c>
      <c r="P423" t="str">
        <v>4. weight (lb)</v>
      </c>
      <c r="Q423" t="str">
        <v>Buick Skylark - 52</v>
      </c>
      <c r="R423">
        <v>3425</v>
      </c>
      <c r="S423">
        <v>0.51375106322653818</v>
      </c>
      <c r="T423">
        <v>4</v>
      </c>
    </row>
    <row r="424" spans="2:20">
      <c r="B424">
        <v>60</v>
      </c>
      <c r="C424" t="s">
        <v>108</v>
      </c>
      <c r="D424" t="s">
        <v>764</v>
      </c>
      <c r="E424">
        <v>8</v>
      </c>
      <c r="F424" t="s">
        <v>104</v>
      </c>
      <c r="G424" t="s">
        <v>109</v>
      </c>
      <c r="O424">
        <v>5</v>
      </c>
      <c r="P424" t="str">
        <v>5. 0-60 mph (s)</v>
      </c>
      <c r="Q424" t="str">
        <v>Buick Skylark - 52</v>
      </c>
      <c r="R424">
        <v>16.899999999999999</v>
      </c>
      <c r="S424">
        <v>0.52976190476190466</v>
      </c>
      <c r="T424">
        <v>5</v>
      </c>
    </row>
    <row r="425" spans="2:20">
      <c r="B425">
        <v>60</v>
      </c>
      <c r="C425" t="s">
        <v>108</v>
      </c>
      <c r="D425" t="s">
        <v>765</v>
      </c>
      <c r="E425">
        <v>305</v>
      </c>
      <c r="F425" t="s">
        <v>104</v>
      </c>
      <c r="G425" t="s">
        <v>109</v>
      </c>
      <c r="O425">
        <v>6</v>
      </c>
      <c r="P425" t="str">
        <v>6. displacement (cc)</v>
      </c>
      <c r="Q425" t="str">
        <v>Buick Skylark - 52</v>
      </c>
      <c r="R425">
        <v>231</v>
      </c>
      <c r="S425">
        <v>0.42118863049095606</v>
      </c>
      <c r="T425">
        <v>6</v>
      </c>
    </row>
    <row r="426" spans="2:20">
      <c r="B426">
        <v>60</v>
      </c>
      <c r="C426" t="s">
        <v>108</v>
      </c>
      <c r="D426" t="s">
        <v>766</v>
      </c>
      <c r="E426">
        <v>130</v>
      </c>
      <c r="F426" t="s">
        <v>104</v>
      </c>
      <c r="G426" t="s">
        <v>109</v>
      </c>
      <c r="O426">
        <v>7</v>
      </c>
      <c r="P426" t="str">
        <v>7. year</v>
      </c>
      <c r="Q426" t="str">
        <v>Buick Skylark - 52</v>
      </c>
      <c r="R426">
        <v>77</v>
      </c>
      <c r="S426">
        <v>0.58333333333333337</v>
      </c>
      <c r="T426">
        <v>7</v>
      </c>
    </row>
    <row r="427" spans="2:20">
      <c r="B427">
        <v>60</v>
      </c>
      <c r="C427" t="s">
        <v>108</v>
      </c>
      <c r="D427" t="s">
        <v>767</v>
      </c>
      <c r="E427">
        <v>3840</v>
      </c>
      <c r="F427" t="s">
        <v>104</v>
      </c>
      <c r="G427" t="s">
        <v>109</v>
      </c>
      <c r="O427">
        <v>0</v>
      </c>
      <c r="P427" t="str">
        <v/>
      </c>
      <c r="Q427" t="str">
        <v/>
      </c>
      <c r="R427" t="e">
        <v>#N/A</v>
      </c>
      <c r="S427" t="e">
        <v>#N/A</v>
      </c>
      <c r="T427" t="e">
        <v>#N/A</v>
      </c>
    </row>
    <row r="428" spans="2:20">
      <c r="B428">
        <v>60</v>
      </c>
      <c r="C428" t="s">
        <v>108</v>
      </c>
      <c r="D428" t="s">
        <v>768</v>
      </c>
      <c r="E428">
        <v>15.4</v>
      </c>
      <c r="F428" t="s">
        <v>104</v>
      </c>
      <c r="G428" t="s">
        <v>109</v>
      </c>
      <c r="O428">
        <v>1</v>
      </c>
      <c r="P428" t="str">
        <v>1. economy (mpg)</v>
      </c>
      <c r="Q428" t="str">
        <v>Buick Skylark - 53</v>
      </c>
      <c r="R428">
        <v>26.6</v>
      </c>
      <c r="S428">
        <v>0.46808510638297873</v>
      </c>
      <c r="T428">
        <v>1</v>
      </c>
    </row>
    <row r="429" spans="2:20">
      <c r="B429">
        <v>60</v>
      </c>
      <c r="C429" t="s">
        <v>108</v>
      </c>
      <c r="D429" t="s">
        <v>769</v>
      </c>
      <c r="E429">
        <v>79</v>
      </c>
      <c r="F429" t="s">
        <v>104</v>
      </c>
      <c r="G429" t="s">
        <v>109</v>
      </c>
      <c r="O429">
        <v>2</v>
      </c>
      <c r="P429" t="str">
        <v>2. cylinders</v>
      </c>
      <c r="Q429" t="str">
        <v>Buick Skylark - 53</v>
      </c>
      <c r="R429">
        <v>4</v>
      </c>
      <c r="S429">
        <v>0.2</v>
      </c>
      <c r="T429">
        <v>2</v>
      </c>
    </row>
    <row r="430" spans="2:20">
      <c r="B430">
        <v>61</v>
      </c>
      <c r="C430" t="s">
        <v>108</v>
      </c>
      <c r="D430" t="s">
        <v>763</v>
      </c>
      <c r="E430">
        <v>17.5</v>
      </c>
      <c r="F430" t="s">
        <v>104</v>
      </c>
      <c r="G430" t="s">
        <v>110</v>
      </c>
      <c r="O430">
        <v>3</v>
      </c>
      <c r="P430" t="str">
        <v>3. power (hp)</v>
      </c>
      <c r="Q430" t="str">
        <v>Buick Skylark - 53</v>
      </c>
      <c r="R430">
        <v>84</v>
      </c>
      <c r="S430">
        <v>0.20652173913043478</v>
      </c>
      <c r="T430">
        <v>3</v>
      </c>
    </row>
    <row r="431" spans="2:20">
      <c r="B431">
        <v>61</v>
      </c>
      <c r="C431" t="s">
        <v>108</v>
      </c>
      <c r="D431" t="s">
        <v>764</v>
      </c>
      <c r="E431">
        <v>8</v>
      </c>
      <c r="F431" t="s">
        <v>104</v>
      </c>
      <c r="G431" t="s">
        <v>110</v>
      </c>
      <c r="O431">
        <v>4</v>
      </c>
      <c r="P431" t="str">
        <v>4. weight (lb)</v>
      </c>
      <c r="Q431" t="str">
        <v>Buick Skylark - 53</v>
      </c>
      <c r="R431">
        <v>2635</v>
      </c>
      <c r="S431">
        <v>0.28976467252622623</v>
      </c>
      <c r="T431">
        <v>4</v>
      </c>
    </row>
    <row r="432" spans="2:20">
      <c r="B432">
        <v>61</v>
      </c>
      <c r="C432" t="s">
        <v>108</v>
      </c>
      <c r="D432" t="s">
        <v>765</v>
      </c>
      <c r="E432">
        <v>305</v>
      </c>
      <c r="F432" t="s">
        <v>104</v>
      </c>
      <c r="G432" t="s">
        <v>110</v>
      </c>
      <c r="O432">
        <v>5</v>
      </c>
      <c r="P432" t="str">
        <v>5. 0-60 mph (s)</v>
      </c>
      <c r="Q432" t="str">
        <v>Buick Skylark - 53</v>
      </c>
      <c r="R432">
        <v>16.399999999999999</v>
      </c>
      <c r="S432">
        <v>0.49999999999999989</v>
      </c>
      <c r="T432">
        <v>5</v>
      </c>
    </row>
    <row r="433" spans="2:20">
      <c r="B433">
        <v>61</v>
      </c>
      <c r="C433" t="s">
        <v>108</v>
      </c>
      <c r="D433" t="s">
        <v>766</v>
      </c>
      <c r="E433">
        <v>145</v>
      </c>
      <c r="F433" t="s">
        <v>104</v>
      </c>
      <c r="G433" t="s">
        <v>110</v>
      </c>
      <c r="O433">
        <v>6</v>
      </c>
      <c r="P433" t="str">
        <v>6. displacement (cc)</v>
      </c>
      <c r="Q433" t="str">
        <v>Buick Skylark - 53</v>
      </c>
      <c r="R433">
        <v>151</v>
      </c>
      <c r="S433">
        <v>0.2144702842377261</v>
      </c>
      <c r="T433">
        <v>6</v>
      </c>
    </row>
    <row r="434" spans="2:20">
      <c r="B434">
        <v>61</v>
      </c>
      <c r="C434" t="s">
        <v>108</v>
      </c>
      <c r="D434" t="s">
        <v>767</v>
      </c>
      <c r="E434">
        <v>3880</v>
      </c>
      <c r="F434" t="s">
        <v>104</v>
      </c>
      <c r="G434" t="s">
        <v>110</v>
      </c>
      <c r="O434">
        <v>7</v>
      </c>
      <c r="P434" t="str">
        <v>7. year</v>
      </c>
      <c r="Q434" t="str">
        <v>Buick Skylark - 53</v>
      </c>
      <c r="R434">
        <v>81</v>
      </c>
      <c r="S434">
        <v>0.91666666666666663</v>
      </c>
      <c r="T434">
        <v>7</v>
      </c>
    </row>
    <row r="435" spans="2:20">
      <c r="B435">
        <v>61</v>
      </c>
      <c r="C435" t="s">
        <v>108</v>
      </c>
      <c r="D435" t="s">
        <v>768</v>
      </c>
      <c r="E435">
        <v>12.5</v>
      </c>
      <c r="F435" t="s">
        <v>104</v>
      </c>
      <c r="G435" t="s">
        <v>110</v>
      </c>
      <c r="O435">
        <v>0</v>
      </c>
      <c r="P435" t="str">
        <v/>
      </c>
      <c r="Q435" t="str">
        <v/>
      </c>
      <c r="R435" t="e">
        <v>#N/A</v>
      </c>
      <c r="S435" t="e">
        <v>#N/A</v>
      </c>
      <c r="T435" t="e">
        <v>#N/A</v>
      </c>
    </row>
    <row r="436" spans="2:20">
      <c r="B436">
        <v>61</v>
      </c>
      <c r="C436" t="s">
        <v>108</v>
      </c>
      <c r="D436" t="s">
        <v>769</v>
      </c>
      <c r="E436">
        <v>77</v>
      </c>
      <c r="F436" t="s">
        <v>104</v>
      </c>
      <c r="G436" t="s">
        <v>110</v>
      </c>
      <c r="O436">
        <v>1</v>
      </c>
      <c r="P436" t="str">
        <v>1. economy (mpg)</v>
      </c>
      <c r="Q436" t="str">
        <v>Buick Skylark 320 - 54</v>
      </c>
      <c r="R436">
        <v>15</v>
      </c>
      <c r="S436">
        <v>0.15957446808510636</v>
      </c>
      <c r="T436">
        <v>1</v>
      </c>
    </row>
    <row r="437" spans="2:20">
      <c r="B437">
        <v>62</v>
      </c>
      <c r="C437" t="s">
        <v>108</v>
      </c>
      <c r="D437" t="s">
        <v>763</v>
      </c>
      <c r="E437">
        <v>13</v>
      </c>
      <c r="F437" t="s">
        <v>104</v>
      </c>
      <c r="G437" t="s">
        <v>111</v>
      </c>
      <c r="O437">
        <v>2</v>
      </c>
      <c r="P437" t="str">
        <v>2. cylinders</v>
      </c>
      <c r="Q437" t="str">
        <v>Buick Skylark 320 - 54</v>
      </c>
      <c r="R437">
        <v>8</v>
      </c>
      <c r="S437">
        <v>1</v>
      </c>
      <c r="T437">
        <v>2</v>
      </c>
    </row>
    <row r="438" spans="2:20">
      <c r="B438">
        <v>62</v>
      </c>
      <c r="C438" t="s">
        <v>108</v>
      </c>
      <c r="D438" t="s">
        <v>764</v>
      </c>
      <c r="E438">
        <v>8</v>
      </c>
      <c r="F438" t="s">
        <v>104</v>
      </c>
      <c r="G438" t="s">
        <v>111</v>
      </c>
      <c r="O438">
        <v>3</v>
      </c>
      <c r="P438" t="str">
        <v>3. power (hp)</v>
      </c>
      <c r="Q438" t="str">
        <v>Buick Skylark 320 - 54</v>
      </c>
      <c r="R438">
        <v>165</v>
      </c>
      <c r="S438">
        <v>0.64673913043478259</v>
      </c>
      <c r="T438">
        <v>3</v>
      </c>
    </row>
    <row r="439" spans="2:20">
      <c r="B439">
        <v>62</v>
      </c>
      <c r="C439" t="s">
        <v>108</v>
      </c>
      <c r="D439" t="s">
        <v>765</v>
      </c>
      <c r="E439">
        <v>400</v>
      </c>
      <c r="F439" t="s">
        <v>104</v>
      </c>
      <c r="G439" t="s">
        <v>111</v>
      </c>
      <c r="O439">
        <v>4</v>
      </c>
      <c r="P439" t="str">
        <v>4. weight (lb)</v>
      </c>
      <c r="Q439" t="str">
        <v>Buick Skylark 320 - 54</v>
      </c>
      <c r="R439">
        <v>3693</v>
      </c>
      <c r="S439">
        <v>0.58973631981854269</v>
      </c>
      <c r="T439">
        <v>4</v>
      </c>
    </row>
    <row r="440" spans="2:20">
      <c r="B440">
        <v>62</v>
      </c>
      <c r="C440" t="s">
        <v>108</v>
      </c>
      <c r="D440" t="s">
        <v>766</v>
      </c>
      <c r="E440">
        <v>150</v>
      </c>
      <c r="F440" t="s">
        <v>104</v>
      </c>
      <c r="G440" t="s">
        <v>111</v>
      </c>
      <c r="O440">
        <v>5</v>
      </c>
      <c r="P440" t="str">
        <v>5. 0-60 mph (s)</v>
      </c>
      <c r="Q440" t="str">
        <v>Buick Skylark 320 - 54</v>
      </c>
      <c r="R440">
        <v>11.5</v>
      </c>
      <c r="S440">
        <v>0.20833333333333331</v>
      </c>
      <c r="T440">
        <v>5</v>
      </c>
    </row>
    <row r="441" spans="2:20">
      <c r="B441">
        <v>62</v>
      </c>
      <c r="C441" t="s">
        <v>108</v>
      </c>
      <c r="D441" t="s">
        <v>767</v>
      </c>
      <c r="E441">
        <v>4464</v>
      </c>
      <c r="F441" t="s">
        <v>104</v>
      </c>
      <c r="G441" t="s">
        <v>111</v>
      </c>
      <c r="O441">
        <v>6</v>
      </c>
      <c r="P441" t="str">
        <v>6. displacement (cc)</v>
      </c>
      <c r="Q441" t="str">
        <v>Buick Skylark 320 - 54</v>
      </c>
      <c r="R441">
        <v>350</v>
      </c>
      <c r="S441">
        <v>0.72868217054263562</v>
      </c>
      <c r="T441">
        <v>6</v>
      </c>
    </row>
    <row r="442" spans="2:20">
      <c r="B442">
        <v>62</v>
      </c>
      <c r="C442" t="s">
        <v>108</v>
      </c>
      <c r="D442" t="s">
        <v>768</v>
      </c>
      <c r="E442">
        <v>12</v>
      </c>
      <c r="F442" t="s">
        <v>104</v>
      </c>
      <c r="G442" t="s">
        <v>111</v>
      </c>
      <c r="O442">
        <v>7</v>
      </c>
      <c r="P442" t="str">
        <v>7. year</v>
      </c>
      <c r="Q442" t="str">
        <v>Buick Skylark 320 - 54</v>
      </c>
      <c r="R442">
        <v>70</v>
      </c>
      <c r="S442">
        <v>0</v>
      </c>
      <c r="T442">
        <v>7</v>
      </c>
    </row>
    <row r="443" spans="2:20">
      <c r="B443">
        <v>62</v>
      </c>
      <c r="C443" t="s">
        <v>108</v>
      </c>
      <c r="D443" t="s">
        <v>769</v>
      </c>
      <c r="E443">
        <v>73</v>
      </c>
      <c r="F443" t="s">
        <v>104</v>
      </c>
      <c r="G443" t="s">
        <v>111</v>
      </c>
      <c r="O443">
        <v>0</v>
      </c>
      <c r="P443" t="str">
        <v/>
      </c>
      <c r="Q443" t="str">
        <v/>
      </c>
      <c r="R443" t="e">
        <v>#N/A</v>
      </c>
      <c r="S443" t="e">
        <v>#N/A</v>
      </c>
      <c r="T443" t="e">
        <v>#N/A</v>
      </c>
    </row>
    <row r="444" spans="2:20">
      <c r="B444">
        <v>63</v>
      </c>
      <c r="C444" t="s">
        <v>112</v>
      </c>
      <c r="D444" t="s">
        <v>763</v>
      </c>
      <c r="E444">
        <v>28</v>
      </c>
      <c r="F444" t="s">
        <v>104</v>
      </c>
      <c r="G444" t="s">
        <v>113</v>
      </c>
      <c r="O444">
        <v>1</v>
      </c>
      <c r="P444" t="str">
        <v>1. economy (mpg)</v>
      </c>
      <c r="Q444" t="str">
        <v>Buick Skylark Limited - 55</v>
      </c>
      <c r="R444">
        <v>28.4</v>
      </c>
      <c r="S444">
        <v>0.51595744680851063</v>
      </c>
      <c r="T444">
        <v>1</v>
      </c>
    </row>
    <row r="445" spans="2:20">
      <c r="B445">
        <v>63</v>
      </c>
      <c r="C445" t="s">
        <v>112</v>
      </c>
      <c r="D445" t="s">
        <v>764</v>
      </c>
      <c r="E445">
        <v>4</v>
      </c>
      <c r="F445" t="s">
        <v>104</v>
      </c>
      <c r="G445" t="s">
        <v>113</v>
      </c>
      <c r="O445">
        <v>2</v>
      </c>
      <c r="P445" t="str">
        <v>2. cylinders</v>
      </c>
      <c r="Q445" t="str">
        <v>Buick Skylark Limited - 55</v>
      </c>
      <c r="R445">
        <v>4</v>
      </c>
      <c r="S445">
        <v>0.2</v>
      </c>
      <c r="T445">
        <v>2</v>
      </c>
    </row>
    <row r="446" spans="2:20">
      <c r="B446">
        <v>63</v>
      </c>
      <c r="C446" t="s">
        <v>112</v>
      </c>
      <c r="D446" t="s">
        <v>765</v>
      </c>
      <c r="E446">
        <v>112</v>
      </c>
      <c r="F446" t="s">
        <v>104</v>
      </c>
      <c r="G446" t="s">
        <v>113</v>
      </c>
      <c r="O446">
        <v>3</v>
      </c>
      <c r="P446" t="str">
        <v>3. power (hp)</v>
      </c>
      <c r="Q446" t="str">
        <v>Buick Skylark Limited - 55</v>
      </c>
      <c r="R446">
        <v>90</v>
      </c>
      <c r="S446">
        <v>0.2391304347826087</v>
      </c>
      <c r="T446">
        <v>3</v>
      </c>
    </row>
    <row r="447" spans="2:20">
      <c r="B447">
        <v>63</v>
      </c>
      <c r="C447" t="s">
        <v>112</v>
      </c>
      <c r="D447" t="s">
        <v>766</v>
      </c>
      <c r="E447">
        <v>88</v>
      </c>
      <c r="F447" t="s">
        <v>104</v>
      </c>
      <c r="G447" t="s">
        <v>113</v>
      </c>
      <c r="O447">
        <v>4</v>
      </c>
      <c r="P447" t="str">
        <v>4. weight (lb)</v>
      </c>
      <c r="Q447" t="str">
        <v>Buick Skylark Limited - 55</v>
      </c>
      <c r="R447">
        <v>2670</v>
      </c>
      <c r="S447">
        <v>0.29968812021548058</v>
      </c>
      <c r="T447">
        <v>4</v>
      </c>
    </row>
    <row r="448" spans="2:20">
      <c r="B448">
        <v>63</v>
      </c>
      <c r="C448" t="s">
        <v>112</v>
      </c>
      <c r="D448" t="s">
        <v>767</v>
      </c>
      <c r="E448">
        <v>2605</v>
      </c>
      <c r="F448" t="s">
        <v>104</v>
      </c>
      <c r="G448" t="s">
        <v>113</v>
      </c>
      <c r="O448">
        <v>5</v>
      </c>
      <c r="P448" t="str">
        <v>5. 0-60 mph (s)</v>
      </c>
      <c r="Q448" t="str">
        <v>Buick Skylark Limited - 55</v>
      </c>
      <c r="R448">
        <v>16</v>
      </c>
      <c r="S448">
        <v>0.47619047619047616</v>
      </c>
      <c r="T448">
        <v>5</v>
      </c>
    </row>
    <row r="449" spans="2:20">
      <c r="B449">
        <v>63</v>
      </c>
      <c r="C449" t="s">
        <v>112</v>
      </c>
      <c r="D449" t="s">
        <v>768</v>
      </c>
      <c r="E449">
        <v>19.600000000000001</v>
      </c>
      <c r="F449" t="s">
        <v>104</v>
      </c>
      <c r="G449" t="s">
        <v>113</v>
      </c>
      <c r="O449">
        <v>6</v>
      </c>
      <c r="P449" t="str">
        <v>6. displacement (cc)</v>
      </c>
      <c r="Q449" t="str">
        <v>Buick Skylark Limited - 55</v>
      </c>
      <c r="R449">
        <v>151</v>
      </c>
      <c r="S449">
        <v>0.2144702842377261</v>
      </c>
      <c r="T449">
        <v>6</v>
      </c>
    </row>
    <row r="450" spans="2:20">
      <c r="B450">
        <v>63</v>
      </c>
      <c r="C450" t="s">
        <v>112</v>
      </c>
      <c r="D450" t="s">
        <v>769</v>
      </c>
      <c r="E450">
        <v>82</v>
      </c>
      <c r="F450" t="s">
        <v>104</v>
      </c>
      <c r="G450" t="s">
        <v>113</v>
      </c>
      <c r="O450">
        <v>7</v>
      </c>
      <c r="P450" t="str">
        <v>7. year</v>
      </c>
      <c r="Q450" t="str">
        <v>Buick Skylark Limited - 55</v>
      </c>
      <c r="R450">
        <v>79</v>
      </c>
      <c r="S450">
        <v>0.75</v>
      </c>
      <c r="T450">
        <v>7</v>
      </c>
    </row>
    <row r="451" spans="2:20">
      <c r="B451">
        <v>64</v>
      </c>
      <c r="C451" t="s">
        <v>114</v>
      </c>
      <c r="D451" t="s">
        <v>763</v>
      </c>
      <c r="E451">
        <v>34</v>
      </c>
      <c r="F451" t="s">
        <v>104</v>
      </c>
      <c r="G451" t="s">
        <v>115</v>
      </c>
      <c r="O451">
        <v>0</v>
      </c>
      <c r="P451" t="str">
        <v/>
      </c>
      <c r="Q451" t="str">
        <v/>
      </c>
      <c r="R451" t="e">
        <v>#N/A</v>
      </c>
      <c r="S451" t="e">
        <v>#N/A</v>
      </c>
      <c r="T451" t="e">
        <v>#N/A</v>
      </c>
    </row>
    <row r="452" spans="2:20">
      <c r="B452">
        <v>64</v>
      </c>
      <c r="C452" t="s">
        <v>114</v>
      </c>
      <c r="D452" t="s">
        <v>764</v>
      </c>
      <c r="E452">
        <v>4</v>
      </c>
      <c r="F452" t="s">
        <v>104</v>
      </c>
      <c r="G452" t="s">
        <v>115</v>
      </c>
      <c r="O452">
        <v>1</v>
      </c>
      <c r="P452" t="str">
        <v>1. economy (mpg)</v>
      </c>
      <c r="Q452" t="str">
        <v>Cadillac Eldorado - 56</v>
      </c>
      <c r="R452">
        <v>23</v>
      </c>
      <c r="S452">
        <v>0.37234042553191488</v>
      </c>
      <c r="T452">
        <v>1</v>
      </c>
    </row>
    <row r="453" spans="2:20">
      <c r="B453">
        <v>64</v>
      </c>
      <c r="C453" t="s">
        <v>114</v>
      </c>
      <c r="D453" t="s">
        <v>765</v>
      </c>
      <c r="E453">
        <v>112</v>
      </c>
      <c r="F453" t="s">
        <v>104</v>
      </c>
      <c r="G453" t="s">
        <v>115</v>
      </c>
      <c r="O453">
        <v>2</v>
      </c>
      <c r="P453" t="str">
        <v>2. cylinders</v>
      </c>
      <c r="Q453" t="str">
        <v>Cadillac Eldorado - 56</v>
      </c>
      <c r="R453">
        <v>8</v>
      </c>
      <c r="S453">
        <v>1</v>
      </c>
      <c r="T453">
        <v>2</v>
      </c>
    </row>
    <row r="454" spans="2:20">
      <c r="B454">
        <v>64</v>
      </c>
      <c r="C454" t="s">
        <v>114</v>
      </c>
      <c r="D454" t="s">
        <v>766</v>
      </c>
      <c r="E454">
        <v>88</v>
      </c>
      <c r="F454" t="s">
        <v>104</v>
      </c>
      <c r="G454" t="s">
        <v>115</v>
      </c>
      <c r="O454">
        <v>3</v>
      </c>
      <c r="P454" t="str">
        <v>3. power (hp)</v>
      </c>
      <c r="Q454" t="str">
        <v>Cadillac Eldorado - 56</v>
      </c>
      <c r="R454">
        <v>125</v>
      </c>
      <c r="S454">
        <v>0.42934782608695654</v>
      </c>
      <c r="T454">
        <v>3</v>
      </c>
    </row>
    <row r="455" spans="2:20">
      <c r="B455">
        <v>64</v>
      </c>
      <c r="C455" t="s">
        <v>114</v>
      </c>
      <c r="D455" t="s">
        <v>767</v>
      </c>
      <c r="E455">
        <v>2395</v>
      </c>
      <c r="F455" t="s">
        <v>104</v>
      </c>
      <c r="G455" t="s">
        <v>115</v>
      </c>
      <c r="O455">
        <v>4</v>
      </c>
      <c r="P455" t="str">
        <v>4. weight (lb)</v>
      </c>
      <c r="Q455" t="str">
        <v>Cadillac Eldorado - 56</v>
      </c>
      <c r="R455">
        <v>3900</v>
      </c>
      <c r="S455">
        <v>0.64842642472356105</v>
      </c>
      <c r="T455">
        <v>4</v>
      </c>
    </row>
    <row r="456" spans="2:20">
      <c r="B456">
        <v>64</v>
      </c>
      <c r="C456" t="s">
        <v>114</v>
      </c>
      <c r="D456" t="s">
        <v>768</v>
      </c>
      <c r="E456">
        <v>18</v>
      </c>
      <c r="F456" t="s">
        <v>104</v>
      </c>
      <c r="G456" t="s">
        <v>115</v>
      </c>
      <c r="O456">
        <v>5</v>
      </c>
      <c r="P456" t="str">
        <v>5. 0-60 mph (s)</v>
      </c>
      <c r="Q456" t="str">
        <v>Cadillac Eldorado - 56</v>
      </c>
      <c r="R456">
        <v>17.399999999999999</v>
      </c>
      <c r="S456">
        <v>0.55952380952380942</v>
      </c>
      <c r="T456">
        <v>5</v>
      </c>
    </row>
    <row r="457" spans="2:20">
      <c r="B457">
        <v>64</v>
      </c>
      <c r="C457" t="s">
        <v>114</v>
      </c>
      <c r="D457" t="s">
        <v>769</v>
      </c>
      <c r="E457">
        <v>82</v>
      </c>
      <c r="F457" t="s">
        <v>104</v>
      </c>
      <c r="G457" t="s">
        <v>115</v>
      </c>
      <c r="O457">
        <v>6</v>
      </c>
      <c r="P457" t="str">
        <v>6. displacement (cc)</v>
      </c>
      <c r="Q457" t="str">
        <v>Cadillac Eldorado - 56</v>
      </c>
      <c r="R457">
        <v>350</v>
      </c>
      <c r="S457">
        <v>0.72868217054263562</v>
      </c>
      <c r="T457">
        <v>6</v>
      </c>
    </row>
    <row r="458" spans="2:20">
      <c r="B458">
        <v>65</v>
      </c>
      <c r="C458" t="s">
        <v>116</v>
      </c>
      <c r="D458" t="s">
        <v>763</v>
      </c>
      <c r="E458">
        <v>27</v>
      </c>
      <c r="F458" t="s">
        <v>104</v>
      </c>
      <c r="G458" t="s">
        <v>117</v>
      </c>
      <c r="O458">
        <v>7</v>
      </c>
      <c r="P458" t="str">
        <v>7. year</v>
      </c>
      <c r="Q458" t="str">
        <v>Cadillac Eldorado - 56</v>
      </c>
      <c r="R458">
        <v>79</v>
      </c>
      <c r="S458">
        <v>0.75</v>
      </c>
      <c r="T458">
        <v>7</v>
      </c>
    </row>
    <row r="459" spans="2:20">
      <c r="B459">
        <v>65</v>
      </c>
      <c r="C459" t="s">
        <v>116</v>
      </c>
      <c r="D459" t="s">
        <v>764</v>
      </c>
      <c r="E459">
        <v>4</v>
      </c>
      <c r="F459" t="s">
        <v>104</v>
      </c>
      <c r="G459" t="s">
        <v>117</v>
      </c>
      <c r="O459">
        <v>0</v>
      </c>
      <c r="P459" t="str">
        <v/>
      </c>
      <c r="Q459" t="str">
        <v/>
      </c>
      <c r="R459" t="e">
        <v>#N/A</v>
      </c>
      <c r="S459" t="e">
        <v>#N/A</v>
      </c>
      <c r="T459" t="e">
        <v>#N/A</v>
      </c>
    </row>
    <row r="460" spans="2:20">
      <c r="B460">
        <v>65</v>
      </c>
      <c r="C460" t="s">
        <v>116</v>
      </c>
      <c r="D460" t="s">
        <v>765</v>
      </c>
      <c r="E460">
        <v>112</v>
      </c>
      <c r="F460" t="s">
        <v>104</v>
      </c>
      <c r="G460" t="s">
        <v>117</v>
      </c>
      <c r="O460">
        <v>1</v>
      </c>
      <c r="P460" t="str">
        <v>1. economy (mpg)</v>
      </c>
      <c r="Q460" t="str">
        <v>Cadillac Seville - 57</v>
      </c>
      <c r="R460">
        <v>16.5</v>
      </c>
      <c r="S460">
        <v>0.19946808510638298</v>
      </c>
      <c r="T460">
        <v>1</v>
      </c>
    </row>
    <row r="461" spans="2:20">
      <c r="B461">
        <v>65</v>
      </c>
      <c r="C461" t="s">
        <v>116</v>
      </c>
      <c r="D461" t="s">
        <v>766</v>
      </c>
      <c r="E461">
        <v>88</v>
      </c>
      <c r="F461" t="s">
        <v>104</v>
      </c>
      <c r="G461" t="s">
        <v>117</v>
      </c>
      <c r="O461">
        <v>2</v>
      </c>
      <c r="P461" t="str">
        <v>2. cylinders</v>
      </c>
      <c r="Q461" t="str">
        <v>Cadillac Seville - 57</v>
      </c>
      <c r="R461">
        <v>8</v>
      </c>
      <c r="S461">
        <v>1</v>
      </c>
      <c r="T461">
        <v>2</v>
      </c>
    </row>
    <row r="462" spans="2:20">
      <c r="B462">
        <v>65</v>
      </c>
      <c r="C462" t="s">
        <v>116</v>
      </c>
      <c r="D462" t="s">
        <v>767</v>
      </c>
      <c r="E462">
        <v>2640</v>
      </c>
      <c r="F462" t="s">
        <v>104</v>
      </c>
      <c r="G462" t="s">
        <v>117</v>
      </c>
      <c r="O462">
        <v>3</v>
      </c>
      <c r="P462" t="str">
        <v>3. power (hp)</v>
      </c>
      <c r="Q462" t="str">
        <v>Cadillac Seville - 57</v>
      </c>
      <c r="R462">
        <v>180</v>
      </c>
      <c r="S462">
        <v>0.72826086956521741</v>
      </c>
      <c r="T462">
        <v>3</v>
      </c>
    </row>
    <row r="463" spans="2:20">
      <c r="B463">
        <v>65</v>
      </c>
      <c r="C463" t="s">
        <v>116</v>
      </c>
      <c r="D463" t="s">
        <v>768</v>
      </c>
      <c r="E463">
        <v>18.600000000000001</v>
      </c>
      <c r="F463" t="s">
        <v>104</v>
      </c>
      <c r="G463" t="s">
        <v>117</v>
      </c>
      <c r="O463">
        <v>4</v>
      </c>
      <c r="P463" t="str">
        <v>4. weight (lb)</v>
      </c>
      <c r="Q463" t="str">
        <v>Cadillac Seville - 57</v>
      </c>
      <c r="R463">
        <v>4380</v>
      </c>
      <c r="S463">
        <v>0.78451942160476329</v>
      </c>
      <c r="T463">
        <v>4</v>
      </c>
    </row>
    <row r="464" spans="2:20">
      <c r="B464">
        <v>65</v>
      </c>
      <c r="C464" t="s">
        <v>116</v>
      </c>
      <c r="D464" t="s">
        <v>769</v>
      </c>
      <c r="E464">
        <v>82</v>
      </c>
      <c r="F464" t="s">
        <v>104</v>
      </c>
      <c r="G464" t="s">
        <v>117</v>
      </c>
      <c r="O464">
        <v>5</v>
      </c>
      <c r="P464" t="str">
        <v>5. 0-60 mph (s)</v>
      </c>
      <c r="Q464" t="str">
        <v>Cadillac Seville - 57</v>
      </c>
      <c r="R464">
        <v>12.1</v>
      </c>
      <c r="S464">
        <v>0.24404761904761901</v>
      </c>
      <c r="T464">
        <v>5</v>
      </c>
    </row>
    <row r="465" spans="2:20">
      <c r="B465">
        <v>66</v>
      </c>
      <c r="C465" t="s">
        <v>118</v>
      </c>
      <c r="D465" t="s">
        <v>763</v>
      </c>
      <c r="E465">
        <v>13</v>
      </c>
      <c r="F465" t="s">
        <v>104</v>
      </c>
      <c r="G465" t="s">
        <v>119</v>
      </c>
      <c r="O465">
        <v>6</v>
      </c>
      <c r="P465" t="str">
        <v>6. displacement (cc)</v>
      </c>
      <c r="Q465" t="str">
        <v>Cadillac Seville - 57</v>
      </c>
      <c r="R465">
        <v>350</v>
      </c>
      <c r="S465">
        <v>0.72868217054263562</v>
      </c>
      <c r="T465">
        <v>6</v>
      </c>
    </row>
    <row r="466" spans="2:20">
      <c r="B466">
        <v>66</v>
      </c>
      <c r="C466" t="s">
        <v>118</v>
      </c>
      <c r="D466" t="s">
        <v>764</v>
      </c>
      <c r="E466">
        <v>8</v>
      </c>
      <c r="F466" t="s">
        <v>104</v>
      </c>
      <c r="G466" t="s">
        <v>119</v>
      </c>
      <c r="O466">
        <v>7</v>
      </c>
      <c r="P466" t="str">
        <v>7. year</v>
      </c>
      <c r="Q466" t="str">
        <v>Cadillac Seville - 57</v>
      </c>
      <c r="R466">
        <v>76</v>
      </c>
      <c r="S466">
        <v>0.5</v>
      </c>
      <c r="T466">
        <v>7</v>
      </c>
    </row>
    <row r="467" spans="2:20">
      <c r="B467">
        <v>66</v>
      </c>
      <c r="C467" t="s">
        <v>118</v>
      </c>
      <c r="D467" t="s">
        <v>765</v>
      </c>
      <c r="E467">
        <v>307</v>
      </c>
      <c r="F467" t="s">
        <v>104</v>
      </c>
      <c r="G467" t="s">
        <v>119</v>
      </c>
      <c r="O467">
        <v>0</v>
      </c>
      <c r="P467" t="str">
        <v/>
      </c>
      <c r="Q467" t="str">
        <v/>
      </c>
      <c r="R467" t="e">
        <v>#N/A</v>
      </c>
      <c r="S467" t="e">
        <v>#N/A</v>
      </c>
      <c r="T467" t="e">
        <v>#N/A</v>
      </c>
    </row>
    <row r="468" spans="2:20">
      <c r="B468">
        <v>66</v>
      </c>
      <c r="C468" t="s">
        <v>118</v>
      </c>
      <c r="D468" t="s">
        <v>766</v>
      </c>
      <c r="E468">
        <v>130</v>
      </c>
      <c r="F468" t="s">
        <v>104</v>
      </c>
      <c r="G468" t="s">
        <v>119</v>
      </c>
      <c r="O468">
        <v>1</v>
      </c>
      <c r="P468" t="str">
        <v>1. economy (mpg)</v>
      </c>
      <c r="Q468" t="str">
        <v>Chevrolet Bel Air - 58</v>
      </c>
      <c r="R468">
        <v>15</v>
      </c>
      <c r="S468">
        <v>0.15957446808510636</v>
      </c>
      <c r="T468">
        <v>1</v>
      </c>
    </row>
    <row r="469" spans="2:20">
      <c r="B469">
        <v>66</v>
      </c>
      <c r="C469" t="s">
        <v>118</v>
      </c>
      <c r="D469" t="s">
        <v>767</v>
      </c>
      <c r="E469">
        <v>4098</v>
      </c>
      <c r="F469" t="s">
        <v>104</v>
      </c>
      <c r="G469" t="s">
        <v>119</v>
      </c>
      <c r="O469">
        <v>2</v>
      </c>
      <c r="P469" t="str">
        <v>2. cylinders</v>
      </c>
      <c r="Q469" t="str">
        <v>Chevrolet Bel Air - 58</v>
      </c>
      <c r="R469">
        <v>8</v>
      </c>
      <c r="S469">
        <v>1</v>
      </c>
      <c r="T469">
        <v>2</v>
      </c>
    </row>
    <row r="470" spans="2:20">
      <c r="B470">
        <v>66</v>
      </c>
      <c r="C470" t="s">
        <v>118</v>
      </c>
      <c r="D470" t="s">
        <v>768</v>
      </c>
      <c r="E470">
        <v>14</v>
      </c>
      <c r="F470" t="s">
        <v>104</v>
      </c>
      <c r="G470" t="s">
        <v>119</v>
      </c>
      <c r="O470">
        <v>3</v>
      </c>
      <c r="P470" t="str">
        <v>3. power (hp)</v>
      </c>
      <c r="Q470" t="str">
        <v>Chevrolet Bel Air - 58</v>
      </c>
      <c r="R470">
        <v>145</v>
      </c>
      <c r="S470">
        <v>0.53804347826086951</v>
      </c>
      <c r="T470">
        <v>3</v>
      </c>
    </row>
    <row r="471" spans="2:20">
      <c r="B471">
        <v>66</v>
      </c>
      <c r="C471" t="s">
        <v>118</v>
      </c>
      <c r="D471" t="s">
        <v>769</v>
      </c>
      <c r="E471">
        <v>72</v>
      </c>
      <c r="F471" t="s">
        <v>104</v>
      </c>
      <c r="G471" t="s">
        <v>119</v>
      </c>
      <c r="O471">
        <v>4</v>
      </c>
      <c r="P471" t="str">
        <v>4. weight (lb)</v>
      </c>
      <c r="Q471" t="str">
        <v>Chevrolet Bel Air - 58</v>
      </c>
      <c r="R471">
        <v>4440</v>
      </c>
      <c r="S471">
        <v>0.80153104621491356</v>
      </c>
      <c r="T471">
        <v>4</v>
      </c>
    </row>
    <row r="472" spans="2:20">
      <c r="B472">
        <v>67</v>
      </c>
      <c r="C472" t="s">
        <v>118</v>
      </c>
      <c r="D472" t="s">
        <v>764</v>
      </c>
      <c r="E472">
        <v>8</v>
      </c>
      <c r="F472" t="s">
        <v>104</v>
      </c>
      <c r="G472" t="s">
        <v>120</v>
      </c>
      <c r="O472">
        <v>5</v>
      </c>
      <c r="P472" t="str">
        <v>5. 0-60 mph (s)</v>
      </c>
      <c r="Q472" t="str">
        <v>Chevrolet Bel Air - 58</v>
      </c>
      <c r="R472">
        <v>14</v>
      </c>
      <c r="S472">
        <v>0.35714285714285715</v>
      </c>
      <c r="T472">
        <v>5</v>
      </c>
    </row>
    <row r="473" spans="2:20">
      <c r="B473">
        <v>67</v>
      </c>
      <c r="C473" t="s">
        <v>118</v>
      </c>
      <c r="D473" t="s">
        <v>765</v>
      </c>
      <c r="E473">
        <v>350</v>
      </c>
      <c r="F473" t="s">
        <v>104</v>
      </c>
      <c r="G473" t="s">
        <v>120</v>
      </c>
      <c r="O473">
        <v>6</v>
      </c>
      <c r="P473" t="str">
        <v>6. displacement (cc)</v>
      </c>
      <c r="Q473" t="str">
        <v>Chevrolet Bel Air - 58</v>
      </c>
      <c r="R473">
        <v>350</v>
      </c>
      <c r="S473">
        <v>0.72868217054263562</v>
      </c>
      <c r="T473">
        <v>6</v>
      </c>
    </row>
    <row r="474" spans="2:20">
      <c r="B474">
        <v>67</v>
      </c>
      <c r="C474" t="s">
        <v>118</v>
      </c>
      <c r="D474" t="s">
        <v>766</v>
      </c>
      <c r="E474">
        <v>165</v>
      </c>
      <c r="F474" t="s">
        <v>104</v>
      </c>
      <c r="G474" t="s">
        <v>120</v>
      </c>
      <c r="O474">
        <v>7</v>
      </c>
      <c r="P474" t="str">
        <v>7. year</v>
      </c>
      <c r="Q474" t="str">
        <v>Chevrolet Bel Air - 58</v>
      </c>
      <c r="R474">
        <v>75</v>
      </c>
      <c r="S474">
        <v>0.41666666666666669</v>
      </c>
      <c r="T474">
        <v>7</v>
      </c>
    </row>
    <row r="475" spans="2:20">
      <c r="B475">
        <v>67</v>
      </c>
      <c r="C475" t="s">
        <v>118</v>
      </c>
      <c r="D475" t="s">
        <v>767</v>
      </c>
      <c r="E475">
        <v>4142</v>
      </c>
      <c r="F475" t="s">
        <v>104</v>
      </c>
      <c r="G475" t="s">
        <v>120</v>
      </c>
      <c r="O475">
        <v>0</v>
      </c>
      <c r="P475" t="str">
        <v/>
      </c>
      <c r="Q475" t="str">
        <v/>
      </c>
      <c r="R475" t="e">
        <v>#N/A</v>
      </c>
      <c r="S475" t="e">
        <v>#N/A</v>
      </c>
      <c r="T475" t="e">
        <v>#N/A</v>
      </c>
    </row>
    <row r="476" spans="2:20">
      <c r="B476">
        <v>67</v>
      </c>
      <c r="C476" t="s">
        <v>118</v>
      </c>
      <c r="D476" t="s">
        <v>768</v>
      </c>
      <c r="E476">
        <v>11.5</v>
      </c>
      <c r="F476" t="s">
        <v>104</v>
      </c>
      <c r="G476" t="s">
        <v>120</v>
      </c>
      <c r="O476">
        <v>1</v>
      </c>
      <c r="P476" t="str">
        <v>1. economy (mpg)</v>
      </c>
      <c r="Q476" t="str">
        <v>Chevrolet Camaro - 59</v>
      </c>
      <c r="R476">
        <v>27</v>
      </c>
      <c r="S476">
        <v>0.47872340425531912</v>
      </c>
      <c r="T476">
        <v>1</v>
      </c>
    </row>
    <row r="477" spans="2:20">
      <c r="B477">
        <v>67</v>
      </c>
      <c r="C477" t="s">
        <v>118</v>
      </c>
      <c r="D477" t="s">
        <v>769</v>
      </c>
      <c r="E477">
        <v>70</v>
      </c>
      <c r="F477" t="s">
        <v>104</v>
      </c>
      <c r="G477" t="s">
        <v>120</v>
      </c>
      <c r="O477">
        <v>2</v>
      </c>
      <c r="P477" t="str">
        <v>2. cylinders</v>
      </c>
      <c r="Q477" t="str">
        <v>Chevrolet Camaro - 59</v>
      </c>
      <c r="R477">
        <v>4</v>
      </c>
      <c r="S477">
        <v>0.2</v>
      </c>
      <c r="T477">
        <v>2</v>
      </c>
    </row>
    <row r="478" spans="2:20">
      <c r="B478">
        <v>68</v>
      </c>
      <c r="C478" t="s">
        <v>121</v>
      </c>
      <c r="D478" t="s">
        <v>763</v>
      </c>
      <c r="E478">
        <v>17</v>
      </c>
      <c r="F478" t="s">
        <v>104</v>
      </c>
      <c r="G478" t="s">
        <v>122</v>
      </c>
      <c r="O478">
        <v>3</v>
      </c>
      <c r="P478" t="str">
        <v>3. power (hp)</v>
      </c>
      <c r="Q478" t="str">
        <v>Chevrolet Camaro - 59</v>
      </c>
      <c r="R478">
        <v>90</v>
      </c>
      <c r="S478">
        <v>0.2391304347826087</v>
      </c>
      <c r="T478">
        <v>3</v>
      </c>
    </row>
    <row r="479" spans="2:20">
      <c r="B479">
        <v>68</v>
      </c>
      <c r="C479" t="s">
        <v>121</v>
      </c>
      <c r="D479" t="s">
        <v>764</v>
      </c>
      <c r="E479">
        <v>6</v>
      </c>
      <c r="F479" t="s">
        <v>104</v>
      </c>
      <c r="G479" t="s">
        <v>122</v>
      </c>
      <c r="O479">
        <v>4</v>
      </c>
      <c r="P479" t="str">
        <v>4. weight (lb)</v>
      </c>
      <c r="Q479" t="str">
        <v>Chevrolet Camaro - 59</v>
      </c>
      <c r="R479">
        <v>2950</v>
      </c>
      <c r="S479">
        <v>0.37907570172951516</v>
      </c>
      <c r="T479">
        <v>4</v>
      </c>
    </row>
    <row r="480" spans="2:20">
      <c r="B480">
        <v>68</v>
      </c>
      <c r="C480" t="s">
        <v>121</v>
      </c>
      <c r="D480" t="s">
        <v>765</v>
      </c>
      <c r="E480">
        <v>250</v>
      </c>
      <c r="F480" t="s">
        <v>104</v>
      </c>
      <c r="G480" t="s">
        <v>122</v>
      </c>
      <c r="O480">
        <v>5</v>
      </c>
      <c r="P480" t="str">
        <v>5. 0-60 mph (s)</v>
      </c>
      <c r="Q480" t="str">
        <v>Chevrolet Camaro - 59</v>
      </c>
      <c r="R480">
        <v>17.3</v>
      </c>
      <c r="S480">
        <v>0.5535714285714286</v>
      </c>
      <c r="T480">
        <v>5</v>
      </c>
    </row>
    <row r="481" spans="2:20">
      <c r="B481">
        <v>68</v>
      </c>
      <c r="C481" t="s">
        <v>121</v>
      </c>
      <c r="D481" t="s">
        <v>766</v>
      </c>
      <c r="E481">
        <v>100</v>
      </c>
      <c r="F481" t="s">
        <v>104</v>
      </c>
      <c r="G481" t="s">
        <v>122</v>
      </c>
      <c r="O481">
        <v>6</v>
      </c>
      <c r="P481" t="str">
        <v>6. displacement (cc)</v>
      </c>
      <c r="Q481" t="str">
        <v>Chevrolet Camaro - 59</v>
      </c>
      <c r="R481">
        <v>151</v>
      </c>
      <c r="S481">
        <v>0.2144702842377261</v>
      </c>
      <c r="T481">
        <v>6</v>
      </c>
    </row>
    <row r="482" spans="2:20">
      <c r="B482">
        <v>68</v>
      </c>
      <c r="C482" t="s">
        <v>121</v>
      </c>
      <c r="D482" t="s">
        <v>767</v>
      </c>
      <c r="E482">
        <v>3329</v>
      </c>
      <c r="F482" t="s">
        <v>104</v>
      </c>
      <c r="G482" t="s">
        <v>122</v>
      </c>
      <c r="O482">
        <v>7</v>
      </c>
      <c r="P482" t="str">
        <v>7. year</v>
      </c>
      <c r="Q482" t="str">
        <v>Chevrolet Camaro - 59</v>
      </c>
      <c r="R482">
        <v>82</v>
      </c>
      <c r="S482">
        <v>1</v>
      </c>
      <c r="T482">
        <v>7</v>
      </c>
    </row>
    <row r="483" spans="2:20">
      <c r="B483">
        <v>68</v>
      </c>
      <c r="C483" t="s">
        <v>121</v>
      </c>
      <c r="D483" t="s">
        <v>768</v>
      </c>
      <c r="E483">
        <v>15.5</v>
      </c>
      <c r="F483" t="s">
        <v>104</v>
      </c>
      <c r="G483" t="s">
        <v>122</v>
      </c>
      <c r="O483">
        <v>0</v>
      </c>
      <c r="P483" t="str">
        <v/>
      </c>
      <c r="Q483" t="str">
        <v/>
      </c>
      <c r="R483" t="e">
        <v>#N/A</v>
      </c>
      <c r="S483" t="e">
        <v>#N/A</v>
      </c>
      <c r="T483" t="e">
        <v>#N/A</v>
      </c>
    </row>
    <row r="484" spans="2:20">
      <c r="B484">
        <v>68</v>
      </c>
      <c r="C484" t="s">
        <v>121</v>
      </c>
      <c r="D484" t="s">
        <v>769</v>
      </c>
      <c r="E484">
        <v>71</v>
      </c>
      <c r="F484" t="s">
        <v>104</v>
      </c>
      <c r="G484" t="s">
        <v>122</v>
      </c>
      <c r="O484">
        <v>1</v>
      </c>
      <c r="P484" t="str">
        <v>1. economy (mpg)</v>
      </c>
      <c r="Q484" t="str">
        <v>Chevrolet Caprice Classic - 60</v>
      </c>
      <c r="R484">
        <v>17</v>
      </c>
      <c r="S484">
        <v>0.21276595744680851</v>
      </c>
      <c r="T484">
        <v>1</v>
      </c>
    </row>
    <row r="485" spans="2:20">
      <c r="B485">
        <v>69</v>
      </c>
      <c r="C485" t="s">
        <v>121</v>
      </c>
      <c r="D485" t="s">
        <v>763</v>
      </c>
      <c r="E485">
        <v>18</v>
      </c>
      <c r="F485" t="s">
        <v>104</v>
      </c>
      <c r="G485" t="s">
        <v>123</v>
      </c>
      <c r="O485">
        <v>2</v>
      </c>
      <c r="P485" t="str">
        <v>2. cylinders</v>
      </c>
      <c r="Q485" t="str">
        <v>Chevrolet Caprice Classic - 60</v>
      </c>
      <c r="R485">
        <v>8</v>
      </c>
      <c r="S485">
        <v>1</v>
      </c>
      <c r="T485">
        <v>2</v>
      </c>
    </row>
    <row r="486" spans="2:20">
      <c r="B486">
        <v>69</v>
      </c>
      <c r="C486" t="s">
        <v>121</v>
      </c>
      <c r="D486" t="s">
        <v>764</v>
      </c>
      <c r="E486">
        <v>8</v>
      </c>
      <c r="F486" t="s">
        <v>104</v>
      </c>
      <c r="G486" t="s">
        <v>123</v>
      </c>
      <c r="O486">
        <v>3</v>
      </c>
      <c r="P486" t="str">
        <v>3. power (hp)</v>
      </c>
      <c r="Q486" t="str">
        <v>Chevrolet Caprice Classic - 60</v>
      </c>
      <c r="R486">
        <v>130</v>
      </c>
      <c r="S486">
        <v>0.45652173913043476</v>
      </c>
      <c r="T486">
        <v>3</v>
      </c>
    </row>
    <row r="487" spans="2:20">
      <c r="B487">
        <v>69</v>
      </c>
      <c r="C487" t="s">
        <v>121</v>
      </c>
      <c r="D487" t="s">
        <v>765</v>
      </c>
      <c r="E487">
        <v>307</v>
      </c>
      <c r="F487" t="s">
        <v>104</v>
      </c>
      <c r="G487" t="s">
        <v>123</v>
      </c>
      <c r="O487">
        <v>4</v>
      </c>
      <c r="P487" t="str">
        <v>4. weight (lb)</v>
      </c>
      <c r="Q487" t="str">
        <v>Chevrolet Caprice Classic - 60</v>
      </c>
      <c r="R487">
        <v>3840</v>
      </c>
      <c r="S487">
        <v>0.63141480011341078</v>
      </c>
      <c r="T487">
        <v>4</v>
      </c>
    </row>
    <row r="488" spans="2:20">
      <c r="B488">
        <v>69</v>
      </c>
      <c r="C488" t="s">
        <v>121</v>
      </c>
      <c r="D488" t="s">
        <v>766</v>
      </c>
      <c r="E488">
        <v>130</v>
      </c>
      <c r="F488" t="s">
        <v>104</v>
      </c>
      <c r="G488" t="s">
        <v>123</v>
      </c>
      <c r="O488">
        <v>5</v>
      </c>
      <c r="P488" t="str">
        <v>5. 0-60 mph (s)</v>
      </c>
      <c r="Q488" t="str">
        <v>Chevrolet Caprice Classic - 60</v>
      </c>
      <c r="R488">
        <v>15.4</v>
      </c>
      <c r="S488">
        <v>0.44047619047619047</v>
      </c>
      <c r="T488">
        <v>5</v>
      </c>
    </row>
    <row r="489" spans="2:20">
      <c r="B489">
        <v>69</v>
      </c>
      <c r="C489" t="s">
        <v>121</v>
      </c>
      <c r="D489" t="s">
        <v>767</v>
      </c>
      <c r="E489">
        <v>3504</v>
      </c>
      <c r="F489" t="s">
        <v>104</v>
      </c>
      <c r="G489" t="s">
        <v>123</v>
      </c>
      <c r="O489">
        <v>6</v>
      </c>
      <c r="P489" t="str">
        <v>6. displacement (cc)</v>
      </c>
      <c r="Q489" t="str">
        <v>Chevrolet Caprice Classic - 60</v>
      </c>
      <c r="R489">
        <v>305</v>
      </c>
      <c r="S489">
        <v>0.61240310077519378</v>
      </c>
      <c r="T489">
        <v>6</v>
      </c>
    </row>
    <row r="490" spans="2:20">
      <c r="B490">
        <v>69</v>
      </c>
      <c r="C490" t="s">
        <v>121</v>
      </c>
      <c r="D490" t="s">
        <v>768</v>
      </c>
      <c r="E490">
        <v>12</v>
      </c>
      <c r="F490" t="s">
        <v>104</v>
      </c>
      <c r="G490" t="s">
        <v>123</v>
      </c>
      <c r="O490">
        <v>7</v>
      </c>
      <c r="P490" t="str">
        <v>7. year</v>
      </c>
      <c r="Q490" t="str">
        <v>Chevrolet Caprice Classic - 60</v>
      </c>
      <c r="R490">
        <v>79</v>
      </c>
      <c r="S490">
        <v>0.75</v>
      </c>
      <c r="T490">
        <v>7</v>
      </c>
    </row>
    <row r="491" spans="2:20">
      <c r="B491">
        <v>69</v>
      </c>
      <c r="C491" t="s">
        <v>121</v>
      </c>
      <c r="D491" t="s">
        <v>769</v>
      </c>
      <c r="E491">
        <v>70</v>
      </c>
      <c r="F491" t="s">
        <v>104</v>
      </c>
      <c r="G491" t="s">
        <v>123</v>
      </c>
      <c r="O491">
        <v>0</v>
      </c>
      <c r="P491" t="str">
        <v/>
      </c>
      <c r="Q491" t="str">
        <v/>
      </c>
      <c r="R491" t="e">
        <v>#N/A</v>
      </c>
      <c r="S491" t="e">
        <v>#N/A</v>
      </c>
      <c r="T491" t="e">
        <v>#N/A</v>
      </c>
    </row>
    <row r="492" spans="2:20">
      <c r="B492">
        <v>70</v>
      </c>
      <c r="C492" t="s">
        <v>121</v>
      </c>
      <c r="D492" t="s">
        <v>763</v>
      </c>
      <c r="E492">
        <v>16</v>
      </c>
      <c r="F492" t="s">
        <v>104</v>
      </c>
      <c r="G492" t="s">
        <v>124</v>
      </c>
      <c r="O492">
        <v>1</v>
      </c>
      <c r="P492" t="str">
        <v>1. economy (mpg)</v>
      </c>
      <c r="Q492" t="str">
        <v>Chevrolet Caprice Classic - 61</v>
      </c>
      <c r="R492">
        <v>17.5</v>
      </c>
      <c r="S492">
        <v>0.22606382978723402</v>
      </c>
      <c r="T492">
        <v>1</v>
      </c>
    </row>
    <row r="493" spans="2:20">
      <c r="B493">
        <v>70</v>
      </c>
      <c r="C493" t="s">
        <v>121</v>
      </c>
      <c r="D493" t="s">
        <v>764</v>
      </c>
      <c r="E493">
        <v>6</v>
      </c>
      <c r="F493" t="s">
        <v>104</v>
      </c>
      <c r="G493" t="s">
        <v>124</v>
      </c>
      <c r="O493">
        <v>2</v>
      </c>
      <c r="P493" t="str">
        <v>2. cylinders</v>
      </c>
      <c r="Q493" t="str">
        <v>Chevrolet Caprice Classic - 61</v>
      </c>
      <c r="R493">
        <v>8</v>
      </c>
      <c r="S493">
        <v>1</v>
      </c>
      <c r="T493">
        <v>2</v>
      </c>
    </row>
    <row r="494" spans="2:20">
      <c r="B494">
        <v>70</v>
      </c>
      <c r="C494" t="s">
        <v>121</v>
      </c>
      <c r="D494" t="s">
        <v>765</v>
      </c>
      <c r="E494">
        <v>250</v>
      </c>
      <c r="F494" t="s">
        <v>104</v>
      </c>
      <c r="G494" t="s">
        <v>124</v>
      </c>
      <c r="O494">
        <v>3</v>
      </c>
      <c r="P494" t="str">
        <v>3. power (hp)</v>
      </c>
      <c r="Q494" t="str">
        <v>Chevrolet Caprice Classic - 61</v>
      </c>
      <c r="R494">
        <v>145</v>
      </c>
      <c r="S494">
        <v>0.53804347826086951</v>
      </c>
      <c r="T494">
        <v>3</v>
      </c>
    </row>
    <row r="495" spans="2:20">
      <c r="B495">
        <v>70</v>
      </c>
      <c r="C495" t="s">
        <v>121</v>
      </c>
      <c r="D495" t="s">
        <v>766</v>
      </c>
      <c r="E495">
        <v>105</v>
      </c>
      <c r="F495" t="s">
        <v>104</v>
      </c>
      <c r="G495" t="s">
        <v>124</v>
      </c>
      <c r="O495">
        <v>4</v>
      </c>
      <c r="P495" t="str">
        <v>4. weight (lb)</v>
      </c>
      <c r="Q495" t="str">
        <v>Chevrolet Caprice Classic - 61</v>
      </c>
      <c r="R495">
        <v>3880</v>
      </c>
      <c r="S495">
        <v>0.64275588318684429</v>
      </c>
      <c r="T495">
        <v>4</v>
      </c>
    </row>
    <row r="496" spans="2:20">
      <c r="B496">
        <v>70</v>
      </c>
      <c r="C496" t="s">
        <v>121</v>
      </c>
      <c r="D496" t="s">
        <v>767</v>
      </c>
      <c r="E496">
        <v>3897</v>
      </c>
      <c r="F496" t="s">
        <v>104</v>
      </c>
      <c r="G496" t="s">
        <v>124</v>
      </c>
      <c r="O496">
        <v>5</v>
      </c>
      <c r="P496" t="str">
        <v>5. 0-60 mph (s)</v>
      </c>
      <c r="Q496" t="str">
        <v>Chevrolet Caprice Classic - 61</v>
      </c>
      <c r="R496">
        <v>12.5</v>
      </c>
      <c r="S496">
        <v>0.26785714285714285</v>
      </c>
      <c r="T496">
        <v>5</v>
      </c>
    </row>
    <row r="497" spans="2:20">
      <c r="B497">
        <v>70</v>
      </c>
      <c r="C497" t="s">
        <v>121</v>
      </c>
      <c r="D497" t="s">
        <v>768</v>
      </c>
      <c r="E497">
        <v>18.5</v>
      </c>
      <c r="F497" t="s">
        <v>104</v>
      </c>
      <c r="G497" t="s">
        <v>124</v>
      </c>
      <c r="O497">
        <v>6</v>
      </c>
      <c r="P497" t="str">
        <v>6. displacement (cc)</v>
      </c>
      <c r="Q497" t="str">
        <v>Chevrolet Caprice Classic - 61</v>
      </c>
      <c r="R497">
        <v>305</v>
      </c>
      <c r="S497">
        <v>0.61240310077519378</v>
      </c>
      <c r="T497">
        <v>6</v>
      </c>
    </row>
    <row r="498" spans="2:20">
      <c r="B498">
        <v>70</v>
      </c>
      <c r="C498" t="s">
        <v>121</v>
      </c>
      <c r="D498" t="s">
        <v>769</v>
      </c>
      <c r="E498">
        <v>75</v>
      </c>
      <c r="F498" t="s">
        <v>104</v>
      </c>
      <c r="G498" t="s">
        <v>124</v>
      </c>
      <c r="O498">
        <v>7</v>
      </c>
      <c r="P498" t="str">
        <v>7. year</v>
      </c>
      <c r="Q498" t="str">
        <v>Chevrolet Caprice Classic - 61</v>
      </c>
      <c r="R498">
        <v>77</v>
      </c>
      <c r="S498">
        <v>0.58333333333333337</v>
      </c>
      <c r="T498">
        <v>7</v>
      </c>
    </row>
    <row r="499" spans="2:20">
      <c r="B499">
        <v>71</v>
      </c>
      <c r="C499" t="s">
        <v>125</v>
      </c>
      <c r="D499" t="s">
        <v>763</v>
      </c>
      <c r="E499">
        <v>17.5</v>
      </c>
      <c r="F499" t="s">
        <v>104</v>
      </c>
      <c r="G499" t="s">
        <v>126</v>
      </c>
      <c r="O499">
        <v>0</v>
      </c>
      <c r="P499" t="str">
        <v/>
      </c>
      <c r="Q499" t="str">
        <v/>
      </c>
      <c r="R499" t="e">
        <v>#N/A</v>
      </c>
      <c r="S499" t="e">
        <v>#N/A</v>
      </c>
      <c r="T499" t="e">
        <v>#N/A</v>
      </c>
    </row>
    <row r="500" spans="2:20">
      <c r="B500">
        <v>71</v>
      </c>
      <c r="C500" t="s">
        <v>125</v>
      </c>
      <c r="D500" t="s">
        <v>764</v>
      </c>
      <c r="E500">
        <v>8</v>
      </c>
      <c r="F500" t="s">
        <v>104</v>
      </c>
      <c r="G500" t="s">
        <v>126</v>
      </c>
      <c r="O500">
        <v>1</v>
      </c>
      <c r="P500" t="str">
        <v>1. economy (mpg)</v>
      </c>
      <c r="Q500" t="str">
        <v>Chevrolet Caprice Classic - 62</v>
      </c>
      <c r="R500">
        <v>13</v>
      </c>
      <c r="S500">
        <v>0.10638297872340426</v>
      </c>
      <c r="T500">
        <v>1</v>
      </c>
    </row>
    <row r="501" spans="2:20">
      <c r="B501">
        <v>71</v>
      </c>
      <c r="C501" t="s">
        <v>125</v>
      </c>
      <c r="D501" t="s">
        <v>765</v>
      </c>
      <c r="E501">
        <v>305</v>
      </c>
      <c r="F501" t="s">
        <v>104</v>
      </c>
      <c r="G501" t="s">
        <v>126</v>
      </c>
      <c r="O501">
        <v>2</v>
      </c>
      <c r="P501" t="str">
        <v>2. cylinders</v>
      </c>
      <c r="Q501" t="str">
        <v>Chevrolet Caprice Classic - 62</v>
      </c>
      <c r="R501">
        <v>8</v>
      </c>
      <c r="S501">
        <v>1</v>
      </c>
      <c r="T501">
        <v>2</v>
      </c>
    </row>
    <row r="502" spans="2:20">
      <c r="B502">
        <v>71</v>
      </c>
      <c r="C502" t="s">
        <v>125</v>
      </c>
      <c r="D502" t="s">
        <v>766</v>
      </c>
      <c r="E502">
        <v>140</v>
      </c>
      <c r="F502" t="s">
        <v>104</v>
      </c>
      <c r="G502" t="s">
        <v>126</v>
      </c>
      <c r="O502">
        <v>3</v>
      </c>
      <c r="P502" t="str">
        <v>3. power (hp)</v>
      </c>
      <c r="Q502" t="str">
        <v>Chevrolet Caprice Classic - 62</v>
      </c>
      <c r="R502">
        <v>150</v>
      </c>
      <c r="S502">
        <v>0.56521739130434778</v>
      </c>
      <c r="T502">
        <v>3</v>
      </c>
    </row>
    <row r="503" spans="2:20">
      <c r="B503">
        <v>71</v>
      </c>
      <c r="C503" t="s">
        <v>125</v>
      </c>
      <c r="D503" t="s">
        <v>767</v>
      </c>
      <c r="E503">
        <v>4215</v>
      </c>
      <c r="F503" t="s">
        <v>104</v>
      </c>
      <c r="G503" t="s">
        <v>126</v>
      </c>
      <c r="O503">
        <v>4</v>
      </c>
      <c r="P503" t="str">
        <v>4. weight (lb)</v>
      </c>
      <c r="Q503" t="str">
        <v>Chevrolet Caprice Classic - 62</v>
      </c>
      <c r="R503">
        <v>4464</v>
      </c>
      <c r="S503">
        <v>0.8083356960589736</v>
      </c>
      <c r="T503">
        <v>4</v>
      </c>
    </row>
    <row r="504" spans="2:20">
      <c r="B504">
        <v>71</v>
      </c>
      <c r="C504" t="s">
        <v>125</v>
      </c>
      <c r="D504" t="s">
        <v>768</v>
      </c>
      <c r="E504">
        <v>13</v>
      </c>
      <c r="F504" t="s">
        <v>104</v>
      </c>
      <c r="G504" t="s">
        <v>126</v>
      </c>
      <c r="O504">
        <v>5</v>
      </c>
      <c r="P504" t="str">
        <v>5. 0-60 mph (s)</v>
      </c>
      <c r="Q504" t="str">
        <v>Chevrolet Caprice Classic - 62</v>
      </c>
      <c r="R504">
        <v>12</v>
      </c>
      <c r="S504">
        <v>0.23809523809523808</v>
      </c>
      <c r="T504">
        <v>5</v>
      </c>
    </row>
    <row r="505" spans="2:20">
      <c r="B505">
        <v>71</v>
      </c>
      <c r="C505" t="s">
        <v>125</v>
      </c>
      <c r="D505" t="s">
        <v>769</v>
      </c>
      <c r="E505">
        <v>76</v>
      </c>
      <c r="F505" t="s">
        <v>104</v>
      </c>
      <c r="G505" t="s">
        <v>126</v>
      </c>
      <c r="O505">
        <v>6</v>
      </c>
      <c r="P505" t="str">
        <v>6. displacement (cc)</v>
      </c>
      <c r="Q505" t="str">
        <v>Chevrolet Caprice Classic - 62</v>
      </c>
      <c r="R505">
        <v>400</v>
      </c>
      <c r="S505">
        <v>0.8578811369509044</v>
      </c>
      <c r="T505">
        <v>6</v>
      </c>
    </row>
    <row r="506" spans="2:20">
      <c r="B506">
        <v>72</v>
      </c>
      <c r="C506" t="s">
        <v>125</v>
      </c>
      <c r="D506" t="s">
        <v>763</v>
      </c>
      <c r="E506">
        <v>16</v>
      </c>
      <c r="F506" t="s">
        <v>104</v>
      </c>
      <c r="G506" t="s">
        <v>127</v>
      </c>
      <c r="O506">
        <v>7</v>
      </c>
      <c r="P506" t="str">
        <v>7. year</v>
      </c>
      <c r="Q506" t="str">
        <v>Chevrolet Caprice Classic - 62</v>
      </c>
      <c r="R506">
        <v>73</v>
      </c>
      <c r="S506">
        <v>0.25</v>
      </c>
      <c r="T506">
        <v>7</v>
      </c>
    </row>
    <row r="507" spans="2:20">
      <c r="B507">
        <v>72</v>
      </c>
      <c r="C507" t="s">
        <v>125</v>
      </c>
      <c r="D507" t="s">
        <v>764</v>
      </c>
      <c r="E507">
        <v>6</v>
      </c>
      <c r="F507" t="s">
        <v>104</v>
      </c>
      <c r="G507" t="s">
        <v>127</v>
      </c>
      <c r="O507">
        <v>0</v>
      </c>
      <c r="P507" t="str">
        <v/>
      </c>
      <c r="Q507" t="str">
        <v/>
      </c>
      <c r="R507" t="e">
        <v>#N/A</v>
      </c>
      <c r="S507" t="e">
        <v>#N/A</v>
      </c>
      <c r="T507" t="e">
        <v>#N/A</v>
      </c>
    </row>
    <row r="508" spans="2:20">
      <c r="B508">
        <v>72</v>
      </c>
      <c r="C508" t="s">
        <v>125</v>
      </c>
      <c r="D508" t="s">
        <v>765</v>
      </c>
      <c r="E508">
        <v>250</v>
      </c>
      <c r="F508" t="s">
        <v>104</v>
      </c>
      <c r="G508" t="s">
        <v>127</v>
      </c>
      <c r="O508">
        <v>1</v>
      </c>
      <c r="P508" t="str">
        <v>1. economy (mpg)</v>
      </c>
      <c r="Q508" t="str">
        <v>Chevrolet Cavalier - 63</v>
      </c>
      <c r="R508">
        <v>28</v>
      </c>
      <c r="S508">
        <v>0.50531914893617025</v>
      </c>
      <c r="T508">
        <v>1</v>
      </c>
    </row>
    <row r="509" spans="2:20">
      <c r="B509">
        <v>72</v>
      </c>
      <c r="C509" t="s">
        <v>125</v>
      </c>
      <c r="D509" t="s">
        <v>766</v>
      </c>
      <c r="E509">
        <v>100</v>
      </c>
      <c r="F509" t="s">
        <v>104</v>
      </c>
      <c r="G509" t="s">
        <v>127</v>
      </c>
      <c r="O509">
        <v>2</v>
      </c>
      <c r="P509" t="str">
        <v>2. cylinders</v>
      </c>
      <c r="Q509" t="str">
        <v>Chevrolet Cavalier - 63</v>
      </c>
      <c r="R509">
        <v>4</v>
      </c>
      <c r="S509">
        <v>0.2</v>
      </c>
      <c r="T509">
        <v>2</v>
      </c>
    </row>
    <row r="510" spans="2:20">
      <c r="B510">
        <v>72</v>
      </c>
      <c r="C510" t="s">
        <v>125</v>
      </c>
      <c r="D510" t="s">
        <v>767</v>
      </c>
      <c r="E510">
        <v>3781</v>
      </c>
      <c r="F510" t="s">
        <v>104</v>
      </c>
      <c r="G510" t="s">
        <v>127</v>
      </c>
      <c r="O510">
        <v>3</v>
      </c>
      <c r="P510" t="str">
        <v>3. power (hp)</v>
      </c>
      <c r="Q510" t="str">
        <v>Chevrolet Cavalier - 63</v>
      </c>
      <c r="R510">
        <v>88</v>
      </c>
      <c r="S510">
        <v>0.22826086956521738</v>
      </c>
      <c r="T510">
        <v>3</v>
      </c>
    </row>
    <row r="511" spans="2:20">
      <c r="B511">
        <v>72</v>
      </c>
      <c r="C511" t="s">
        <v>125</v>
      </c>
      <c r="D511" t="s">
        <v>768</v>
      </c>
      <c r="E511">
        <v>17</v>
      </c>
      <c r="F511" t="s">
        <v>104</v>
      </c>
      <c r="G511" t="s">
        <v>127</v>
      </c>
      <c r="O511">
        <v>4</v>
      </c>
      <c r="P511" t="str">
        <v>4. weight (lb)</v>
      </c>
      <c r="Q511" t="str">
        <v>Chevrolet Cavalier - 63</v>
      </c>
      <c r="R511">
        <v>2605</v>
      </c>
      <c r="S511">
        <v>0.2812588602211511</v>
      </c>
      <c r="T511">
        <v>4</v>
      </c>
    </row>
    <row r="512" spans="2:20">
      <c r="B512">
        <v>72</v>
      </c>
      <c r="C512" t="s">
        <v>125</v>
      </c>
      <c r="D512" t="s">
        <v>769</v>
      </c>
      <c r="E512">
        <v>74</v>
      </c>
      <c r="F512" t="s">
        <v>104</v>
      </c>
      <c r="G512" t="s">
        <v>127</v>
      </c>
      <c r="O512">
        <v>5</v>
      </c>
      <c r="P512" t="str">
        <v>5. 0-60 mph (s)</v>
      </c>
      <c r="Q512" t="str">
        <v>Chevrolet Cavalier - 63</v>
      </c>
      <c r="R512">
        <v>19.600000000000001</v>
      </c>
      <c r="S512">
        <v>0.69047619047619058</v>
      </c>
      <c r="T512">
        <v>5</v>
      </c>
    </row>
    <row r="513" spans="2:20">
      <c r="B513">
        <v>73</v>
      </c>
      <c r="C513" t="s">
        <v>128</v>
      </c>
      <c r="D513" t="s">
        <v>763</v>
      </c>
      <c r="E513">
        <v>30.5</v>
      </c>
      <c r="F513" t="s">
        <v>104</v>
      </c>
      <c r="G513" t="s">
        <v>129</v>
      </c>
      <c r="O513">
        <v>6</v>
      </c>
      <c r="P513" t="str">
        <v>6. displacement (cc)</v>
      </c>
      <c r="Q513" t="str">
        <v>Chevrolet Cavalier - 63</v>
      </c>
      <c r="R513">
        <v>112</v>
      </c>
      <c r="S513">
        <v>0.11369509043927649</v>
      </c>
      <c r="T513">
        <v>6</v>
      </c>
    </row>
    <row r="514" spans="2:20">
      <c r="B514">
        <v>73</v>
      </c>
      <c r="C514" t="s">
        <v>128</v>
      </c>
      <c r="D514" t="s">
        <v>764</v>
      </c>
      <c r="E514">
        <v>4</v>
      </c>
      <c r="F514" t="s">
        <v>104</v>
      </c>
      <c r="G514" t="s">
        <v>129</v>
      </c>
      <c r="O514">
        <v>7</v>
      </c>
      <c r="P514" t="str">
        <v>7. year</v>
      </c>
      <c r="Q514" t="str">
        <v>Chevrolet Cavalier - 63</v>
      </c>
      <c r="R514">
        <v>82</v>
      </c>
      <c r="S514">
        <v>1</v>
      </c>
      <c r="T514">
        <v>7</v>
      </c>
    </row>
    <row r="515" spans="2:20">
      <c r="B515">
        <v>73</v>
      </c>
      <c r="C515" t="s">
        <v>128</v>
      </c>
      <c r="D515" t="s">
        <v>765</v>
      </c>
      <c r="E515">
        <v>98</v>
      </c>
      <c r="F515" t="s">
        <v>104</v>
      </c>
      <c r="G515" t="s">
        <v>129</v>
      </c>
      <c r="O515">
        <v>0</v>
      </c>
      <c r="P515" t="str">
        <v/>
      </c>
      <c r="Q515" t="str">
        <v/>
      </c>
      <c r="R515" t="e">
        <v>#N/A</v>
      </c>
      <c r="S515" t="e">
        <v>#N/A</v>
      </c>
      <c r="T515" t="e">
        <v>#N/A</v>
      </c>
    </row>
    <row r="516" spans="2:20">
      <c r="B516">
        <v>73</v>
      </c>
      <c r="C516" t="s">
        <v>128</v>
      </c>
      <c r="D516" t="s">
        <v>766</v>
      </c>
      <c r="E516">
        <v>63</v>
      </c>
      <c r="F516" t="s">
        <v>104</v>
      </c>
      <c r="G516" t="s">
        <v>129</v>
      </c>
      <c r="O516">
        <v>1</v>
      </c>
      <c r="P516" t="str">
        <v>1. economy (mpg)</v>
      </c>
      <c r="Q516" t="str">
        <v>Chevrolet Cavalier 2-Door - 64</v>
      </c>
      <c r="R516">
        <v>34</v>
      </c>
      <c r="S516">
        <v>0.66489361702127658</v>
      </c>
      <c r="T516">
        <v>1</v>
      </c>
    </row>
    <row r="517" spans="2:20">
      <c r="B517">
        <v>73</v>
      </c>
      <c r="C517" t="s">
        <v>128</v>
      </c>
      <c r="D517" t="s">
        <v>767</v>
      </c>
      <c r="E517">
        <v>2051</v>
      </c>
      <c r="F517" t="s">
        <v>104</v>
      </c>
      <c r="G517" t="s">
        <v>129</v>
      </c>
      <c r="O517">
        <v>2</v>
      </c>
      <c r="P517" t="str">
        <v>2. cylinders</v>
      </c>
      <c r="Q517" t="str">
        <v>Chevrolet Cavalier 2-Door - 64</v>
      </c>
      <c r="R517">
        <v>4</v>
      </c>
      <c r="S517">
        <v>0.2</v>
      </c>
      <c r="T517">
        <v>2</v>
      </c>
    </row>
    <row r="518" spans="2:20">
      <c r="B518">
        <v>73</v>
      </c>
      <c r="C518" t="s">
        <v>128</v>
      </c>
      <c r="D518" t="s">
        <v>768</v>
      </c>
      <c r="E518">
        <v>17</v>
      </c>
      <c r="F518" t="s">
        <v>104</v>
      </c>
      <c r="G518" t="s">
        <v>129</v>
      </c>
      <c r="O518">
        <v>3</v>
      </c>
      <c r="P518" t="str">
        <v>3. power (hp)</v>
      </c>
      <c r="Q518" t="str">
        <v>Chevrolet Cavalier 2-Door - 64</v>
      </c>
      <c r="R518">
        <v>88</v>
      </c>
      <c r="S518">
        <v>0.22826086956521738</v>
      </c>
      <c r="T518">
        <v>3</v>
      </c>
    </row>
    <row r="519" spans="2:20">
      <c r="B519">
        <v>73</v>
      </c>
      <c r="C519" t="s">
        <v>128</v>
      </c>
      <c r="D519" t="s">
        <v>769</v>
      </c>
      <c r="E519">
        <v>77</v>
      </c>
      <c r="F519" t="s">
        <v>104</v>
      </c>
      <c r="G519" t="s">
        <v>129</v>
      </c>
      <c r="O519">
        <v>4</v>
      </c>
      <c r="P519" t="str">
        <v>4. weight (lb)</v>
      </c>
      <c r="Q519" t="str">
        <v>Chevrolet Cavalier 2-Door - 64</v>
      </c>
      <c r="R519">
        <v>2395</v>
      </c>
      <c r="S519">
        <v>0.22171817408562516</v>
      </c>
      <c r="T519">
        <v>4</v>
      </c>
    </row>
    <row r="520" spans="2:20">
      <c r="B520">
        <v>74</v>
      </c>
      <c r="C520" t="s">
        <v>128</v>
      </c>
      <c r="D520" t="s">
        <v>763</v>
      </c>
      <c r="E520">
        <v>32.1</v>
      </c>
      <c r="F520" t="s">
        <v>104</v>
      </c>
      <c r="G520" t="s">
        <v>130</v>
      </c>
      <c r="O520">
        <v>5</v>
      </c>
      <c r="P520" t="str">
        <v>5. 0-60 mph (s)</v>
      </c>
      <c r="Q520" t="str">
        <v>Chevrolet Cavalier 2-Door - 64</v>
      </c>
      <c r="R520">
        <v>18</v>
      </c>
      <c r="S520">
        <v>0.59523809523809523</v>
      </c>
      <c r="T520">
        <v>5</v>
      </c>
    </row>
    <row r="521" spans="2:20">
      <c r="B521">
        <v>74</v>
      </c>
      <c r="C521" t="s">
        <v>128</v>
      </c>
      <c r="D521" t="s">
        <v>764</v>
      </c>
      <c r="E521">
        <v>4</v>
      </c>
      <c r="F521" t="s">
        <v>104</v>
      </c>
      <c r="G521" t="s">
        <v>130</v>
      </c>
      <c r="O521">
        <v>6</v>
      </c>
      <c r="P521" t="str">
        <v>6. displacement (cc)</v>
      </c>
      <c r="Q521" t="str">
        <v>Chevrolet Cavalier 2-Door - 64</v>
      </c>
      <c r="R521">
        <v>112</v>
      </c>
      <c r="S521">
        <v>0.11369509043927649</v>
      </c>
      <c r="T521">
        <v>6</v>
      </c>
    </row>
    <row r="522" spans="2:20">
      <c r="B522">
        <v>74</v>
      </c>
      <c r="C522" t="s">
        <v>128</v>
      </c>
      <c r="D522" t="s">
        <v>765</v>
      </c>
      <c r="E522">
        <v>98</v>
      </c>
      <c r="F522" t="s">
        <v>104</v>
      </c>
      <c r="G522" t="s">
        <v>130</v>
      </c>
      <c r="O522">
        <v>7</v>
      </c>
      <c r="P522" t="str">
        <v>7. year</v>
      </c>
      <c r="Q522" t="str">
        <v>Chevrolet Cavalier 2-Door - 64</v>
      </c>
      <c r="R522">
        <v>82</v>
      </c>
      <c r="S522">
        <v>1</v>
      </c>
      <c r="T522">
        <v>7</v>
      </c>
    </row>
    <row r="523" spans="2:20">
      <c r="B523">
        <v>74</v>
      </c>
      <c r="C523" t="s">
        <v>128</v>
      </c>
      <c r="D523" t="s">
        <v>766</v>
      </c>
      <c r="E523">
        <v>70</v>
      </c>
      <c r="F523" t="s">
        <v>104</v>
      </c>
      <c r="G523" t="s">
        <v>130</v>
      </c>
      <c r="O523">
        <v>0</v>
      </c>
      <c r="P523" t="str">
        <v/>
      </c>
      <c r="Q523" t="str">
        <v/>
      </c>
      <c r="R523" t="e">
        <v>#N/A</v>
      </c>
      <c r="S523" t="e">
        <v>#N/A</v>
      </c>
      <c r="T523" t="e">
        <v>#N/A</v>
      </c>
    </row>
    <row r="524" spans="2:20">
      <c r="B524">
        <v>74</v>
      </c>
      <c r="C524" t="s">
        <v>128</v>
      </c>
      <c r="D524" t="s">
        <v>767</v>
      </c>
      <c r="E524">
        <v>2120</v>
      </c>
      <c r="F524" t="s">
        <v>104</v>
      </c>
      <c r="G524" t="s">
        <v>130</v>
      </c>
      <c r="O524">
        <v>1</v>
      </c>
      <c r="P524" t="str">
        <v>1. economy (mpg)</v>
      </c>
      <c r="Q524" t="str">
        <v>Chevrolet Cavalier Wagon - 65</v>
      </c>
      <c r="R524">
        <v>27</v>
      </c>
      <c r="S524">
        <v>0.47872340425531912</v>
      </c>
      <c r="T524">
        <v>1</v>
      </c>
    </row>
    <row r="525" spans="2:20">
      <c r="B525">
        <v>74</v>
      </c>
      <c r="C525" t="s">
        <v>128</v>
      </c>
      <c r="D525" t="s">
        <v>768</v>
      </c>
      <c r="E525">
        <v>15.5</v>
      </c>
      <c r="F525" t="s">
        <v>104</v>
      </c>
      <c r="G525" t="s">
        <v>130</v>
      </c>
      <c r="O525">
        <v>2</v>
      </c>
      <c r="P525" t="str">
        <v>2. cylinders</v>
      </c>
      <c r="Q525" t="str">
        <v>Chevrolet Cavalier Wagon - 65</v>
      </c>
      <c r="R525">
        <v>4</v>
      </c>
      <c r="S525">
        <v>0.2</v>
      </c>
      <c r="T525">
        <v>2</v>
      </c>
    </row>
    <row r="526" spans="2:20">
      <c r="B526">
        <v>74</v>
      </c>
      <c r="C526" t="s">
        <v>128</v>
      </c>
      <c r="D526" t="s">
        <v>769</v>
      </c>
      <c r="E526">
        <v>80</v>
      </c>
      <c r="F526" t="s">
        <v>104</v>
      </c>
      <c r="G526" t="s">
        <v>130</v>
      </c>
      <c r="O526">
        <v>3</v>
      </c>
      <c r="P526" t="str">
        <v>3. power (hp)</v>
      </c>
      <c r="Q526" t="str">
        <v>Chevrolet Cavalier Wagon - 65</v>
      </c>
      <c r="R526">
        <v>88</v>
      </c>
      <c r="S526">
        <v>0.22826086956521738</v>
      </c>
      <c r="T526">
        <v>3</v>
      </c>
    </row>
    <row r="527" spans="2:20">
      <c r="B527">
        <v>75</v>
      </c>
      <c r="C527" t="s">
        <v>128</v>
      </c>
      <c r="D527" t="s">
        <v>763</v>
      </c>
      <c r="E527">
        <v>29</v>
      </c>
      <c r="F527" t="s">
        <v>104</v>
      </c>
      <c r="G527" t="s">
        <v>131</v>
      </c>
      <c r="O527">
        <v>4</v>
      </c>
      <c r="P527" t="str">
        <v>4. weight (lb)</v>
      </c>
      <c r="Q527" t="str">
        <v>Chevrolet Cavalier Wagon - 65</v>
      </c>
      <c r="R527">
        <v>2640</v>
      </c>
      <c r="S527">
        <v>0.29118230791040545</v>
      </c>
      <c r="T527">
        <v>4</v>
      </c>
    </row>
    <row r="528" spans="2:20">
      <c r="B528">
        <v>75</v>
      </c>
      <c r="C528" t="s">
        <v>128</v>
      </c>
      <c r="D528" t="s">
        <v>764</v>
      </c>
      <c r="E528">
        <v>4</v>
      </c>
      <c r="F528" t="s">
        <v>104</v>
      </c>
      <c r="G528" t="s">
        <v>131</v>
      </c>
      <c r="O528">
        <v>5</v>
      </c>
      <c r="P528" t="str">
        <v>5. 0-60 mph (s)</v>
      </c>
      <c r="Q528" t="str">
        <v>Chevrolet Cavalier Wagon - 65</v>
      </c>
      <c r="R528">
        <v>18.600000000000001</v>
      </c>
      <c r="S528">
        <v>0.63095238095238104</v>
      </c>
      <c r="T528">
        <v>5</v>
      </c>
    </row>
    <row r="529" spans="2:20">
      <c r="B529">
        <v>75</v>
      </c>
      <c r="C529" t="s">
        <v>128</v>
      </c>
      <c r="D529" t="s">
        <v>765</v>
      </c>
      <c r="E529">
        <v>85</v>
      </c>
      <c r="F529" t="s">
        <v>104</v>
      </c>
      <c r="G529" t="s">
        <v>131</v>
      </c>
      <c r="O529">
        <v>6</v>
      </c>
      <c r="P529" t="str">
        <v>6. displacement (cc)</v>
      </c>
      <c r="Q529" t="str">
        <v>Chevrolet Cavalier Wagon - 65</v>
      </c>
      <c r="R529">
        <v>112</v>
      </c>
      <c r="S529">
        <v>0.11369509043927649</v>
      </c>
      <c r="T529">
        <v>6</v>
      </c>
    </row>
    <row r="530" spans="2:20">
      <c r="B530">
        <v>75</v>
      </c>
      <c r="C530" t="s">
        <v>128</v>
      </c>
      <c r="D530" t="s">
        <v>766</v>
      </c>
      <c r="E530">
        <v>52</v>
      </c>
      <c r="F530" t="s">
        <v>104</v>
      </c>
      <c r="G530" t="s">
        <v>131</v>
      </c>
      <c r="O530">
        <v>7</v>
      </c>
      <c r="P530" t="str">
        <v>7. year</v>
      </c>
      <c r="Q530" t="str">
        <v>Chevrolet Cavalier Wagon - 65</v>
      </c>
      <c r="R530">
        <v>82</v>
      </c>
      <c r="S530">
        <v>1</v>
      </c>
      <c r="T530">
        <v>7</v>
      </c>
    </row>
    <row r="531" spans="2:20">
      <c r="B531">
        <v>75</v>
      </c>
      <c r="C531" t="s">
        <v>128</v>
      </c>
      <c r="D531" t="s">
        <v>767</v>
      </c>
      <c r="E531">
        <v>2035</v>
      </c>
      <c r="F531" t="s">
        <v>104</v>
      </c>
      <c r="G531" t="s">
        <v>131</v>
      </c>
      <c r="O531">
        <v>0</v>
      </c>
      <c r="P531" t="str">
        <v/>
      </c>
      <c r="Q531" t="str">
        <v/>
      </c>
      <c r="R531" t="e">
        <v>#N/A</v>
      </c>
      <c r="S531" t="e">
        <v>#N/A</v>
      </c>
      <c r="T531" t="e">
        <v>#N/A</v>
      </c>
    </row>
    <row r="532" spans="2:20">
      <c r="B532">
        <v>75</v>
      </c>
      <c r="C532" t="s">
        <v>128</v>
      </c>
      <c r="D532" t="s">
        <v>768</v>
      </c>
      <c r="E532">
        <v>22.2</v>
      </c>
      <c r="F532" t="s">
        <v>104</v>
      </c>
      <c r="G532" t="s">
        <v>131</v>
      </c>
      <c r="O532">
        <v>1</v>
      </c>
      <c r="P532" t="str">
        <v>1. economy (mpg)</v>
      </c>
      <c r="Q532" t="str">
        <v>Chevrolet Chevelle Concours (Wagon) - 66</v>
      </c>
      <c r="R532">
        <v>13</v>
      </c>
      <c r="S532">
        <v>0.10638297872340426</v>
      </c>
      <c r="T532">
        <v>1</v>
      </c>
    </row>
    <row r="533" spans="2:20">
      <c r="B533">
        <v>75</v>
      </c>
      <c r="C533" t="s">
        <v>128</v>
      </c>
      <c r="D533" t="s">
        <v>769</v>
      </c>
      <c r="E533">
        <v>76</v>
      </c>
      <c r="F533" t="s">
        <v>104</v>
      </c>
      <c r="G533" t="s">
        <v>131</v>
      </c>
      <c r="O533">
        <v>2</v>
      </c>
      <c r="P533" t="str">
        <v>2. cylinders</v>
      </c>
      <c r="Q533" t="str">
        <v>Chevrolet Chevelle Concours (Wagon) - 66</v>
      </c>
      <c r="R533">
        <v>8</v>
      </c>
      <c r="S533">
        <v>1</v>
      </c>
      <c r="T533">
        <v>2</v>
      </c>
    </row>
    <row r="534" spans="2:20">
      <c r="B534">
        <v>76</v>
      </c>
      <c r="C534" t="s">
        <v>128</v>
      </c>
      <c r="D534" t="s">
        <v>763</v>
      </c>
      <c r="E534">
        <v>30</v>
      </c>
      <c r="F534" t="s">
        <v>104</v>
      </c>
      <c r="G534" t="s">
        <v>132</v>
      </c>
      <c r="O534">
        <v>3</v>
      </c>
      <c r="P534" t="str">
        <v>3. power (hp)</v>
      </c>
      <c r="Q534" t="str">
        <v>Chevrolet Chevelle Concours (Wagon) - 66</v>
      </c>
      <c r="R534">
        <v>130</v>
      </c>
      <c r="S534">
        <v>0.45652173913043476</v>
      </c>
      <c r="T534">
        <v>3</v>
      </c>
    </row>
    <row r="535" spans="2:20">
      <c r="B535">
        <v>76</v>
      </c>
      <c r="C535" t="s">
        <v>128</v>
      </c>
      <c r="D535" t="s">
        <v>764</v>
      </c>
      <c r="E535">
        <v>4</v>
      </c>
      <c r="F535" t="s">
        <v>104</v>
      </c>
      <c r="G535" t="s">
        <v>132</v>
      </c>
      <c r="O535">
        <v>4</v>
      </c>
      <c r="P535" t="str">
        <v>4. weight (lb)</v>
      </c>
      <c r="Q535" t="str">
        <v>Chevrolet Chevelle Concours (Wagon) - 66</v>
      </c>
      <c r="R535">
        <v>4098</v>
      </c>
      <c r="S535">
        <v>0.70456478593705696</v>
      </c>
      <c r="T535">
        <v>4</v>
      </c>
    </row>
    <row r="536" spans="2:20">
      <c r="B536">
        <v>76</v>
      </c>
      <c r="C536" t="s">
        <v>128</v>
      </c>
      <c r="D536" t="s">
        <v>765</v>
      </c>
      <c r="E536">
        <v>98</v>
      </c>
      <c r="F536" t="s">
        <v>104</v>
      </c>
      <c r="G536" t="s">
        <v>132</v>
      </c>
      <c r="O536">
        <v>5</v>
      </c>
      <c r="P536" t="str">
        <v>5. 0-60 mph (s)</v>
      </c>
      <c r="Q536" t="str">
        <v>Chevrolet Chevelle Concours (Wagon) - 66</v>
      </c>
      <c r="R536">
        <v>14</v>
      </c>
      <c r="S536">
        <v>0.35714285714285715</v>
      </c>
      <c r="T536">
        <v>5</v>
      </c>
    </row>
    <row r="537" spans="2:20">
      <c r="B537">
        <v>76</v>
      </c>
      <c r="C537" t="s">
        <v>128</v>
      </c>
      <c r="D537" t="s">
        <v>766</v>
      </c>
      <c r="E537">
        <v>68</v>
      </c>
      <c r="F537" t="s">
        <v>104</v>
      </c>
      <c r="G537" t="s">
        <v>132</v>
      </c>
      <c r="O537">
        <v>6</v>
      </c>
      <c r="P537" t="str">
        <v>6. displacement (cc)</v>
      </c>
      <c r="Q537" t="str">
        <v>Chevrolet Chevelle Concours (Wagon) - 66</v>
      </c>
      <c r="R537">
        <v>307</v>
      </c>
      <c r="S537">
        <v>0.61757105943152457</v>
      </c>
      <c r="T537">
        <v>6</v>
      </c>
    </row>
    <row r="538" spans="2:20">
      <c r="B538">
        <v>76</v>
      </c>
      <c r="C538" t="s">
        <v>128</v>
      </c>
      <c r="D538" t="s">
        <v>767</v>
      </c>
      <c r="E538">
        <v>2155</v>
      </c>
      <c r="F538" t="s">
        <v>104</v>
      </c>
      <c r="G538" t="s">
        <v>132</v>
      </c>
      <c r="O538">
        <v>7</v>
      </c>
      <c r="P538" t="str">
        <v>7. year</v>
      </c>
      <c r="Q538" t="str">
        <v>Chevrolet Chevelle Concours (Wagon) - 66</v>
      </c>
      <c r="R538">
        <v>72</v>
      </c>
      <c r="S538">
        <v>0.16666666666666666</v>
      </c>
      <c r="T538">
        <v>7</v>
      </c>
    </row>
    <row r="539" spans="2:20">
      <c r="B539">
        <v>76</v>
      </c>
      <c r="C539" t="s">
        <v>128</v>
      </c>
      <c r="D539" t="s">
        <v>768</v>
      </c>
      <c r="E539">
        <v>16.5</v>
      </c>
      <c r="F539" t="s">
        <v>104</v>
      </c>
      <c r="G539" t="s">
        <v>132</v>
      </c>
      <c r="O539">
        <v>0</v>
      </c>
      <c r="P539" t="str">
        <v/>
      </c>
      <c r="Q539" t="str">
        <v/>
      </c>
      <c r="R539" t="e">
        <v>#N/A</v>
      </c>
      <c r="S539" t="e">
        <v>#N/A</v>
      </c>
      <c r="T539" t="e">
        <v>#N/A</v>
      </c>
    </row>
    <row r="540" spans="2:20">
      <c r="B540">
        <v>76</v>
      </c>
      <c r="C540" t="s">
        <v>128</v>
      </c>
      <c r="D540" t="s">
        <v>769</v>
      </c>
      <c r="E540">
        <v>78</v>
      </c>
      <c r="F540" t="s">
        <v>104</v>
      </c>
      <c r="G540" t="s">
        <v>132</v>
      </c>
      <c r="O540">
        <v>1</v>
      </c>
      <c r="P540" t="str">
        <v>1. economy (mpg)</v>
      </c>
      <c r="Q540" t="str">
        <v>Chevrolet Chevelle Concours (Wagon) - 67</v>
      </c>
      <c r="R540" t="e">
        <v>#N/A</v>
      </c>
      <c r="S540" t="e">
        <v>#N/A</v>
      </c>
      <c r="T540">
        <v>1</v>
      </c>
    </row>
    <row r="541" spans="2:20">
      <c r="B541">
        <v>77</v>
      </c>
      <c r="C541" t="s">
        <v>133</v>
      </c>
      <c r="D541" t="s">
        <v>763</v>
      </c>
      <c r="E541">
        <v>28.8</v>
      </c>
      <c r="F541" t="s">
        <v>104</v>
      </c>
      <c r="G541" t="s">
        <v>134</v>
      </c>
      <c r="O541">
        <v>2</v>
      </c>
      <c r="P541" t="str">
        <v>2. cylinders</v>
      </c>
      <c r="Q541" t="str">
        <v>Chevrolet Chevelle Concours (Wagon) - 67</v>
      </c>
      <c r="R541">
        <v>8</v>
      </c>
      <c r="S541">
        <v>1</v>
      </c>
      <c r="T541">
        <v>2</v>
      </c>
    </row>
    <row r="542" spans="2:20">
      <c r="B542">
        <v>77</v>
      </c>
      <c r="C542" t="s">
        <v>133</v>
      </c>
      <c r="D542" t="s">
        <v>764</v>
      </c>
      <c r="E542">
        <v>6</v>
      </c>
      <c r="F542" t="s">
        <v>104</v>
      </c>
      <c r="G542" t="s">
        <v>134</v>
      </c>
      <c r="O542">
        <v>3</v>
      </c>
      <c r="P542" t="str">
        <v>3. power (hp)</v>
      </c>
      <c r="Q542" t="str">
        <v>Chevrolet Chevelle Concours (Wagon) - 67</v>
      </c>
      <c r="R542">
        <v>165</v>
      </c>
      <c r="S542">
        <v>0.64673913043478259</v>
      </c>
      <c r="T542">
        <v>3</v>
      </c>
    </row>
    <row r="543" spans="2:20">
      <c r="B543">
        <v>77</v>
      </c>
      <c r="C543" t="s">
        <v>133</v>
      </c>
      <c r="D543" t="s">
        <v>765</v>
      </c>
      <c r="E543">
        <v>173</v>
      </c>
      <c r="F543" t="s">
        <v>104</v>
      </c>
      <c r="G543" t="s">
        <v>134</v>
      </c>
      <c r="O543">
        <v>4</v>
      </c>
      <c r="P543" t="str">
        <v>4. weight (lb)</v>
      </c>
      <c r="Q543" t="str">
        <v>Chevrolet Chevelle Concours (Wagon) - 67</v>
      </c>
      <c r="R543">
        <v>4142</v>
      </c>
      <c r="S543">
        <v>0.71703997731783387</v>
      </c>
      <c r="T543">
        <v>4</v>
      </c>
    </row>
    <row r="544" spans="2:20">
      <c r="B544">
        <v>77</v>
      </c>
      <c r="C544" t="s">
        <v>133</v>
      </c>
      <c r="D544" t="s">
        <v>766</v>
      </c>
      <c r="E544">
        <v>115</v>
      </c>
      <c r="F544" t="s">
        <v>104</v>
      </c>
      <c r="G544" t="s">
        <v>134</v>
      </c>
      <c r="O544">
        <v>5</v>
      </c>
      <c r="P544" t="str">
        <v>5. 0-60 mph (s)</v>
      </c>
      <c r="Q544" t="str">
        <v>Chevrolet Chevelle Concours (Wagon) - 67</v>
      </c>
      <c r="R544">
        <v>11.5</v>
      </c>
      <c r="S544">
        <v>0.20833333333333331</v>
      </c>
      <c r="T544">
        <v>5</v>
      </c>
    </row>
    <row r="545" spans="2:20">
      <c r="B545">
        <v>77</v>
      </c>
      <c r="C545" t="s">
        <v>133</v>
      </c>
      <c r="D545" t="s">
        <v>767</v>
      </c>
      <c r="E545">
        <v>2595</v>
      </c>
      <c r="F545" t="s">
        <v>104</v>
      </c>
      <c r="G545" t="s">
        <v>134</v>
      </c>
      <c r="O545">
        <v>6</v>
      </c>
      <c r="P545" t="str">
        <v>6. displacement (cc)</v>
      </c>
      <c r="Q545" t="str">
        <v>Chevrolet Chevelle Concours (Wagon) - 67</v>
      </c>
      <c r="R545">
        <v>350</v>
      </c>
      <c r="S545">
        <v>0.72868217054263562</v>
      </c>
      <c r="T545">
        <v>6</v>
      </c>
    </row>
    <row r="546" spans="2:20">
      <c r="B546">
        <v>77</v>
      </c>
      <c r="C546" t="s">
        <v>133</v>
      </c>
      <c r="D546" t="s">
        <v>768</v>
      </c>
      <c r="E546">
        <v>11.3</v>
      </c>
      <c r="F546" t="s">
        <v>104</v>
      </c>
      <c r="G546" t="s">
        <v>134</v>
      </c>
      <c r="O546">
        <v>7</v>
      </c>
      <c r="P546" t="str">
        <v>7. year</v>
      </c>
      <c r="Q546" t="str">
        <v>Chevrolet Chevelle Concours (Wagon) - 67</v>
      </c>
      <c r="R546">
        <v>70</v>
      </c>
      <c r="S546">
        <v>0</v>
      </c>
      <c r="T546">
        <v>7</v>
      </c>
    </row>
    <row r="547" spans="2:20">
      <c r="B547">
        <v>77</v>
      </c>
      <c r="C547" t="s">
        <v>133</v>
      </c>
      <c r="D547" t="s">
        <v>769</v>
      </c>
      <c r="E547">
        <v>79</v>
      </c>
      <c r="F547" t="s">
        <v>104</v>
      </c>
      <c r="G547" t="s">
        <v>134</v>
      </c>
      <c r="O547">
        <v>0</v>
      </c>
      <c r="P547" t="str">
        <v/>
      </c>
      <c r="Q547" t="str">
        <v/>
      </c>
      <c r="R547" t="e">
        <v>#N/A</v>
      </c>
      <c r="S547" t="e">
        <v>#N/A</v>
      </c>
      <c r="T547" t="e">
        <v>#N/A</v>
      </c>
    </row>
    <row r="548" spans="2:20">
      <c r="B548">
        <v>78</v>
      </c>
      <c r="C548" t="s">
        <v>133</v>
      </c>
      <c r="D548" t="s">
        <v>763</v>
      </c>
      <c r="E548">
        <v>28</v>
      </c>
      <c r="F548" t="s">
        <v>104</v>
      </c>
      <c r="G548" t="s">
        <v>135</v>
      </c>
      <c r="O548">
        <v>1</v>
      </c>
      <c r="P548" t="str">
        <v>1. economy (mpg)</v>
      </c>
      <c r="Q548" t="str">
        <v>Chevrolet Chevelle Malibu - 68</v>
      </c>
      <c r="R548">
        <v>17</v>
      </c>
      <c r="S548">
        <v>0.21276595744680851</v>
      </c>
      <c r="T548">
        <v>1</v>
      </c>
    </row>
    <row r="549" spans="2:20">
      <c r="B549">
        <v>78</v>
      </c>
      <c r="C549" t="s">
        <v>133</v>
      </c>
      <c r="D549" t="s">
        <v>764</v>
      </c>
      <c r="E549">
        <v>4</v>
      </c>
      <c r="F549" t="s">
        <v>104</v>
      </c>
      <c r="G549" t="s">
        <v>135</v>
      </c>
      <c r="O549">
        <v>2</v>
      </c>
      <c r="P549" t="str">
        <v>2. cylinders</v>
      </c>
      <c r="Q549" t="str">
        <v>Chevrolet Chevelle Malibu - 68</v>
      </c>
      <c r="R549">
        <v>6</v>
      </c>
      <c r="S549">
        <v>0.6</v>
      </c>
      <c r="T549">
        <v>2</v>
      </c>
    </row>
    <row r="550" spans="2:20">
      <c r="B550">
        <v>78</v>
      </c>
      <c r="C550" t="s">
        <v>133</v>
      </c>
      <c r="D550" t="s">
        <v>765</v>
      </c>
      <c r="E550">
        <v>151</v>
      </c>
      <c r="F550" t="s">
        <v>104</v>
      </c>
      <c r="G550" t="s">
        <v>135</v>
      </c>
      <c r="O550">
        <v>3</v>
      </c>
      <c r="P550" t="str">
        <v>3. power (hp)</v>
      </c>
      <c r="Q550" t="str">
        <v>Chevrolet Chevelle Malibu - 68</v>
      </c>
      <c r="R550">
        <v>100</v>
      </c>
      <c r="S550">
        <v>0.29347826086956524</v>
      </c>
      <c r="T550">
        <v>3</v>
      </c>
    </row>
    <row r="551" spans="2:20">
      <c r="B551">
        <v>78</v>
      </c>
      <c r="C551" t="s">
        <v>133</v>
      </c>
      <c r="D551" t="s">
        <v>766</v>
      </c>
      <c r="E551">
        <v>90</v>
      </c>
      <c r="F551" t="s">
        <v>104</v>
      </c>
      <c r="G551" t="s">
        <v>135</v>
      </c>
      <c r="O551">
        <v>4</v>
      </c>
      <c r="P551" t="str">
        <v>4. weight (lb)</v>
      </c>
      <c r="Q551" t="str">
        <v>Chevrolet Chevelle Malibu - 68</v>
      </c>
      <c r="R551">
        <v>3329</v>
      </c>
      <c r="S551">
        <v>0.48653246385029769</v>
      </c>
      <c r="T551">
        <v>4</v>
      </c>
    </row>
    <row r="552" spans="2:20">
      <c r="B552">
        <v>78</v>
      </c>
      <c r="C552" t="s">
        <v>133</v>
      </c>
      <c r="D552" t="s">
        <v>767</v>
      </c>
      <c r="E552">
        <v>2678</v>
      </c>
      <c r="F552" t="s">
        <v>104</v>
      </c>
      <c r="G552" t="s">
        <v>135</v>
      </c>
      <c r="O552">
        <v>5</v>
      </c>
      <c r="P552" t="str">
        <v>5. 0-60 mph (s)</v>
      </c>
      <c r="Q552" t="str">
        <v>Chevrolet Chevelle Malibu - 68</v>
      </c>
      <c r="R552">
        <v>15.5</v>
      </c>
      <c r="S552">
        <v>0.4464285714285714</v>
      </c>
      <c r="T552">
        <v>5</v>
      </c>
    </row>
    <row r="553" spans="2:20">
      <c r="B553">
        <v>78</v>
      </c>
      <c r="C553" t="s">
        <v>133</v>
      </c>
      <c r="D553" t="s">
        <v>768</v>
      </c>
      <c r="E553">
        <v>16.5</v>
      </c>
      <c r="F553" t="s">
        <v>104</v>
      </c>
      <c r="G553" t="s">
        <v>135</v>
      </c>
      <c r="O553">
        <v>6</v>
      </c>
      <c r="P553" t="str">
        <v>6. displacement (cc)</v>
      </c>
      <c r="Q553" t="str">
        <v>Chevrolet Chevelle Malibu - 68</v>
      </c>
      <c r="R553">
        <v>250</v>
      </c>
      <c r="S553">
        <v>0.47028423772609818</v>
      </c>
      <c r="T553">
        <v>6</v>
      </c>
    </row>
    <row r="554" spans="2:20">
      <c r="B554">
        <v>78</v>
      </c>
      <c r="C554" t="s">
        <v>133</v>
      </c>
      <c r="D554" t="s">
        <v>769</v>
      </c>
      <c r="E554">
        <v>80</v>
      </c>
      <c r="F554" t="s">
        <v>104</v>
      </c>
      <c r="G554" t="s">
        <v>135</v>
      </c>
      <c r="O554">
        <v>7</v>
      </c>
      <c r="P554" t="str">
        <v>7. year</v>
      </c>
      <c r="Q554" t="str">
        <v>Chevrolet Chevelle Malibu - 68</v>
      </c>
      <c r="R554">
        <v>71</v>
      </c>
      <c r="S554">
        <v>8.3333333333333329E-2</v>
      </c>
      <c r="T554">
        <v>7</v>
      </c>
    </row>
    <row r="555" spans="2:20">
      <c r="B555">
        <v>79</v>
      </c>
      <c r="C555" t="s">
        <v>133</v>
      </c>
      <c r="D555" t="s">
        <v>763</v>
      </c>
      <c r="E555">
        <v>23.5</v>
      </c>
      <c r="F555" t="s">
        <v>104</v>
      </c>
      <c r="G555" t="s">
        <v>136</v>
      </c>
      <c r="O555">
        <v>0</v>
      </c>
      <c r="P555" t="str">
        <v/>
      </c>
      <c r="Q555" t="str">
        <v/>
      </c>
      <c r="R555" t="e">
        <v>#N/A</v>
      </c>
      <c r="S555" t="e">
        <v>#N/A</v>
      </c>
      <c r="T555" t="e">
        <v>#N/A</v>
      </c>
    </row>
    <row r="556" spans="2:20">
      <c r="B556">
        <v>79</v>
      </c>
      <c r="C556" t="s">
        <v>133</v>
      </c>
      <c r="D556" t="s">
        <v>764</v>
      </c>
      <c r="E556">
        <v>6</v>
      </c>
      <c r="F556" t="s">
        <v>104</v>
      </c>
      <c r="G556" t="s">
        <v>136</v>
      </c>
      <c r="O556">
        <v>1</v>
      </c>
      <c r="P556" t="str">
        <v>1. economy (mpg)</v>
      </c>
      <c r="Q556" t="str">
        <v>Chevrolet Chevelle Malibu - 69</v>
      </c>
      <c r="R556">
        <v>18</v>
      </c>
      <c r="S556">
        <v>0.23936170212765956</v>
      </c>
      <c r="T556">
        <v>1</v>
      </c>
    </row>
    <row r="557" spans="2:20">
      <c r="B557">
        <v>79</v>
      </c>
      <c r="C557" t="s">
        <v>133</v>
      </c>
      <c r="D557" t="s">
        <v>765</v>
      </c>
      <c r="E557">
        <v>173</v>
      </c>
      <c r="F557" t="s">
        <v>104</v>
      </c>
      <c r="G557" t="s">
        <v>136</v>
      </c>
      <c r="O557">
        <v>2</v>
      </c>
      <c r="P557" t="str">
        <v>2. cylinders</v>
      </c>
      <c r="Q557" t="str">
        <v>Chevrolet Chevelle Malibu - 69</v>
      </c>
      <c r="R557">
        <v>8</v>
      </c>
      <c r="S557">
        <v>1</v>
      </c>
      <c r="T557">
        <v>2</v>
      </c>
    </row>
    <row r="558" spans="2:20">
      <c r="B558">
        <v>79</v>
      </c>
      <c r="C558" t="s">
        <v>133</v>
      </c>
      <c r="D558" t="s">
        <v>766</v>
      </c>
      <c r="E558">
        <v>110</v>
      </c>
      <c r="F558" t="s">
        <v>104</v>
      </c>
      <c r="G558" t="s">
        <v>136</v>
      </c>
      <c r="O558">
        <v>3</v>
      </c>
      <c r="P558" t="str">
        <v>3. power (hp)</v>
      </c>
      <c r="Q558" t="str">
        <v>Chevrolet Chevelle Malibu - 69</v>
      </c>
      <c r="R558">
        <v>130</v>
      </c>
      <c r="S558">
        <v>0.45652173913043476</v>
      </c>
      <c r="T558">
        <v>3</v>
      </c>
    </row>
    <row r="559" spans="2:20">
      <c r="B559">
        <v>79</v>
      </c>
      <c r="C559" t="s">
        <v>133</v>
      </c>
      <c r="D559" t="s">
        <v>767</v>
      </c>
      <c r="E559">
        <v>2725</v>
      </c>
      <c r="F559" t="s">
        <v>104</v>
      </c>
      <c r="G559" t="s">
        <v>136</v>
      </c>
      <c r="O559">
        <v>4</v>
      </c>
      <c r="P559" t="str">
        <v>4. weight (lb)</v>
      </c>
      <c r="Q559" t="str">
        <v>Chevrolet Chevelle Malibu - 69</v>
      </c>
      <c r="R559">
        <v>3504</v>
      </c>
      <c r="S559">
        <v>0.53614970229656933</v>
      </c>
      <c r="T559">
        <v>4</v>
      </c>
    </row>
    <row r="560" spans="2:20">
      <c r="B560">
        <v>79</v>
      </c>
      <c r="C560" t="s">
        <v>133</v>
      </c>
      <c r="D560" t="s">
        <v>768</v>
      </c>
      <c r="E560">
        <v>12.6</v>
      </c>
      <c r="F560" t="s">
        <v>104</v>
      </c>
      <c r="G560" t="s">
        <v>136</v>
      </c>
      <c r="O560">
        <v>5</v>
      </c>
      <c r="P560" t="str">
        <v>5. 0-60 mph (s)</v>
      </c>
      <c r="Q560" t="str">
        <v>Chevrolet Chevelle Malibu - 69</v>
      </c>
      <c r="R560">
        <v>12</v>
      </c>
      <c r="S560">
        <v>0.23809523809523808</v>
      </c>
      <c r="T560">
        <v>5</v>
      </c>
    </row>
    <row r="561" spans="2:20">
      <c r="B561">
        <v>79</v>
      </c>
      <c r="C561" t="s">
        <v>133</v>
      </c>
      <c r="D561" t="s">
        <v>769</v>
      </c>
      <c r="E561">
        <v>81</v>
      </c>
      <c r="F561" t="s">
        <v>104</v>
      </c>
      <c r="G561" t="s">
        <v>136</v>
      </c>
      <c r="O561">
        <v>6</v>
      </c>
      <c r="P561" t="str">
        <v>6. displacement (cc)</v>
      </c>
      <c r="Q561" t="str">
        <v>Chevrolet Chevelle Malibu - 69</v>
      </c>
      <c r="R561">
        <v>307</v>
      </c>
      <c r="S561">
        <v>0.61757105943152457</v>
      </c>
      <c r="T561">
        <v>6</v>
      </c>
    </row>
    <row r="562" spans="2:20">
      <c r="B562">
        <v>80</v>
      </c>
      <c r="C562" t="s">
        <v>137</v>
      </c>
      <c r="D562" t="s">
        <v>763</v>
      </c>
      <c r="E562">
        <v>17.5</v>
      </c>
      <c r="F562" t="s">
        <v>104</v>
      </c>
      <c r="G562" t="s">
        <v>138</v>
      </c>
      <c r="O562">
        <v>7</v>
      </c>
      <c r="P562" t="str">
        <v>7. year</v>
      </c>
      <c r="Q562" t="str">
        <v>Chevrolet Chevelle Malibu - 69</v>
      </c>
      <c r="R562">
        <v>70</v>
      </c>
      <c r="S562">
        <v>0</v>
      </c>
      <c r="T562">
        <v>7</v>
      </c>
    </row>
    <row r="563" spans="2:20">
      <c r="B563">
        <v>80</v>
      </c>
      <c r="C563" t="s">
        <v>137</v>
      </c>
      <c r="D563" t="s">
        <v>764</v>
      </c>
      <c r="E563">
        <v>6</v>
      </c>
      <c r="F563" t="s">
        <v>104</v>
      </c>
      <c r="G563" t="s">
        <v>138</v>
      </c>
      <c r="O563">
        <v>0</v>
      </c>
      <c r="P563" t="str">
        <v/>
      </c>
      <c r="Q563" t="str">
        <v/>
      </c>
      <c r="R563" t="e">
        <v>#N/A</v>
      </c>
      <c r="S563" t="e">
        <v>#N/A</v>
      </c>
      <c r="T563" t="e">
        <v>#N/A</v>
      </c>
    </row>
    <row r="564" spans="2:20">
      <c r="B564">
        <v>80</v>
      </c>
      <c r="C564" t="s">
        <v>137</v>
      </c>
      <c r="D564" t="s">
        <v>765</v>
      </c>
      <c r="E564">
        <v>250</v>
      </c>
      <c r="F564" t="s">
        <v>104</v>
      </c>
      <c r="G564" t="s">
        <v>138</v>
      </c>
      <c r="O564">
        <v>1</v>
      </c>
      <c r="P564" t="str">
        <v>1. economy (mpg)</v>
      </c>
      <c r="Q564" t="str">
        <v>Chevrolet Chevelle Malibu - 70</v>
      </c>
      <c r="R564">
        <v>16</v>
      </c>
      <c r="S564">
        <v>0.18617021276595744</v>
      </c>
      <c r="T564">
        <v>1</v>
      </c>
    </row>
    <row r="565" spans="2:20">
      <c r="B565">
        <v>80</v>
      </c>
      <c r="C565" t="s">
        <v>137</v>
      </c>
      <c r="D565" t="s">
        <v>766</v>
      </c>
      <c r="E565">
        <v>110</v>
      </c>
      <c r="F565" t="s">
        <v>104</v>
      </c>
      <c r="G565" t="s">
        <v>138</v>
      </c>
      <c r="O565">
        <v>2</v>
      </c>
      <c r="P565" t="str">
        <v>2. cylinders</v>
      </c>
      <c r="Q565" t="str">
        <v>Chevrolet Chevelle Malibu - 70</v>
      </c>
      <c r="R565">
        <v>6</v>
      </c>
      <c r="S565">
        <v>0.6</v>
      </c>
      <c r="T565">
        <v>2</v>
      </c>
    </row>
    <row r="566" spans="2:20">
      <c r="B566">
        <v>80</v>
      </c>
      <c r="C566" t="s">
        <v>137</v>
      </c>
      <c r="D566" t="s">
        <v>767</v>
      </c>
      <c r="E566">
        <v>3520</v>
      </c>
      <c r="F566" t="s">
        <v>104</v>
      </c>
      <c r="G566" t="s">
        <v>138</v>
      </c>
      <c r="O566">
        <v>3</v>
      </c>
      <c r="P566" t="str">
        <v>3. power (hp)</v>
      </c>
      <c r="Q566" t="str">
        <v>Chevrolet Chevelle Malibu - 70</v>
      </c>
      <c r="R566">
        <v>105</v>
      </c>
      <c r="S566">
        <v>0.32065217391304346</v>
      </c>
      <c r="T566">
        <v>3</v>
      </c>
    </row>
    <row r="567" spans="2:20">
      <c r="B567">
        <v>80</v>
      </c>
      <c r="C567" t="s">
        <v>137</v>
      </c>
      <c r="D567" t="s">
        <v>768</v>
      </c>
      <c r="E567">
        <v>16.399999999999999</v>
      </c>
      <c r="F567" t="s">
        <v>104</v>
      </c>
      <c r="G567" t="s">
        <v>138</v>
      </c>
      <c r="O567">
        <v>4</v>
      </c>
      <c r="P567" t="str">
        <v>4. weight (lb)</v>
      </c>
      <c r="Q567" t="str">
        <v>Chevrolet Chevelle Malibu - 70</v>
      </c>
      <c r="R567">
        <v>3897</v>
      </c>
      <c r="S567">
        <v>0.64757584349305364</v>
      </c>
      <c r="T567">
        <v>4</v>
      </c>
    </row>
    <row r="568" spans="2:20">
      <c r="B568">
        <v>80</v>
      </c>
      <c r="C568" t="s">
        <v>137</v>
      </c>
      <c r="D568" t="s">
        <v>769</v>
      </c>
      <c r="E568">
        <v>77</v>
      </c>
      <c r="F568" t="s">
        <v>104</v>
      </c>
      <c r="G568" t="s">
        <v>138</v>
      </c>
      <c r="O568">
        <v>5</v>
      </c>
      <c r="P568" t="str">
        <v>5. 0-60 mph (s)</v>
      </c>
      <c r="Q568" t="str">
        <v>Chevrolet Chevelle Malibu - 70</v>
      </c>
      <c r="R568">
        <v>18.5</v>
      </c>
      <c r="S568">
        <v>0.625</v>
      </c>
      <c r="T568">
        <v>5</v>
      </c>
    </row>
    <row r="569" spans="2:20">
      <c r="B569">
        <v>81</v>
      </c>
      <c r="C569" t="s">
        <v>139</v>
      </c>
      <c r="D569" t="s">
        <v>763</v>
      </c>
      <c r="E569">
        <v>14</v>
      </c>
      <c r="F569" t="s">
        <v>104</v>
      </c>
      <c r="G569" t="s">
        <v>140</v>
      </c>
      <c r="O569">
        <v>6</v>
      </c>
      <c r="P569" t="str">
        <v>6. displacement (cc)</v>
      </c>
      <c r="Q569" t="str">
        <v>Chevrolet Chevelle Malibu - 70</v>
      </c>
      <c r="R569">
        <v>250</v>
      </c>
      <c r="S569">
        <v>0.47028423772609818</v>
      </c>
      <c r="T569">
        <v>6</v>
      </c>
    </row>
    <row r="570" spans="2:20">
      <c r="B570">
        <v>81</v>
      </c>
      <c r="C570" t="s">
        <v>139</v>
      </c>
      <c r="D570" t="s">
        <v>764</v>
      </c>
      <c r="E570">
        <v>8</v>
      </c>
      <c r="F570" t="s">
        <v>104</v>
      </c>
      <c r="G570" t="s">
        <v>140</v>
      </c>
      <c r="O570">
        <v>7</v>
      </c>
      <c r="P570" t="str">
        <v>7. year</v>
      </c>
      <c r="Q570" t="str">
        <v>Chevrolet Chevelle Malibu - 70</v>
      </c>
      <c r="R570">
        <v>75</v>
      </c>
      <c r="S570">
        <v>0.41666666666666669</v>
      </c>
      <c r="T570">
        <v>7</v>
      </c>
    </row>
    <row r="571" spans="2:20">
      <c r="B571">
        <v>81</v>
      </c>
      <c r="C571" t="s">
        <v>139</v>
      </c>
      <c r="D571" t="s">
        <v>765</v>
      </c>
      <c r="E571">
        <v>350</v>
      </c>
      <c r="F571" t="s">
        <v>104</v>
      </c>
      <c r="G571" t="s">
        <v>140</v>
      </c>
      <c r="O571">
        <v>0</v>
      </c>
      <c r="P571" t="str">
        <v/>
      </c>
      <c r="Q571" t="str">
        <v/>
      </c>
      <c r="R571" t="e">
        <v>#N/A</v>
      </c>
      <c r="S571" t="e">
        <v>#N/A</v>
      </c>
      <c r="T571" t="e">
        <v>#N/A</v>
      </c>
    </row>
    <row r="572" spans="2:20">
      <c r="B572">
        <v>81</v>
      </c>
      <c r="C572" t="s">
        <v>139</v>
      </c>
      <c r="D572" t="s">
        <v>766</v>
      </c>
      <c r="E572">
        <v>165</v>
      </c>
      <c r="F572" t="s">
        <v>104</v>
      </c>
      <c r="G572" t="s">
        <v>140</v>
      </c>
      <c r="O572">
        <v>1</v>
      </c>
      <c r="P572" t="str">
        <v>1. economy (mpg)</v>
      </c>
      <c r="Q572" t="str">
        <v>Chevrolet Chevelle Malibu Classic - 71</v>
      </c>
      <c r="R572">
        <v>17.5</v>
      </c>
      <c r="S572">
        <v>0.22606382978723402</v>
      </c>
      <c r="T572">
        <v>1</v>
      </c>
    </row>
    <row r="573" spans="2:20">
      <c r="B573">
        <v>81</v>
      </c>
      <c r="C573" t="s">
        <v>139</v>
      </c>
      <c r="D573" t="s">
        <v>767</v>
      </c>
      <c r="E573">
        <v>4209</v>
      </c>
      <c r="F573" t="s">
        <v>104</v>
      </c>
      <c r="G573" t="s">
        <v>140</v>
      </c>
      <c r="O573">
        <v>2</v>
      </c>
      <c r="P573" t="str">
        <v>2. cylinders</v>
      </c>
      <c r="Q573" t="str">
        <v>Chevrolet Chevelle Malibu Classic - 71</v>
      </c>
      <c r="R573">
        <v>8</v>
      </c>
      <c r="S573">
        <v>1</v>
      </c>
      <c r="T573">
        <v>2</v>
      </c>
    </row>
    <row r="574" spans="2:20">
      <c r="B574">
        <v>81</v>
      </c>
      <c r="C574" t="s">
        <v>139</v>
      </c>
      <c r="D574" t="s">
        <v>768</v>
      </c>
      <c r="E574">
        <v>12</v>
      </c>
      <c r="F574" t="s">
        <v>104</v>
      </c>
      <c r="G574" t="s">
        <v>140</v>
      </c>
      <c r="O574">
        <v>3</v>
      </c>
      <c r="P574" t="str">
        <v>3. power (hp)</v>
      </c>
      <c r="Q574" t="str">
        <v>Chevrolet Chevelle Malibu Classic - 71</v>
      </c>
      <c r="R574">
        <v>140</v>
      </c>
      <c r="S574">
        <v>0.51086956521739135</v>
      </c>
      <c r="T574">
        <v>3</v>
      </c>
    </row>
    <row r="575" spans="2:20">
      <c r="B575">
        <v>81</v>
      </c>
      <c r="C575" t="s">
        <v>139</v>
      </c>
      <c r="D575" t="s">
        <v>769</v>
      </c>
      <c r="E575">
        <v>71</v>
      </c>
      <c r="F575" t="s">
        <v>104</v>
      </c>
      <c r="G575" t="s">
        <v>140</v>
      </c>
      <c r="O575">
        <v>4</v>
      </c>
      <c r="P575" t="str">
        <v>4. weight (lb)</v>
      </c>
      <c r="Q575" t="str">
        <v>Chevrolet Chevelle Malibu Classic - 71</v>
      </c>
      <c r="R575">
        <v>4215</v>
      </c>
      <c r="S575">
        <v>0.73773745392684997</v>
      </c>
      <c r="T575">
        <v>4</v>
      </c>
    </row>
    <row r="576" spans="2:20">
      <c r="B576">
        <v>82</v>
      </c>
      <c r="C576" t="s">
        <v>139</v>
      </c>
      <c r="D576" t="s">
        <v>763</v>
      </c>
      <c r="E576">
        <v>14</v>
      </c>
      <c r="F576" t="s">
        <v>104</v>
      </c>
      <c r="G576" t="s">
        <v>141</v>
      </c>
      <c r="O576">
        <v>5</v>
      </c>
      <c r="P576" t="str">
        <v>5. 0-60 mph (s)</v>
      </c>
      <c r="Q576" t="str">
        <v>Chevrolet Chevelle Malibu Classic - 71</v>
      </c>
      <c r="R576">
        <v>13</v>
      </c>
      <c r="S576">
        <v>0.29761904761904762</v>
      </c>
      <c r="T576">
        <v>5</v>
      </c>
    </row>
    <row r="577" spans="2:20">
      <c r="B577">
        <v>82</v>
      </c>
      <c r="C577" t="s">
        <v>139</v>
      </c>
      <c r="D577" t="s">
        <v>764</v>
      </c>
      <c r="E577">
        <v>8</v>
      </c>
      <c r="F577" t="s">
        <v>104</v>
      </c>
      <c r="G577" t="s">
        <v>141</v>
      </c>
      <c r="O577">
        <v>6</v>
      </c>
      <c r="P577" t="str">
        <v>6. displacement (cc)</v>
      </c>
      <c r="Q577" t="str">
        <v>Chevrolet Chevelle Malibu Classic - 71</v>
      </c>
      <c r="R577">
        <v>305</v>
      </c>
      <c r="S577">
        <v>0.61240310077519378</v>
      </c>
      <c r="T577">
        <v>6</v>
      </c>
    </row>
    <row r="578" spans="2:20">
      <c r="B578">
        <v>82</v>
      </c>
      <c r="C578" t="s">
        <v>139</v>
      </c>
      <c r="D578" t="s">
        <v>765</v>
      </c>
      <c r="E578">
        <v>454</v>
      </c>
      <c r="F578" t="s">
        <v>104</v>
      </c>
      <c r="G578" t="s">
        <v>141</v>
      </c>
      <c r="O578">
        <v>7</v>
      </c>
      <c r="P578" t="str">
        <v>7. year</v>
      </c>
      <c r="Q578" t="str">
        <v>Chevrolet Chevelle Malibu Classic - 71</v>
      </c>
      <c r="R578">
        <v>76</v>
      </c>
      <c r="S578">
        <v>0.5</v>
      </c>
      <c r="T578">
        <v>7</v>
      </c>
    </row>
    <row r="579" spans="2:20">
      <c r="B579">
        <v>82</v>
      </c>
      <c r="C579" t="s">
        <v>139</v>
      </c>
      <c r="D579" t="s">
        <v>766</v>
      </c>
      <c r="E579">
        <v>220</v>
      </c>
      <c r="F579" t="s">
        <v>104</v>
      </c>
      <c r="G579" t="s">
        <v>141</v>
      </c>
      <c r="O579">
        <v>0</v>
      </c>
      <c r="P579" t="str">
        <v/>
      </c>
      <c r="Q579" t="str">
        <v/>
      </c>
      <c r="R579" t="e">
        <v>#N/A</v>
      </c>
      <c r="S579" t="e">
        <v>#N/A</v>
      </c>
      <c r="T579" t="e">
        <v>#N/A</v>
      </c>
    </row>
    <row r="580" spans="2:20">
      <c r="B580">
        <v>82</v>
      </c>
      <c r="C580" t="s">
        <v>139</v>
      </c>
      <c r="D580" t="s">
        <v>767</v>
      </c>
      <c r="E580">
        <v>4354</v>
      </c>
      <c r="F580" t="s">
        <v>104</v>
      </c>
      <c r="G580" t="s">
        <v>141</v>
      </c>
      <c r="O580">
        <v>1</v>
      </c>
      <c r="P580" t="str">
        <v>1. economy (mpg)</v>
      </c>
      <c r="Q580" t="str">
        <v>Chevrolet Chevelle Malibu Classic - 72</v>
      </c>
      <c r="R580">
        <v>16</v>
      </c>
      <c r="S580">
        <v>0.18617021276595744</v>
      </c>
      <c r="T580">
        <v>1</v>
      </c>
    </row>
    <row r="581" spans="2:20">
      <c r="B581">
        <v>82</v>
      </c>
      <c r="C581" t="s">
        <v>139</v>
      </c>
      <c r="D581" t="s">
        <v>768</v>
      </c>
      <c r="E581">
        <v>9</v>
      </c>
      <c r="F581" t="s">
        <v>104</v>
      </c>
      <c r="G581" t="s">
        <v>141</v>
      </c>
      <c r="O581">
        <v>2</v>
      </c>
      <c r="P581" t="str">
        <v>2. cylinders</v>
      </c>
      <c r="Q581" t="str">
        <v>Chevrolet Chevelle Malibu Classic - 72</v>
      </c>
      <c r="R581">
        <v>6</v>
      </c>
      <c r="S581">
        <v>0.6</v>
      </c>
      <c r="T581">
        <v>2</v>
      </c>
    </row>
    <row r="582" spans="2:20">
      <c r="B582">
        <v>82</v>
      </c>
      <c r="C582" t="s">
        <v>139</v>
      </c>
      <c r="D582" t="s">
        <v>769</v>
      </c>
      <c r="E582">
        <v>70</v>
      </c>
      <c r="F582" t="s">
        <v>104</v>
      </c>
      <c r="G582" t="s">
        <v>141</v>
      </c>
      <c r="O582">
        <v>3</v>
      </c>
      <c r="P582" t="str">
        <v>3. power (hp)</v>
      </c>
      <c r="Q582" t="str">
        <v>Chevrolet Chevelle Malibu Classic - 72</v>
      </c>
      <c r="R582">
        <v>100</v>
      </c>
      <c r="S582">
        <v>0.29347826086956524</v>
      </c>
      <c r="T582">
        <v>3</v>
      </c>
    </row>
    <row r="583" spans="2:20">
      <c r="B583">
        <v>83</v>
      </c>
      <c r="C583" t="s">
        <v>139</v>
      </c>
      <c r="D583" t="s">
        <v>763</v>
      </c>
      <c r="E583">
        <v>11</v>
      </c>
      <c r="F583" t="s">
        <v>104</v>
      </c>
      <c r="G583" t="s">
        <v>142</v>
      </c>
      <c r="O583">
        <v>4</v>
      </c>
      <c r="P583" t="str">
        <v>4. weight (lb)</v>
      </c>
      <c r="Q583" t="str">
        <v>Chevrolet Chevelle Malibu Classic - 72</v>
      </c>
      <c r="R583">
        <v>3781</v>
      </c>
      <c r="S583">
        <v>0.61468670258009639</v>
      </c>
      <c r="T583">
        <v>4</v>
      </c>
    </row>
    <row r="584" spans="2:20">
      <c r="B584">
        <v>83</v>
      </c>
      <c r="C584" t="s">
        <v>139</v>
      </c>
      <c r="D584" t="s">
        <v>764</v>
      </c>
      <c r="E584">
        <v>8</v>
      </c>
      <c r="F584" t="s">
        <v>104</v>
      </c>
      <c r="G584" t="s">
        <v>142</v>
      </c>
      <c r="O584">
        <v>5</v>
      </c>
      <c r="P584" t="str">
        <v>5. 0-60 mph (s)</v>
      </c>
      <c r="Q584" t="str">
        <v>Chevrolet Chevelle Malibu Classic - 72</v>
      </c>
      <c r="R584">
        <v>17</v>
      </c>
      <c r="S584">
        <v>0.5357142857142857</v>
      </c>
      <c r="T584">
        <v>5</v>
      </c>
    </row>
    <row r="585" spans="2:20">
      <c r="B585">
        <v>83</v>
      </c>
      <c r="C585" t="s">
        <v>139</v>
      </c>
      <c r="D585" t="s">
        <v>765</v>
      </c>
      <c r="E585">
        <v>400</v>
      </c>
      <c r="F585" t="s">
        <v>104</v>
      </c>
      <c r="G585" t="s">
        <v>142</v>
      </c>
      <c r="O585">
        <v>6</v>
      </c>
      <c r="P585" t="str">
        <v>6. displacement (cc)</v>
      </c>
      <c r="Q585" t="str">
        <v>Chevrolet Chevelle Malibu Classic - 72</v>
      </c>
      <c r="R585">
        <v>250</v>
      </c>
      <c r="S585">
        <v>0.47028423772609818</v>
      </c>
      <c r="T585">
        <v>6</v>
      </c>
    </row>
    <row r="586" spans="2:20">
      <c r="B586">
        <v>83</v>
      </c>
      <c r="C586" t="s">
        <v>139</v>
      </c>
      <c r="D586" t="s">
        <v>766</v>
      </c>
      <c r="E586">
        <v>150</v>
      </c>
      <c r="F586" t="s">
        <v>104</v>
      </c>
      <c r="G586" t="s">
        <v>142</v>
      </c>
      <c r="O586">
        <v>7</v>
      </c>
      <c r="P586" t="str">
        <v>7. year</v>
      </c>
      <c r="Q586" t="str">
        <v>Chevrolet Chevelle Malibu Classic - 72</v>
      </c>
      <c r="R586">
        <v>74</v>
      </c>
      <c r="S586">
        <v>0.33333333333333331</v>
      </c>
      <c r="T586">
        <v>7</v>
      </c>
    </row>
    <row r="587" spans="2:20">
      <c r="B587">
        <v>83</v>
      </c>
      <c r="C587" t="s">
        <v>139</v>
      </c>
      <c r="D587" t="s">
        <v>767</v>
      </c>
      <c r="E587">
        <v>4997</v>
      </c>
      <c r="F587" t="s">
        <v>104</v>
      </c>
      <c r="G587" t="s">
        <v>142</v>
      </c>
      <c r="O587">
        <v>0</v>
      </c>
      <c r="P587" t="str">
        <v/>
      </c>
      <c r="Q587" t="str">
        <v/>
      </c>
      <c r="R587" t="e">
        <v>#N/A</v>
      </c>
      <c r="S587" t="e">
        <v>#N/A</v>
      </c>
      <c r="T587" t="e">
        <v>#N/A</v>
      </c>
    </row>
    <row r="588" spans="2:20">
      <c r="B588">
        <v>83</v>
      </c>
      <c r="C588" t="s">
        <v>139</v>
      </c>
      <c r="D588" t="s">
        <v>768</v>
      </c>
      <c r="E588">
        <v>14</v>
      </c>
      <c r="F588" t="s">
        <v>104</v>
      </c>
      <c r="G588" t="s">
        <v>142</v>
      </c>
      <c r="O588">
        <v>1</v>
      </c>
      <c r="P588" t="str">
        <v>1. economy (mpg)</v>
      </c>
      <c r="Q588" t="str">
        <v>Chevrolet Chevette - 73</v>
      </c>
      <c r="R588">
        <v>30.5</v>
      </c>
      <c r="S588">
        <v>0.57180851063829785</v>
      </c>
      <c r="T588">
        <v>1</v>
      </c>
    </row>
    <row r="589" spans="2:20">
      <c r="B589">
        <v>83</v>
      </c>
      <c r="C589" t="s">
        <v>139</v>
      </c>
      <c r="D589" t="s">
        <v>769</v>
      </c>
      <c r="E589">
        <v>73</v>
      </c>
      <c r="F589" t="s">
        <v>104</v>
      </c>
      <c r="G589" t="s">
        <v>142</v>
      </c>
      <c r="O589">
        <v>2</v>
      </c>
      <c r="P589" t="str">
        <v>2. cylinders</v>
      </c>
      <c r="Q589" t="str">
        <v>Chevrolet Chevette - 73</v>
      </c>
      <c r="R589">
        <v>4</v>
      </c>
      <c r="S589">
        <v>0.2</v>
      </c>
      <c r="T589">
        <v>2</v>
      </c>
    </row>
    <row r="590" spans="2:20">
      <c r="B590">
        <v>84</v>
      </c>
      <c r="C590" t="s">
        <v>139</v>
      </c>
      <c r="D590" t="s">
        <v>763</v>
      </c>
      <c r="E590">
        <v>13</v>
      </c>
      <c r="F590" t="s">
        <v>104</v>
      </c>
      <c r="G590" t="s">
        <v>143</v>
      </c>
      <c r="O590">
        <v>3</v>
      </c>
      <c r="P590" t="str">
        <v>3. power (hp)</v>
      </c>
      <c r="Q590" t="str">
        <v>Chevrolet Chevette - 73</v>
      </c>
      <c r="R590">
        <v>63</v>
      </c>
      <c r="S590">
        <v>9.2391304347826081E-2</v>
      </c>
      <c r="T590">
        <v>3</v>
      </c>
    </row>
    <row r="591" spans="2:20">
      <c r="B591">
        <v>84</v>
      </c>
      <c r="C591" t="s">
        <v>139</v>
      </c>
      <c r="D591" t="s">
        <v>764</v>
      </c>
      <c r="E591">
        <v>8</v>
      </c>
      <c r="F591" t="s">
        <v>104</v>
      </c>
      <c r="G591" t="s">
        <v>143</v>
      </c>
      <c r="O591">
        <v>4</v>
      </c>
      <c r="P591" t="str">
        <v>4. weight (lb)</v>
      </c>
      <c r="Q591" t="str">
        <v>Chevrolet Chevette - 73</v>
      </c>
      <c r="R591">
        <v>2051</v>
      </c>
      <c r="S591">
        <v>0.12418485965409697</v>
      </c>
      <c r="T591">
        <v>4</v>
      </c>
    </row>
    <row r="592" spans="2:20">
      <c r="B592">
        <v>84</v>
      </c>
      <c r="C592" t="s">
        <v>139</v>
      </c>
      <c r="D592" t="s">
        <v>765</v>
      </c>
      <c r="E592">
        <v>350</v>
      </c>
      <c r="F592" t="s">
        <v>104</v>
      </c>
      <c r="G592" t="s">
        <v>143</v>
      </c>
      <c r="O592">
        <v>5</v>
      </c>
      <c r="P592" t="str">
        <v>5. 0-60 mph (s)</v>
      </c>
      <c r="Q592" t="str">
        <v>Chevrolet Chevette - 73</v>
      </c>
      <c r="R592">
        <v>17</v>
      </c>
      <c r="S592">
        <v>0.5357142857142857</v>
      </c>
      <c r="T592">
        <v>5</v>
      </c>
    </row>
    <row r="593" spans="2:20">
      <c r="B593">
        <v>84</v>
      </c>
      <c r="C593" t="s">
        <v>139</v>
      </c>
      <c r="D593" t="s">
        <v>766</v>
      </c>
      <c r="E593">
        <v>165</v>
      </c>
      <c r="F593" t="s">
        <v>104</v>
      </c>
      <c r="G593" t="s">
        <v>143</v>
      </c>
      <c r="O593">
        <v>6</v>
      </c>
      <c r="P593" t="str">
        <v>6. displacement (cc)</v>
      </c>
      <c r="Q593" t="str">
        <v>Chevrolet Chevette - 73</v>
      </c>
      <c r="R593">
        <v>98</v>
      </c>
      <c r="S593">
        <v>7.7519379844961239E-2</v>
      </c>
      <c r="T593">
        <v>6</v>
      </c>
    </row>
    <row r="594" spans="2:20">
      <c r="B594">
        <v>84</v>
      </c>
      <c r="C594" t="s">
        <v>139</v>
      </c>
      <c r="D594" t="s">
        <v>767</v>
      </c>
      <c r="E594">
        <v>4274</v>
      </c>
      <c r="F594" t="s">
        <v>104</v>
      </c>
      <c r="G594" t="s">
        <v>143</v>
      </c>
      <c r="O594">
        <v>7</v>
      </c>
      <c r="P594" t="str">
        <v>7. year</v>
      </c>
      <c r="Q594" t="str">
        <v>Chevrolet Chevette - 73</v>
      </c>
      <c r="R594">
        <v>77</v>
      </c>
      <c r="S594">
        <v>0.58333333333333337</v>
      </c>
      <c r="T594">
        <v>7</v>
      </c>
    </row>
    <row r="595" spans="2:20">
      <c r="B595">
        <v>84</v>
      </c>
      <c r="C595" t="s">
        <v>139</v>
      </c>
      <c r="D595" t="s">
        <v>768</v>
      </c>
      <c r="E595">
        <v>12</v>
      </c>
      <c r="F595" t="s">
        <v>104</v>
      </c>
      <c r="G595" t="s">
        <v>143</v>
      </c>
      <c r="O595">
        <v>0</v>
      </c>
      <c r="P595" t="str">
        <v/>
      </c>
      <c r="Q595" t="str">
        <v/>
      </c>
      <c r="R595" t="e">
        <v>#N/A</v>
      </c>
      <c r="S595" t="e">
        <v>#N/A</v>
      </c>
      <c r="T595" t="e">
        <v>#N/A</v>
      </c>
    </row>
    <row r="596" spans="2:20">
      <c r="B596">
        <v>84</v>
      </c>
      <c r="C596" t="s">
        <v>139</v>
      </c>
      <c r="D596" t="s">
        <v>769</v>
      </c>
      <c r="E596">
        <v>72</v>
      </c>
      <c r="F596" t="s">
        <v>104</v>
      </c>
      <c r="G596" t="s">
        <v>143</v>
      </c>
      <c r="O596">
        <v>1</v>
      </c>
      <c r="P596" t="str">
        <v>1. economy (mpg)</v>
      </c>
      <c r="Q596" t="str">
        <v>Chevrolet Chevette - 74</v>
      </c>
      <c r="R596">
        <v>32.1</v>
      </c>
      <c r="S596">
        <v>0.61436170212765961</v>
      </c>
      <c r="T596">
        <v>1</v>
      </c>
    </row>
    <row r="597" spans="2:20">
      <c r="B597">
        <v>85</v>
      </c>
      <c r="C597" t="s">
        <v>144</v>
      </c>
      <c r="D597" t="s">
        <v>763</v>
      </c>
      <c r="E597">
        <v>13</v>
      </c>
      <c r="F597" t="s">
        <v>104</v>
      </c>
      <c r="G597" t="s">
        <v>145</v>
      </c>
      <c r="O597">
        <v>2</v>
      </c>
      <c r="P597" t="str">
        <v>2. cylinders</v>
      </c>
      <c r="Q597" t="str">
        <v>Chevrolet Chevette - 74</v>
      </c>
      <c r="R597">
        <v>4</v>
      </c>
      <c r="S597">
        <v>0.2</v>
      </c>
      <c r="T597">
        <v>2</v>
      </c>
    </row>
    <row r="598" spans="2:20">
      <c r="B598">
        <v>85</v>
      </c>
      <c r="C598" t="s">
        <v>144</v>
      </c>
      <c r="D598" t="s">
        <v>764</v>
      </c>
      <c r="E598">
        <v>8</v>
      </c>
      <c r="F598" t="s">
        <v>104</v>
      </c>
      <c r="G598" t="s">
        <v>145</v>
      </c>
      <c r="O598">
        <v>3</v>
      </c>
      <c r="P598" t="str">
        <v>3. power (hp)</v>
      </c>
      <c r="Q598" t="str">
        <v>Chevrolet Chevette - 74</v>
      </c>
      <c r="R598">
        <v>70</v>
      </c>
      <c r="S598">
        <v>0.13043478260869565</v>
      </c>
      <c r="T598">
        <v>3</v>
      </c>
    </row>
    <row r="599" spans="2:20">
      <c r="B599">
        <v>85</v>
      </c>
      <c r="C599" t="s">
        <v>144</v>
      </c>
      <c r="D599" t="s">
        <v>765</v>
      </c>
      <c r="E599">
        <v>350</v>
      </c>
      <c r="F599" t="s">
        <v>104</v>
      </c>
      <c r="G599" t="s">
        <v>145</v>
      </c>
      <c r="O599">
        <v>4</v>
      </c>
      <c r="P599" t="str">
        <v>4. weight (lb)</v>
      </c>
      <c r="Q599" t="str">
        <v>Chevrolet Chevette - 74</v>
      </c>
      <c r="R599">
        <v>2120</v>
      </c>
      <c r="S599">
        <v>0.14374822795576978</v>
      </c>
      <c r="T599">
        <v>4</v>
      </c>
    </row>
    <row r="600" spans="2:20">
      <c r="B600">
        <v>85</v>
      </c>
      <c r="C600" t="s">
        <v>144</v>
      </c>
      <c r="D600" t="s">
        <v>766</v>
      </c>
      <c r="E600">
        <v>145</v>
      </c>
      <c r="F600" t="s">
        <v>104</v>
      </c>
      <c r="G600" t="s">
        <v>145</v>
      </c>
      <c r="O600">
        <v>5</v>
      </c>
      <c r="P600" t="str">
        <v>5. 0-60 mph (s)</v>
      </c>
      <c r="Q600" t="str">
        <v>Chevrolet Chevette - 74</v>
      </c>
      <c r="R600">
        <v>15.5</v>
      </c>
      <c r="S600">
        <v>0.4464285714285714</v>
      </c>
      <c r="T600">
        <v>5</v>
      </c>
    </row>
    <row r="601" spans="2:20">
      <c r="B601">
        <v>85</v>
      </c>
      <c r="C601" t="s">
        <v>144</v>
      </c>
      <c r="D601" t="s">
        <v>767</v>
      </c>
      <c r="E601">
        <v>3988</v>
      </c>
      <c r="F601" t="s">
        <v>104</v>
      </c>
      <c r="G601" t="s">
        <v>145</v>
      </c>
      <c r="O601">
        <v>6</v>
      </c>
      <c r="P601" t="str">
        <v>6. displacement (cc)</v>
      </c>
      <c r="Q601" t="str">
        <v>Chevrolet Chevette - 74</v>
      </c>
      <c r="R601">
        <v>98</v>
      </c>
      <c r="S601">
        <v>7.7519379844961239E-2</v>
      </c>
      <c r="T601">
        <v>6</v>
      </c>
    </row>
    <row r="602" spans="2:20">
      <c r="B602">
        <v>85</v>
      </c>
      <c r="C602" t="s">
        <v>144</v>
      </c>
      <c r="D602" t="s">
        <v>768</v>
      </c>
      <c r="E602">
        <v>13</v>
      </c>
      <c r="F602" t="s">
        <v>104</v>
      </c>
      <c r="G602" t="s">
        <v>145</v>
      </c>
      <c r="O602">
        <v>7</v>
      </c>
      <c r="P602" t="str">
        <v>7. year</v>
      </c>
      <c r="Q602" t="str">
        <v>Chevrolet Chevette - 74</v>
      </c>
      <c r="R602">
        <v>80</v>
      </c>
      <c r="S602">
        <v>0.83333333333333337</v>
      </c>
      <c r="T602">
        <v>7</v>
      </c>
    </row>
    <row r="603" spans="2:20">
      <c r="B603">
        <v>85</v>
      </c>
      <c r="C603" t="s">
        <v>144</v>
      </c>
      <c r="D603" t="s">
        <v>769</v>
      </c>
      <c r="E603">
        <v>73</v>
      </c>
      <c r="F603" t="s">
        <v>104</v>
      </c>
      <c r="G603" t="s">
        <v>145</v>
      </c>
      <c r="O603">
        <v>0</v>
      </c>
      <c r="P603" t="str">
        <v/>
      </c>
      <c r="Q603" t="str">
        <v/>
      </c>
      <c r="R603" t="e">
        <v>#N/A</v>
      </c>
      <c r="S603" t="e">
        <v>#N/A</v>
      </c>
      <c r="T603" t="e">
        <v>#N/A</v>
      </c>
    </row>
    <row r="604" spans="2:20">
      <c r="B604">
        <v>86</v>
      </c>
      <c r="C604" t="s">
        <v>144</v>
      </c>
      <c r="D604" t="s">
        <v>763</v>
      </c>
      <c r="E604">
        <v>20.5</v>
      </c>
      <c r="F604" t="s">
        <v>104</v>
      </c>
      <c r="G604" t="s">
        <v>146</v>
      </c>
      <c r="O604">
        <v>1</v>
      </c>
      <c r="P604" t="str">
        <v>1. economy (mpg)</v>
      </c>
      <c r="Q604" t="str">
        <v>Chevrolet Chevette - 75</v>
      </c>
      <c r="R604">
        <v>29</v>
      </c>
      <c r="S604">
        <v>0.53191489361702127</v>
      </c>
      <c r="T604">
        <v>1</v>
      </c>
    </row>
    <row r="605" spans="2:20">
      <c r="B605">
        <v>86</v>
      </c>
      <c r="C605" t="s">
        <v>144</v>
      </c>
      <c r="D605" t="s">
        <v>764</v>
      </c>
      <c r="E605">
        <v>6</v>
      </c>
      <c r="F605" t="s">
        <v>104</v>
      </c>
      <c r="G605" t="s">
        <v>146</v>
      </c>
      <c r="O605">
        <v>2</v>
      </c>
      <c r="P605" t="str">
        <v>2. cylinders</v>
      </c>
      <c r="Q605" t="str">
        <v>Chevrolet Chevette - 75</v>
      </c>
      <c r="R605">
        <v>4</v>
      </c>
      <c r="S605">
        <v>0.2</v>
      </c>
      <c r="T605">
        <v>2</v>
      </c>
    </row>
    <row r="606" spans="2:20">
      <c r="B606">
        <v>86</v>
      </c>
      <c r="C606" t="s">
        <v>144</v>
      </c>
      <c r="D606" t="s">
        <v>765</v>
      </c>
      <c r="E606">
        <v>200</v>
      </c>
      <c r="F606" t="s">
        <v>104</v>
      </c>
      <c r="G606" t="s">
        <v>146</v>
      </c>
      <c r="O606">
        <v>3</v>
      </c>
      <c r="P606" t="str">
        <v>3. power (hp)</v>
      </c>
      <c r="Q606" t="str">
        <v>Chevrolet Chevette - 75</v>
      </c>
      <c r="R606">
        <v>52</v>
      </c>
      <c r="S606">
        <v>3.2608695652173912E-2</v>
      </c>
      <c r="T606">
        <v>3</v>
      </c>
    </row>
    <row r="607" spans="2:20">
      <c r="B607">
        <v>86</v>
      </c>
      <c r="C607" t="s">
        <v>144</v>
      </c>
      <c r="D607" t="s">
        <v>766</v>
      </c>
      <c r="E607">
        <v>95</v>
      </c>
      <c r="F607" t="s">
        <v>104</v>
      </c>
      <c r="G607" t="s">
        <v>146</v>
      </c>
      <c r="O607">
        <v>4</v>
      </c>
      <c r="P607" t="str">
        <v>4. weight (lb)</v>
      </c>
      <c r="Q607" t="str">
        <v>Chevrolet Chevette - 75</v>
      </c>
      <c r="R607">
        <v>2035</v>
      </c>
      <c r="S607">
        <v>0.11964842642472356</v>
      </c>
      <c r="T607">
        <v>4</v>
      </c>
    </row>
    <row r="608" spans="2:20">
      <c r="B608">
        <v>86</v>
      </c>
      <c r="C608" t="s">
        <v>144</v>
      </c>
      <c r="D608" t="s">
        <v>767</v>
      </c>
      <c r="E608">
        <v>3155</v>
      </c>
      <c r="F608" t="s">
        <v>104</v>
      </c>
      <c r="G608" t="s">
        <v>146</v>
      </c>
      <c r="O608">
        <v>5</v>
      </c>
      <c r="P608" t="str">
        <v>5. 0-60 mph (s)</v>
      </c>
      <c r="Q608" t="str">
        <v>Chevrolet Chevette - 75</v>
      </c>
      <c r="R608">
        <v>22.2</v>
      </c>
      <c r="S608">
        <v>0.84523809523809512</v>
      </c>
      <c r="T608">
        <v>5</v>
      </c>
    </row>
    <row r="609" spans="2:20">
      <c r="B609">
        <v>86</v>
      </c>
      <c r="C609" t="s">
        <v>144</v>
      </c>
      <c r="D609" t="s">
        <v>768</v>
      </c>
      <c r="E609">
        <v>18.2</v>
      </c>
      <c r="F609" t="s">
        <v>104</v>
      </c>
      <c r="G609" t="s">
        <v>146</v>
      </c>
      <c r="O609">
        <v>6</v>
      </c>
      <c r="P609" t="str">
        <v>6. displacement (cc)</v>
      </c>
      <c r="Q609" t="str">
        <v>Chevrolet Chevette - 75</v>
      </c>
      <c r="R609">
        <v>85</v>
      </c>
      <c r="S609">
        <v>4.3927648578811367E-2</v>
      </c>
      <c r="T609">
        <v>6</v>
      </c>
    </row>
    <row r="610" spans="2:20">
      <c r="B610">
        <v>86</v>
      </c>
      <c r="C610" t="s">
        <v>144</v>
      </c>
      <c r="D610" t="s">
        <v>769</v>
      </c>
      <c r="E610">
        <v>78</v>
      </c>
      <c r="F610" t="s">
        <v>104</v>
      </c>
      <c r="G610" t="s">
        <v>146</v>
      </c>
      <c r="O610">
        <v>7</v>
      </c>
      <c r="P610" t="str">
        <v>7. year</v>
      </c>
      <c r="Q610" t="str">
        <v>Chevrolet Chevette - 75</v>
      </c>
      <c r="R610">
        <v>76</v>
      </c>
      <c r="S610">
        <v>0.5</v>
      </c>
      <c r="T610">
        <v>7</v>
      </c>
    </row>
    <row r="611" spans="2:20">
      <c r="B611">
        <v>87</v>
      </c>
      <c r="C611" t="s">
        <v>147</v>
      </c>
      <c r="D611" t="s">
        <v>763</v>
      </c>
      <c r="E611">
        <v>19.2</v>
      </c>
      <c r="F611" t="s">
        <v>104</v>
      </c>
      <c r="G611" t="s">
        <v>148</v>
      </c>
      <c r="O611">
        <v>0</v>
      </c>
      <c r="P611" t="str">
        <v/>
      </c>
      <c r="Q611" t="str">
        <v/>
      </c>
      <c r="R611" t="e">
        <v>#N/A</v>
      </c>
      <c r="S611" t="e">
        <v>#N/A</v>
      </c>
      <c r="T611" t="e">
        <v>#N/A</v>
      </c>
    </row>
    <row r="612" spans="2:20">
      <c r="B612">
        <v>87</v>
      </c>
      <c r="C612" t="s">
        <v>147</v>
      </c>
      <c r="D612" t="s">
        <v>764</v>
      </c>
      <c r="E612">
        <v>8</v>
      </c>
      <c r="F612" t="s">
        <v>104</v>
      </c>
      <c r="G612" t="s">
        <v>148</v>
      </c>
      <c r="O612">
        <v>1</v>
      </c>
      <c r="P612" t="str">
        <v>1. economy (mpg)</v>
      </c>
      <c r="Q612" t="str">
        <v>Chevrolet Chevette - 76</v>
      </c>
      <c r="R612">
        <v>30</v>
      </c>
      <c r="S612">
        <v>0.55851063829787229</v>
      </c>
      <c r="T612">
        <v>1</v>
      </c>
    </row>
    <row r="613" spans="2:20">
      <c r="B613">
        <v>87</v>
      </c>
      <c r="C613" t="s">
        <v>147</v>
      </c>
      <c r="D613" t="s">
        <v>765</v>
      </c>
      <c r="E613">
        <v>267</v>
      </c>
      <c r="F613" t="s">
        <v>104</v>
      </c>
      <c r="G613" t="s">
        <v>148</v>
      </c>
      <c r="O613">
        <v>2</v>
      </c>
      <c r="P613" t="str">
        <v>2. cylinders</v>
      </c>
      <c r="Q613" t="str">
        <v>Chevrolet Chevette - 76</v>
      </c>
      <c r="R613">
        <v>4</v>
      </c>
      <c r="S613">
        <v>0.2</v>
      </c>
      <c r="T613">
        <v>2</v>
      </c>
    </row>
    <row r="614" spans="2:20">
      <c r="B614">
        <v>87</v>
      </c>
      <c r="C614" t="s">
        <v>147</v>
      </c>
      <c r="D614" t="s">
        <v>766</v>
      </c>
      <c r="E614">
        <v>125</v>
      </c>
      <c r="F614" t="s">
        <v>104</v>
      </c>
      <c r="G614" t="s">
        <v>148</v>
      </c>
      <c r="O614">
        <v>3</v>
      </c>
      <c r="P614" t="str">
        <v>3. power (hp)</v>
      </c>
      <c r="Q614" t="str">
        <v>Chevrolet Chevette - 76</v>
      </c>
      <c r="R614">
        <v>68</v>
      </c>
      <c r="S614">
        <v>0.11956521739130435</v>
      </c>
      <c r="T614">
        <v>3</v>
      </c>
    </row>
    <row r="615" spans="2:20">
      <c r="B615">
        <v>87</v>
      </c>
      <c r="C615" t="s">
        <v>147</v>
      </c>
      <c r="D615" t="s">
        <v>767</v>
      </c>
      <c r="E615">
        <v>3605</v>
      </c>
      <c r="F615" t="s">
        <v>104</v>
      </c>
      <c r="G615" t="s">
        <v>148</v>
      </c>
      <c r="O615">
        <v>4</v>
      </c>
      <c r="P615" t="str">
        <v>4. weight (lb)</v>
      </c>
      <c r="Q615" t="str">
        <v>Chevrolet Chevette - 76</v>
      </c>
      <c r="R615">
        <v>2155</v>
      </c>
      <c r="S615">
        <v>0.1536716756450241</v>
      </c>
      <c r="T615">
        <v>4</v>
      </c>
    </row>
    <row r="616" spans="2:20">
      <c r="B616">
        <v>87</v>
      </c>
      <c r="C616" t="s">
        <v>147</v>
      </c>
      <c r="D616" t="s">
        <v>768</v>
      </c>
      <c r="E616">
        <v>15</v>
      </c>
      <c r="F616" t="s">
        <v>104</v>
      </c>
      <c r="G616" t="s">
        <v>148</v>
      </c>
      <c r="O616">
        <v>5</v>
      </c>
      <c r="P616" t="str">
        <v>5. 0-60 mph (s)</v>
      </c>
      <c r="Q616" t="str">
        <v>Chevrolet Chevette - 76</v>
      </c>
      <c r="R616">
        <v>16.5</v>
      </c>
      <c r="S616">
        <v>0.50595238095238093</v>
      </c>
      <c r="T616">
        <v>5</v>
      </c>
    </row>
    <row r="617" spans="2:20">
      <c r="B617">
        <v>87</v>
      </c>
      <c r="C617" t="s">
        <v>147</v>
      </c>
      <c r="D617" t="s">
        <v>769</v>
      </c>
      <c r="E617">
        <v>79</v>
      </c>
      <c r="F617" t="s">
        <v>104</v>
      </c>
      <c r="G617" t="s">
        <v>148</v>
      </c>
      <c r="O617">
        <v>6</v>
      </c>
      <c r="P617" t="str">
        <v>6. displacement (cc)</v>
      </c>
      <c r="Q617" t="str">
        <v>Chevrolet Chevette - 76</v>
      </c>
      <c r="R617">
        <v>98</v>
      </c>
      <c r="S617">
        <v>7.7519379844961239E-2</v>
      </c>
      <c r="T617">
        <v>6</v>
      </c>
    </row>
    <row r="618" spans="2:20">
      <c r="B618">
        <v>88</v>
      </c>
      <c r="C618" t="s">
        <v>149</v>
      </c>
      <c r="D618" t="s">
        <v>763</v>
      </c>
      <c r="E618">
        <v>15</v>
      </c>
      <c r="F618" t="s">
        <v>104</v>
      </c>
      <c r="G618" t="s">
        <v>150</v>
      </c>
      <c r="O618">
        <v>7</v>
      </c>
      <c r="P618" t="str">
        <v>7. year</v>
      </c>
      <c r="Q618" t="str">
        <v>Chevrolet Chevette - 76</v>
      </c>
      <c r="R618">
        <v>78</v>
      </c>
      <c r="S618">
        <v>0.66666666666666663</v>
      </c>
      <c r="T618">
        <v>7</v>
      </c>
    </row>
    <row r="619" spans="2:20">
      <c r="B619">
        <v>88</v>
      </c>
      <c r="C619" t="s">
        <v>149</v>
      </c>
      <c r="D619" t="s">
        <v>764</v>
      </c>
      <c r="E619">
        <v>8</v>
      </c>
      <c r="F619" t="s">
        <v>104</v>
      </c>
      <c r="G619" t="s">
        <v>150</v>
      </c>
      <c r="O619">
        <v>0</v>
      </c>
      <c r="P619" t="str">
        <v/>
      </c>
      <c r="Q619" t="str">
        <v/>
      </c>
      <c r="R619" t="e">
        <v>#N/A</v>
      </c>
      <c r="S619" t="e">
        <v>#N/A</v>
      </c>
      <c r="T619" t="e">
        <v>#N/A</v>
      </c>
    </row>
    <row r="620" spans="2:20">
      <c r="B620">
        <v>88</v>
      </c>
      <c r="C620" t="s">
        <v>149</v>
      </c>
      <c r="D620" t="s">
        <v>765</v>
      </c>
      <c r="E620">
        <v>400</v>
      </c>
      <c r="F620" t="s">
        <v>104</v>
      </c>
      <c r="G620" t="s">
        <v>150</v>
      </c>
      <c r="O620">
        <v>1</v>
      </c>
      <c r="P620" t="str">
        <v>1. economy (mpg)</v>
      </c>
      <c r="Q620" t="str">
        <v>Chevrolet Citation - 77</v>
      </c>
      <c r="R620">
        <v>28.8</v>
      </c>
      <c r="S620">
        <v>0.52659574468085102</v>
      </c>
      <c r="T620">
        <v>1</v>
      </c>
    </row>
    <row r="621" spans="2:20">
      <c r="B621">
        <v>88</v>
      </c>
      <c r="C621" t="s">
        <v>149</v>
      </c>
      <c r="D621" t="s">
        <v>766</v>
      </c>
      <c r="E621">
        <v>150</v>
      </c>
      <c r="F621" t="s">
        <v>104</v>
      </c>
      <c r="G621" t="s">
        <v>150</v>
      </c>
      <c r="O621">
        <v>2</v>
      </c>
      <c r="P621" t="str">
        <v>2. cylinders</v>
      </c>
      <c r="Q621" t="str">
        <v>Chevrolet Citation - 77</v>
      </c>
      <c r="R621">
        <v>6</v>
      </c>
      <c r="S621">
        <v>0.6</v>
      </c>
      <c r="T621">
        <v>2</v>
      </c>
    </row>
    <row r="622" spans="2:20">
      <c r="B622">
        <v>88</v>
      </c>
      <c r="C622" t="s">
        <v>149</v>
      </c>
      <c r="D622" t="s">
        <v>767</v>
      </c>
      <c r="E622">
        <v>3761</v>
      </c>
      <c r="F622" t="s">
        <v>104</v>
      </c>
      <c r="G622" t="s">
        <v>150</v>
      </c>
      <c r="O622">
        <v>3</v>
      </c>
      <c r="P622" t="str">
        <v>3. power (hp)</v>
      </c>
      <c r="Q622" t="str">
        <v>Chevrolet Citation - 77</v>
      </c>
      <c r="R622">
        <v>115</v>
      </c>
      <c r="S622">
        <v>0.375</v>
      </c>
      <c r="T622">
        <v>3</v>
      </c>
    </row>
    <row r="623" spans="2:20">
      <c r="B623">
        <v>88</v>
      </c>
      <c r="C623" t="s">
        <v>149</v>
      </c>
      <c r="D623" t="s">
        <v>768</v>
      </c>
      <c r="E623">
        <v>9.5</v>
      </c>
      <c r="F623" t="s">
        <v>104</v>
      </c>
      <c r="G623" t="s">
        <v>150</v>
      </c>
      <c r="O623">
        <v>4</v>
      </c>
      <c r="P623" t="str">
        <v>4. weight (lb)</v>
      </c>
      <c r="Q623" t="str">
        <v>Chevrolet Citation - 77</v>
      </c>
      <c r="R623">
        <v>2595</v>
      </c>
      <c r="S623">
        <v>0.27842358945279272</v>
      </c>
      <c r="T623">
        <v>4</v>
      </c>
    </row>
    <row r="624" spans="2:20">
      <c r="B624">
        <v>88</v>
      </c>
      <c r="C624" t="s">
        <v>149</v>
      </c>
      <c r="D624" t="s">
        <v>769</v>
      </c>
      <c r="E624">
        <v>70</v>
      </c>
      <c r="F624" t="s">
        <v>104</v>
      </c>
      <c r="G624" t="s">
        <v>150</v>
      </c>
      <c r="O624">
        <v>5</v>
      </c>
      <c r="P624" t="str">
        <v>5. 0-60 mph (s)</v>
      </c>
      <c r="Q624" t="str">
        <v>Chevrolet Citation - 77</v>
      </c>
      <c r="R624">
        <v>11.3</v>
      </c>
      <c r="S624">
        <v>0.19642857142857145</v>
      </c>
      <c r="T624">
        <v>5</v>
      </c>
    </row>
    <row r="625" spans="2:20">
      <c r="B625">
        <v>89</v>
      </c>
      <c r="C625" t="s">
        <v>151</v>
      </c>
      <c r="D625" t="s">
        <v>763</v>
      </c>
      <c r="E625">
        <v>19.2</v>
      </c>
      <c r="F625" t="s">
        <v>104</v>
      </c>
      <c r="G625" t="s">
        <v>152</v>
      </c>
      <c r="O625">
        <v>6</v>
      </c>
      <c r="P625" t="str">
        <v>6. displacement (cc)</v>
      </c>
      <c r="Q625" t="str">
        <v>Chevrolet Citation - 77</v>
      </c>
      <c r="R625">
        <v>173</v>
      </c>
      <c r="S625">
        <v>0.27131782945736432</v>
      </c>
      <c r="T625">
        <v>6</v>
      </c>
    </row>
    <row r="626" spans="2:20">
      <c r="B626">
        <v>89</v>
      </c>
      <c r="C626" t="s">
        <v>151</v>
      </c>
      <c r="D626" t="s">
        <v>764</v>
      </c>
      <c r="E626">
        <v>8</v>
      </c>
      <c r="F626" t="s">
        <v>104</v>
      </c>
      <c r="G626" t="s">
        <v>152</v>
      </c>
      <c r="O626">
        <v>7</v>
      </c>
      <c r="P626" t="str">
        <v>7. year</v>
      </c>
      <c r="Q626" t="str">
        <v>Chevrolet Citation - 77</v>
      </c>
      <c r="R626">
        <v>79</v>
      </c>
      <c r="S626">
        <v>0.75</v>
      </c>
      <c r="T626">
        <v>7</v>
      </c>
    </row>
    <row r="627" spans="2:20">
      <c r="B627">
        <v>89</v>
      </c>
      <c r="C627" t="s">
        <v>151</v>
      </c>
      <c r="D627" t="s">
        <v>765</v>
      </c>
      <c r="E627">
        <v>305</v>
      </c>
      <c r="F627" t="s">
        <v>104</v>
      </c>
      <c r="G627" t="s">
        <v>152</v>
      </c>
      <c r="O627">
        <v>0</v>
      </c>
      <c r="P627" t="str">
        <v/>
      </c>
      <c r="Q627" t="str">
        <v/>
      </c>
      <c r="R627" t="e">
        <v>#N/A</v>
      </c>
      <c r="S627" t="e">
        <v>#N/A</v>
      </c>
      <c r="T627" t="e">
        <v>#N/A</v>
      </c>
    </row>
    <row r="628" spans="2:20">
      <c r="B628">
        <v>89</v>
      </c>
      <c r="C628" t="s">
        <v>151</v>
      </c>
      <c r="D628" t="s">
        <v>766</v>
      </c>
      <c r="E628">
        <v>145</v>
      </c>
      <c r="F628" t="s">
        <v>104</v>
      </c>
      <c r="G628" t="s">
        <v>152</v>
      </c>
      <c r="O628">
        <v>1</v>
      </c>
      <c r="P628" t="str">
        <v>1. economy (mpg)</v>
      </c>
      <c r="Q628" t="str">
        <v>Chevrolet Citation - 78</v>
      </c>
      <c r="R628">
        <v>28</v>
      </c>
      <c r="S628">
        <v>0.50531914893617025</v>
      </c>
      <c r="T628">
        <v>1</v>
      </c>
    </row>
    <row r="629" spans="2:20">
      <c r="B629">
        <v>89</v>
      </c>
      <c r="C629" t="s">
        <v>151</v>
      </c>
      <c r="D629" t="s">
        <v>767</v>
      </c>
      <c r="E629">
        <v>3425</v>
      </c>
      <c r="F629" t="s">
        <v>104</v>
      </c>
      <c r="G629" t="s">
        <v>152</v>
      </c>
      <c r="O629">
        <v>2</v>
      </c>
      <c r="P629" t="str">
        <v>2. cylinders</v>
      </c>
      <c r="Q629" t="str">
        <v>Chevrolet Citation - 78</v>
      </c>
      <c r="R629">
        <v>4</v>
      </c>
      <c r="S629">
        <v>0.2</v>
      </c>
      <c r="T629">
        <v>2</v>
      </c>
    </row>
    <row r="630" spans="2:20">
      <c r="B630">
        <v>89</v>
      </c>
      <c r="C630" t="s">
        <v>151</v>
      </c>
      <c r="D630" t="s">
        <v>768</v>
      </c>
      <c r="E630">
        <v>13.2</v>
      </c>
      <c r="F630" t="s">
        <v>104</v>
      </c>
      <c r="G630" t="s">
        <v>152</v>
      </c>
      <c r="O630">
        <v>3</v>
      </c>
      <c r="P630" t="str">
        <v>3. power (hp)</v>
      </c>
      <c r="Q630" t="str">
        <v>Chevrolet Citation - 78</v>
      </c>
      <c r="R630">
        <v>90</v>
      </c>
      <c r="S630">
        <v>0.2391304347826087</v>
      </c>
      <c r="T630">
        <v>3</v>
      </c>
    </row>
    <row r="631" spans="2:20">
      <c r="B631">
        <v>89</v>
      </c>
      <c r="C631" t="s">
        <v>151</v>
      </c>
      <c r="D631" t="s">
        <v>769</v>
      </c>
      <c r="E631">
        <v>78</v>
      </c>
      <c r="F631" t="s">
        <v>104</v>
      </c>
      <c r="G631" t="s">
        <v>152</v>
      </c>
      <c r="O631">
        <v>4</v>
      </c>
      <c r="P631" t="str">
        <v>4. weight (lb)</v>
      </c>
      <c r="Q631" t="str">
        <v>Chevrolet Citation - 78</v>
      </c>
      <c r="R631">
        <v>2678</v>
      </c>
      <c r="S631">
        <v>0.30195633683016726</v>
      </c>
      <c r="T631">
        <v>4</v>
      </c>
    </row>
    <row r="632" spans="2:20">
      <c r="B632">
        <v>90</v>
      </c>
      <c r="C632" t="s">
        <v>151</v>
      </c>
      <c r="D632" t="s">
        <v>763</v>
      </c>
      <c r="E632">
        <v>15.5</v>
      </c>
      <c r="F632" t="s">
        <v>104</v>
      </c>
      <c r="G632" t="s">
        <v>153</v>
      </c>
      <c r="O632">
        <v>5</v>
      </c>
      <c r="P632" t="str">
        <v>5. 0-60 mph (s)</v>
      </c>
      <c r="Q632" t="str">
        <v>Chevrolet Citation - 78</v>
      </c>
      <c r="R632">
        <v>16.5</v>
      </c>
      <c r="S632">
        <v>0.50595238095238093</v>
      </c>
      <c r="T632">
        <v>5</v>
      </c>
    </row>
    <row r="633" spans="2:20">
      <c r="B633">
        <v>90</v>
      </c>
      <c r="C633" t="s">
        <v>151</v>
      </c>
      <c r="D633" t="s">
        <v>764</v>
      </c>
      <c r="E633">
        <v>8</v>
      </c>
      <c r="F633" t="s">
        <v>104</v>
      </c>
      <c r="G633" t="s">
        <v>153</v>
      </c>
      <c r="O633">
        <v>6</v>
      </c>
      <c r="P633" t="str">
        <v>6. displacement (cc)</v>
      </c>
      <c r="Q633" t="str">
        <v>Chevrolet Citation - 78</v>
      </c>
      <c r="R633">
        <v>151</v>
      </c>
      <c r="S633">
        <v>0.2144702842377261</v>
      </c>
      <c r="T633">
        <v>6</v>
      </c>
    </row>
    <row r="634" spans="2:20">
      <c r="B634">
        <v>90</v>
      </c>
      <c r="C634" t="s">
        <v>151</v>
      </c>
      <c r="D634" t="s">
        <v>765</v>
      </c>
      <c r="E634">
        <v>350</v>
      </c>
      <c r="F634" t="s">
        <v>104</v>
      </c>
      <c r="G634" t="s">
        <v>153</v>
      </c>
      <c r="O634">
        <v>7</v>
      </c>
      <c r="P634" t="str">
        <v>7. year</v>
      </c>
      <c r="Q634" t="str">
        <v>Chevrolet Citation - 78</v>
      </c>
      <c r="R634">
        <v>80</v>
      </c>
      <c r="S634">
        <v>0.83333333333333337</v>
      </c>
      <c r="T634">
        <v>7</v>
      </c>
    </row>
    <row r="635" spans="2:20">
      <c r="B635">
        <v>90</v>
      </c>
      <c r="C635" t="s">
        <v>151</v>
      </c>
      <c r="D635" t="s">
        <v>766</v>
      </c>
      <c r="E635">
        <v>170</v>
      </c>
      <c r="F635" t="s">
        <v>104</v>
      </c>
      <c r="G635" t="s">
        <v>153</v>
      </c>
      <c r="O635">
        <v>0</v>
      </c>
      <c r="P635" t="str">
        <v/>
      </c>
      <c r="Q635" t="str">
        <v/>
      </c>
      <c r="R635" t="e">
        <v>#N/A</v>
      </c>
      <c r="S635" t="e">
        <v>#N/A</v>
      </c>
      <c r="T635" t="e">
        <v>#N/A</v>
      </c>
    </row>
    <row r="636" spans="2:20">
      <c r="B636">
        <v>90</v>
      </c>
      <c r="C636" t="s">
        <v>151</v>
      </c>
      <c r="D636" t="s">
        <v>767</v>
      </c>
      <c r="E636">
        <v>4165</v>
      </c>
      <c r="F636" t="s">
        <v>104</v>
      </c>
      <c r="G636" t="s">
        <v>153</v>
      </c>
      <c r="O636">
        <v>1</v>
      </c>
      <c r="P636" t="str">
        <v>1. economy (mpg)</v>
      </c>
      <c r="Q636" t="str">
        <v>Chevrolet Citation - 79</v>
      </c>
      <c r="R636">
        <v>23.5</v>
      </c>
      <c r="S636">
        <v>0.38563829787234039</v>
      </c>
      <c r="T636">
        <v>1</v>
      </c>
    </row>
    <row r="637" spans="2:20">
      <c r="B637">
        <v>90</v>
      </c>
      <c r="C637" t="s">
        <v>151</v>
      </c>
      <c r="D637" t="s">
        <v>768</v>
      </c>
      <c r="E637">
        <v>11.4</v>
      </c>
      <c r="F637" t="s">
        <v>104</v>
      </c>
      <c r="G637" t="s">
        <v>153</v>
      </c>
      <c r="O637">
        <v>2</v>
      </c>
      <c r="P637" t="str">
        <v>2. cylinders</v>
      </c>
      <c r="Q637" t="str">
        <v>Chevrolet Citation - 79</v>
      </c>
      <c r="R637">
        <v>6</v>
      </c>
      <c r="S637">
        <v>0.6</v>
      </c>
      <c r="T637">
        <v>2</v>
      </c>
    </row>
    <row r="638" spans="2:20">
      <c r="B638">
        <v>90</v>
      </c>
      <c r="C638" t="s">
        <v>151</v>
      </c>
      <c r="D638" t="s">
        <v>769</v>
      </c>
      <c r="E638">
        <v>77</v>
      </c>
      <c r="F638" t="s">
        <v>104</v>
      </c>
      <c r="G638" t="s">
        <v>153</v>
      </c>
      <c r="O638">
        <v>3</v>
      </c>
      <c r="P638" t="str">
        <v>3. power (hp)</v>
      </c>
      <c r="Q638" t="str">
        <v>Chevrolet Citation - 79</v>
      </c>
      <c r="R638">
        <v>110</v>
      </c>
      <c r="S638">
        <v>0.34782608695652173</v>
      </c>
      <c r="T638">
        <v>3</v>
      </c>
    </row>
    <row r="639" spans="2:20">
      <c r="B639">
        <v>91</v>
      </c>
      <c r="C639" t="s">
        <v>154</v>
      </c>
      <c r="D639" t="s">
        <v>763</v>
      </c>
      <c r="E639">
        <v>15</v>
      </c>
      <c r="F639" t="s">
        <v>104</v>
      </c>
      <c r="G639" t="s">
        <v>155</v>
      </c>
      <c r="O639">
        <v>4</v>
      </c>
      <c r="P639" t="str">
        <v>4. weight (lb)</v>
      </c>
      <c r="Q639" t="str">
        <v>Chevrolet Citation - 79</v>
      </c>
      <c r="R639">
        <v>2725</v>
      </c>
      <c r="S639">
        <v>0.31528210944145169</v>
      </c>
      <c r="T639">
        <v>4</v>
      </c>
    </row>
    <row r="640" spans="2:20">
      <c r="B640">
        <v>91</v>
      </c>
      <c r="C640" t="s">
        <v>154</v>
      </c>
      <c r="D640" t="s">
        <v>764</v>
      </c>
      <c r="E640">
        <v>8</v>
      </c>
      <c r="F640" t="s">
        <v>104</v>
      </c>
      <c r="G640" t="s">
        <v>155</v>
      </c>
      <c r="O640">
        <v>5</v>
      </c>
      <c r="P640" t="str">
        <v>5. 0-60 mph (s)</v>
      </c>
      <c r="Q640" t="str">
        <v>Chevrolet Citation - 79</v>
      </c>
      <c r="R640">
        <v>12.6</v>
      </c>
      <c r="S640">
        <v>0.27380952380952378</v>
      </c>
      <c r="T640">
        <v>5</v>
      </c>
    </row>
    <row r="641" spans="2:20">
      <c r="B641">
        <v>91</v>
      </c>
      <c r="C641" t="s">
        <v>154</v>
      </c>
      <c r="D641" t="s">
        <v>765</v>
      </c>
      <c r="E641">
        <v>350</v>
      </c>
      <c r="F641" t="s">
        <v>104</v>
      </c>
      <c r="G641" t="s">
        <v>155</v>
      </c>
      <c r="O641">
        <v>6</v>
      </c>
      <c r="P641" t="str">
        <v>6. displacement (cc)</v>
      </c>
      <c r="Q641" t="str">
        <v>Chevrolet Citation - 79</v>
      </c>
      <c r="R641">
        <v>173</v>
      </c>
      <c r="S641">
        <v>0.27131782945736432</v>
      </c>
      <c r="T641">
        <v>6</v>
      </c>
    </row>
    <row r="642" spans="2:20">
      <c r="B642">
        <v>91</v>
      </c>
      <c r="C642" t="s">
        <v>154</v>
      </c>
      <c r="D642" t="s">
        <v>766</v>
      </c>
      <c r="E642">
        <v>145</v>
      </c>
      <c r="F642" t="s">
        <v>104</v>
      </c>
      <c r="G642" t="s">
        <v>155</v>
      </c>
      <c r="O642">
        <v>7</v>
      </c>
      <c r="P642" t="str">
        <v>7. year</v>
      </c>
      <c r="Q642" t="str">
        <v>Chevrolet Citation - 79</v>
      </c>
      <c r="R642">
        <v>81</v>
      </c>
      <c r="S642">
        <v>0.91666666666666663</v>
      </c>
      <c r="T642">
        <v>7</v>
      </c>
    </row>
    <row r="643" spans="2:20">
      <c r="B643">
        <v>91</v>
      </c>
      <c r="C643" t="s">
        <v>154</v>
      </c>
      <c r="D643" t="s">
        <v>767</v>
      </c>
      <c r="E643">
        <v>4082</v>
      </c>
      <c r="F643" t="s">
        <v>104</v>
      </c>
      <c r="G643" t="s">
        <v>155</v>
      </c>
      <c r="O643">
        <v>0</v>
      </c>
      <c r="P643" t="str">
        <v/>
      </c>
      <c r="Q643" t="str">
        <v/>
      </c>
      <c r="R643" t="e">
        <v>#N/A</v>
      </c>
      <c r="S643" t="e">
        <v>#N/A</v>
      </c>
      <c r="T643" t="e">
        <v>#N/A</v>
      </c>
    </row>
    <row r="644" spans="2:20">
      <c r="B644">
        <v>91</v>
      </c>
      <c r="C644" t="s">
        <v>154</v>
      </c>
      <c r="D644" t="s">
        <v>768</v>
      </c>
      <c r="E644">
        <v>13</v>
      </c>
      <c r="F644" t="s">
        <v>104</v>
      </c>
      <c r="G644" t="s">
        <v>155</v>
      </c>
      <c r="O644">
        <v>1</v>
      </c>
      <c r="P644" t="str">
        <v>1. economy (mpg)</v>
      </c>
      <c r="Q644" t="str">
        <v>Chevrolet Concours - 80</v>
      </c>
      <c r="R644">
        <v>17.5</v>
      </c>
      <c r="S644">
        <v>0.22606382978723402</v>
      </c>
      <c r="T644">
        <v>1</v>
      </c>
    </row>
    <row r="645" spans="2:20">
      <c r="B645">
        <v>91</v>
      </c>
      <c r="C645" t="s">
        <v>154</v>
      </c>
      <c r="D645" t="s">
        <v>769</v>
      </c>
      <c r="E645">
        <v>73</v>
      </c>
      <c r="F645" t="s">
        <v>104</v>
      </c>
      <c r="G645" t="s">
        <v>155</v>
      </c>
      <c r="O645">
        <v>2</v>
      </c>
      <c r="P645" t="str">
        <v>2. cylinders</v>
      </c>
      <c r="Q645" t="str">
        <v>Chevrolet Concours - 80</v>
      </c>
      <c r="R645">
        <v>6</v>
      </c>
      <c r="S645">
        <v>0.6</v>
      </c>
      <c r="T645">
        <v>2</v>
      </c>
    </row>
    <row r="646" spans="2:20">
      <c r="B646">
        <v>92</v>
      </c>
      <c r="C646" t="s">
        <v>156</v>
      </c>
      <c r="D646" t="s">
        <v>763</v>
      </c>
      <c r="E646">
        <v>20</v>
      </c>
      <c r="F646" t="s">
        <v>104</v>
      </c>
      <c r="G646" t="s">
        <v>157</v>
      </c>
      <c r="O646">
        <v>3</v>
      </c>
      <c r="P646" t="str">
        <v>3. power (hp)</v>
      </c>
      <c r="Q646" t="str">
        <v>Chevrolet Concours - 80</v>
      </c>
      <c r="R646">
        <v>110</v>
      </c>
      <c r="S646">
        <v>0.34782608695652173</v>
      </c>
      <c r="T646">
        <v>3</v>
      </c>
    </row>
    <row r="647" spans="2:20">
      <c r="B647">
        <v>92</v>
      </c>
      <c r="C647" t="s">
        <v>156</v>
      </c>
      <c r="D647" t="s">
        <v>764</v>
      </c>
      <c r="E647">
        <v>8</v>
      </c>
      <c r="F647" t="s">
        <v>104</v>
      </c>
      <c r="G647" t="s">
        <v>157</v>
      </c>
      <c r="O647">
        <v>4</v>
      </c>
      <c r="P647" t="str">
        <v>4. weight (lb)</v>
      </c>
      <c r="Q647" t="str">
        <v>Chevrolet Concours - 80</v>
      </c>
      <c r="R647">
        <v>3520</v>
      </c>
      <c r="S647">
        <v>0.54068613552594269</v>
      </c>
      <c r="T647">
        <v>4</v>
      </c>
    </row>
    <row r="648" spans="2:20">
      <c r="B648">
        <v>92</v>
      </c>
      <c r="C648" t="s">
        <v>156</v>
      </c>
      <c r="D648" t="s">
        <v>765</v>
      </c>
      <c r="E648">
        <v>262</v>
      </c>
      <c r="F648" t="s">
        <v>104</v>
      </c>
      <c r="G648" t="s">
        <v>157</v>
      </c>
      <c r="O648">
        <v>5</v>
      </c>
      <c r="P648" t="str">
        <v>5. 0-60 mph (s)</v>
      </c>
      <c r="Q648" t="str">
        <v>Chevrolet Concours - 80</v>
      </c>
      <c r="R648">
        <v>16.399999999999999</v>
      </c>
      <c r="S648">
        <v>0.49999999999999989</v>
      </c>
      <c r="T648">
        <v>5</v>
      </c>
    </row>
    <row r="649" spans="2:20">
      <c r="B649">
        <v>92</v>
      </c>
      <c r="C649" t="s">
        <v>156</v>
      </c>
      <c r="D649" t="s">
        <v>766</v>
      </c>
      <c r="E649">
        <v>110</v>
      </c>
      <c r="F649" t="s">
        <v>104</v>
      </c>
      <c r="G649" t="s">
        <v>157</v>
      </c>
      <c r="O649">
        <v>6</v>
      </c>
      <c r="P649" t="str">
        <v>6. displacement (cc)</v>
      </c>
      <c r="Q649" t="str">
        <v>Chevrolet Concours - 80</v>
      </c>
      <c r="R649">
        <v>250</v>
      </c>
      <c r="S649">
        <v>0.47028423772609818</v>
      </c>
      <c r="T649">
        <v>6</v>
      </c>
    </row>
    <row r="650" spans="2:20">
      <c r="B650">
        <v>92</v>
      </c>
      <c r="C650" t="s">
        <v>156</v>
      </c>
      <c r="D650" t="s">
        <v>767</v>
      </c>
      <c r="E650">
        <v>3221</v>
      </c>
      <c r="F650" t="s">
        <v>104</v>
      </c>
      <c r="G650" t="s">
        <v>157</v>
      </c>
      <c r="O650">
        <v>7</v>
      </c>
      <c r="P650" t="str">
        <v>7. year</v>
      </c>
      <c r="Q650" t="str">
        <v>Chevrolet Concours - 80</v>
      </c>
      <c r="R650">
        <v>77</v>
      </c>
      <c r="S650">
        <v>0.58333333333333337</v>
      </c>
      <c r="T650">
        <v>7</v>
      </c>
    </row>
    <row r="651" spans="2:20">
      <c r="B651">
        <v>92</v>
      </c>
      <c r="C651" t="s">
        <v>156</v>
      </c>
      <c r="D651" t="s">
        <v>768</v>
      </c>
      <c r="E651">
        <v>13.5</v>
      </c>
      <c r="F651" t="s">
        <v>104</v>
      </c>
      <c r="G651" t="s">
        <v>157</v>
      </c>
      <c r="O651">
        <v>0</v>
      </c>
      <c r="P651" t="str">
        <v/>
      </c>
      <c r="Q651" t="str">
        <v/>
      </c>
      <c r="R651" t="e">
        <v>#N/A</v>
      </c>
      <c r="S651" t="e">
        <v>#N/A</v>
      </c>
      <c r="T651" t="e">
        <v>#N/A</v>
      </c>
    </row>
    <row r="652" spans="2:20">
      <c r="B652">
        <v>92</v>
      </c>
      <c r="C652" t="s">
        <v>156</v>
      </c>
      <c r="D652" t="s">
        <v>769</v>
      </c>
      <c r="E652">
        <v>75</v>
      </c>
      <c r="F652" t="s">
        <v>104</v>
      </c>
      <c r="G652" t="s">
        <v>157</v>
      </c>
      <c r="O652">
        <v>1</v>
      </c>
      <c r="P652" t="str">
        <v>1. economy (mpg)</v>
      </c>
      <c r="Q652" t="str">
        <v>Chevrolet Impala - 81</v>
      </c>
      <c r="R652">
        <v>14</v>
      </c>
      <c r="S652">
        <v>0.13297872340425532</v>
      </c>
      <c r="T652">
        <v>1</v>
      </c>
    </row>
    <row r="653" spans="2:20">
      <c r="B653">
        <v>93</v>
      </c>
      <c r="C653" t="s">
        <v>158</v>
      </c>
      <c r="D653" t="s">
        <v>763</v>
      </c>
      <c r="E653">
        <v>18</v>
      </c>
      <c r="F653" t="s">
        <v>104</v>
      </c>
      <c r="G653" t="s">
        <v>159</v>
      </c>
      <c r="O653">
        <v>2</v>
      </c>
      <c r="P653" t="str">
        <v>2. cylinders</v>
      </c>
      <c r="Q653" t="str">
        <v>Chevrolet Impala - 81</v>
      </c>
      <c r="R653">
        <v>8</v>
      </c>
      <c r="S653">
        <v>1</v>
      </c>
      <c r="T653">
        <v>2</v>
      </c>
    </row>
    <row r="654" spans="2:20">
      <c r="B654">
        <v>93</v>
      </c>
      <c r="C654" t="s">
        <v>158</v>
      </c>
      <c r="D654" t="s">
        <v>764</v>
      </c>
      <c r="E654">
        <v>6</v>
      </c>
      <c r="F654" t="s">
        <v>104</v>
      </c>
      <c r="G654" t="s">
        <v>159</v>
      </c>
      <c r="O654">
        <v>3</v>
      </c>
      <c r="P654" t="str">
        <v>3. power (hp)</v>
      </c>
      <c r="Q654" t="str">
        <v>Chevrolet Impala - 81</v>
      </c>
      <c r="R654">
        <v>165</v>
      </c>
      <c r="S654">
        <v>0.64673913043478259</v>
      </c>
      <c r="T654">
        <v>3</v>
      </c>
    </row>
    <row r="655" spans="2:20">
      <c r="B655">
        <v>93</v>
      </c>
      <c r="C655" t="s">
        <v>158</v>
      </c>
      <c r="D655" t="s">
        <v>765</v>
      </c>
      <c r="E655">
        <v>250</v>
      </c>
      <c r="F655" t="s">
        <v>104</v>
      </c>
      <c r="G655" t="s">
        <v>159</v>
      </c>
      <c r="O655">
        <v>4</v>
      </c>
      <c r="P655" t="str">
        <v>4. weight (lb)</v>
      </c>
      <c r="Q655" t="str">
        <v>Chevrolet Impala - 81</v>
      </c>
      <c r="R655">
        <v>4209</v>
      </c>
      <c r="S655">
        <v>0.73603629146583494</v>
      </c>
      <c r="T655">
        <v>4</v>
      </c>
    </row>
    <row r="656" spans="2:20">
      <c r="B656">
        <v>93</v>
      </c>
      <c r="C656" t="s">
        <v>158</v>
      </c>
      <c r="D656" t="s">
        <v>766</v>
      </c>
      <c r="E656">
        <v>105</v>
      </c>
      <c r="F656" t="s">
        <v>104</v>
      </c>
      <c r="G656" t="s">
        <v>159</v>
      </c>
      <c r="O656">
        <v>5</v>
      </c>
      <c r="P656" t="str">
        <v>5. 0-60 mph (s)</v>
      </c>
      <c r="Q656" t="str">
        <v>Chevrolet Impala - 81</v>
      </c>
      <c r="R656">
        <v>12</v>
      </c>
      <c r="S656">
        <v>0.23809523809523808</v>
      </c>
      <c r="T656">
        <v>5</v>
      </c>
    </row>
    <row r="657" spans="2:20">
      <c r="B657">
        <v>93</v>
      </c>
      <c r="C657" t="s">
        <v>158</v>
      </c>
      <c r="D657" t="s">
        <v>767</v>
      </c>
      <c r="E657">
        <v>3459</v>
      </c>
      <c r="F657" t="s">
        <v>104</v>
      </c>
      <c r="G657" t="s">
        <v>159</v>
      </c>
      <c r="O657">
        <v>6</v>
      </c>
      <c r="P657" t="str">
        <v>6. displacement (cc)</v>
      </c>
      <c r="Q657" t="str">
        <v>Chevrolet Impala - 81</v>
      </c>
      <c r="R657">
        <v>350</v>
      </c>
      <c r="S657">
        <v>0.72868217054263562</v>
      </c>
      <c r="T657">
        <v>6</v>
      </c>
    </row>
    <row r="658" spans="2:20">
      <c r="B658">
        <v>93</v>
      </c>
      <c r="C658" t="s">
        <v>158</v>
      </c>
      <c r="D658" t="s">
        <v>768</v>
      </c>
      <c r="E658">
        <v>16</v>
      </c>
      <c r="F658" t="s">
        <v>104</v>
      </c>
      <c r="G658" t="s">
        <v>159</v>
      </c>
      <c r="O658">
        <v>7</v>
      </c>
      <c r="P658" t="str">
        <v>7. year</v>
      </c>
      <c r="Q658" t="str">
        <v>Chevrolet Impala - 81</v>
      </c>
      <c r="R658">
        <v>71</v>
      </c>
      <c r="S658">
        <v>8.3333333333333329E-2</v>
      </c>
      <c r="T658">
        <v>7</v>
      </c>
    </row>
    <row r="659" spans="2:20">
      <c r="B659">
        <v>93</v>
      </c>
      <c r="C659" t="s">
        <v>158</v>
      </c>
      <c r="D659" t="s">
        <v>769</v>
      </c>
      <c r="E659">
        <v>75</v>
      </c>
      <c r="F659" t="s">
        <v>104</v>
      </c>
      <c r="G659" t="s">
        <v>159</v>
      </c>
      <c r="O659">
        <v>0</v>
      </c>
      <c r="P659" t="str">
        <v/>
      </c>
      <c r="Q659" t="str">
        <v/>
      </c>
      <c r="R659" t="e">
        <v>#N/A</v>
      </c>
      <c r="S659" t="e">
        <v>#N/A</v>
      </c>
      <c r="T659" t="e">
        <v>#N/A</v>
      </c>
    </row>
    <row r="660" spans="2:20">
      <c r="B660">
        <v>94</v>
      </c>
      <c r="C660" t="s">
        <v>158</v>
      </c>
      <c r="D660" t="s">
        <v>763</v>
      </c>
      <c r="E660">
        <v>22</v>
      </c>
      <c r="F660" t="s">
        <v>104</v>
      </c>
      <c r="G660" t="s">
        <v>160</v>
      </c>
      <c r="O660">
        <v>1</v>
      </c>
      <c r="P660" t="str">
        <v>1. economy (mpg)</v>
      </c>
      <c r="Q660" t="str">
        <v>Chevrolet Impala - 82</v>
      </c>
      <c r="R660">
        <v>14</v>
      </c>
      <c r="S660">
        <v>0.13297872340425532</v>
      </c>
      <c r="T660">
        <v>1</v>
      </c>
    </row>
    <row r="661" spans="2:20">
      <c r="B661">
        <v>94</v>
      </c>
      <c r="C661" t="s">
        <v>158</v>
      </c>
      <c r="D661" t="s">
        <v>764</v>
      </c>
      <c r="E661">
        <v>6</v>
      </c>
      <c r="F661" t="s">
        <v>104</v>
      </c>
      <c r="G661" t="s">
        <v>160</v>
      </c>
      <c r="O661">
        <v>2</v>
      </c>
      <c r="P661" t="str">
        <v>2. cylinders</v>
      </c>
      <c r="Q661" t="str">
        <v>Chevrolet Impala - 82</v>
      </c>
      <c r="R661">
        <v>8</v>
      </c>
      <c r="S661">
        <v>1</v>
      </c>
      <c r="T661">
        <v>2</v>
      </c>
    </row>
    <row r="662" spans="2:20">
      <c r="B662">
        <v>94</v>
      </c>
      <c r="C662" t="s">
        <v>158</v>
      </c>
      <c r="D662" t="s">
        <v>765</v>
      </c>
      <c r="E662">
        <v>250</v>
      </c>
      <c r="F662" t="s">
        <v>104</v>
      </c>
      <c r="G662" t="s">
        <v>160</v>
      </c>
      <c r="O662">
        <v>3</v>
      </c>
      <c r="P662" t="str">
        <v>3. power (hp)</v>
      </c>
      <c r="Q662" t="str">
        <v>Chevrolet Impala - 82</v>
      </c>
      <c r="R662">
        <v>220</v>
      </c>
      <c r="S662">
        <v>0.94565217391304346</v>
      </c>
      <c r="T662">
        <v>3</v>
      </c>
    </row>
    <row r="663" spans="2:20">
      <c r="B663">
        <v>94</v>
      </c>
      <c r="C663" t="s">
        <v>158</v>
      </c>
      <c r="D663" t="s">
        <v>766</v>
      </c>
      <c r="E663">
        <v>105</v>
      </c>
      <c r="F663" t="s">
        <v>104</v>
      </c>
      <c r="G663" t="s">
        <v>160</v>
      </c>
      <c r="O663">
        <v>4</v>
      </c>
      <c r="P663" t="str">
        <v>4. weight (lb)</v>
      </c>
      <c r="Q663" t="str">
        <v>Chevrolet Impala - 82</v>
      </c>
      <c r="R663">
        <v>4354</v>
      </c>
      <c r="S663">
        <v>0.7771477176070315</v>
      </c>
      <c r="T663">
        <v>4</v>
      </c>
    </row>
    <row r="664" spans="2:20">
      <c r="B664">
        <v>94</v>
      </c>
      <c r="C664" t="s">
        <v>158</v>
      </c>
      <c r="D664" t="s">
        <v>767</v>
      </c>
      <c r="E664">
        <v>3353</v>
      </c>
      <c r="F664" t="s">
        <v>104</v>
      </c>
      <c r="G664" t="s">
        <v>160</v>
      </c>
      <c r="O664">
        <v>5</v>
      </c>
      <c r="P664" t="str">
        <v>5. 0-60 mph (s)</v>
      </c>
      <c r="Q664" t="str">
        <v>Chevrolet Impala - 82</v>
      </c>
      <c r="R664">
        <v>9</v>
      </c>
      <c r="S664">
        <v>5.9523809523809521E-2</v>
      </c>
      <c r="T664">
        <v>5</v>
      </c>
    </row>
    <row r="665" spans="2:20">
      <c r="B665">
        <v>94</v>
      </c>
      <c r="C665" t="s">
        <v>158</v>
      </c>
      <c r="D665" t="s">
        <v>768</v>
      </c>
      <c r="E665">
        <v>14.5</v>
      </c>
      <c r="F665" t="s">
        <v>104</v>
      </c>
      <c r="G665" t="s">
        <v>160</v>
      </c>
      <c r="O665">
        <v>6</v>
      </c>
      <c r="P665" t="str">
        <v>6. displacement (cc)</v>
      </c>
      <c r="Q665" t="str">
        <v>Chevrolet Impala - 82</v>
      </c>
      <c r="R665">
        <v>454</v>
      </c>
      <c r="S665">
        <v>0.99741602067183466</v>
      </c>
      <c r="T665">
        <v>6</v>
      </c>
    </row>
    <row r="666" spans="2:20">
      <c r="B666">
        <v>94</v>
      </c>
      <c r="C666" t="s">
        <v>158</v>
      </c>
      <c r="D666" t="s">
        <v>769</v>
      </c>
      <c r="E666">
        <v>76</v>
      </c>
      <c r="F666" t="s">
        <v>104</v>
      </c>
      <c r="G666" t="s">
        <v>160</v>
      </c>
      <c r="O666">
        <v>7</v>
      </c>
      <c r="P666" t="str">
        <v>7. year</v>
      </c>
      <c r="Q666" t="str">
        <v>Chevrolet Impala - 82</v>
      </c>
      <c r="R666">
        <v>70</v>
      </c>
      <c r="S666">
        <v>0</v>
      </c>
      <c r="T666">
        <v>7</v>
      </c>
    </row>
    <row r="667" spans="2:20">
      <c r="B667">
        <v>95</v>
      </c>
      <c r="C667" t="s">
        <v>158</v>
      </c>
      <c r="D667" t="s">
        <v>763</v>
      </c>
      <c r="E667">
        <v>15</v>
      </c>
      <c r="F667" t="s">
        <v>104</v>
      </c>
      <c r="G667" t="s">
        <v>161</v>
      </c>
      <c r="O667">
        <v>0</v>
      </c>
      <c r="P667" t="str">
        <v/>
      </c>
      <c r="Q667" t="str">
        <v/>
      </c>
      <c r="R667" t="e">
        <v>#N/A</v>
      </c>
      <c r="S667" t="e">
        <v>#N/A</v>
      </c>
      <c r="T667" t="e">
        <v>#N/A</v>
      </c>
    </row>
    <row r="668" spans="2:20">
      <c r="B668">
        <v>95</v>
      </c>
      <c r="C668" t="s">
        <v>158</v>
      </c>
      <c r="D668" t="s">
        <v>764</v>
      </c>
      <c r="E668">
        <v>6</v>
      </c>
      <c r="F668" t="s">
        <v>104</v>
      </c>
      <c r="G668" t="s">
        <v>161</v>
      </c>
      <c r="O668">
        <v>1</v>
      </c>
      <c r="P668" t="str">
        <v>1. economy (mpg)</v>
      </c>
      <c r="Q668" t="str">
        <v>Chevrolet Impala - 83</v>
      </c>
      <c r="R668">
        <v>11</v>
      </c>
      <c r="S668">
        <v>5.3191489361702128E-2</v>
      </c>
      <c r="T668">
        <v>1</v>
      </c>
    </row>
    <row r="669" spans="2:20">
      <c r="B669">
        <v>95</v>
      </c>
      <c r="C669" t="s">
        <v>158</v>
      </c>
      <c r="D669" t="s">
        <v>765</v>
      </c>
      <c r="E669">
        <v>250</v>
      </c>
      <c r="F669" t="s">
        <v>104</v>
      </c>
      <c r="G669" t="s">
        <v>161</v>
      </c>
      <c r="O669">
        <v>2</v>
      </c>
      <c r="P669" t="str">
        <v>2. cylinders</v>
      </c>
      <c r="Q669" t="str">
        <v>Chevrolet Impala - 83</v>
      </c>
      <c r="R669">
        <v>8</v>
      </c>
      <c r="S669">
        <v>1</v>
      </c>
      <c r="T669">
        <v>2</v>
      </c>
    </row>
    <row r="670" spans="2:20">
      <c r="B670">
        <v>95</v>
      </c>
      <c r="C670" t="s">
        <v>158</v>
      </c>
      <c r="D670" t="s">
        <v>766</v>
      </c>
      <c r="E670">
        <v>100</v>
      </c>
      <c r="F670" t="s">
        <v>104</v>
      </c>
      <c r="G670" t="s">
        <v>161</v>
      </c>
      <c r="O670">
        <v>3</v>
      </c>
      <c r="P670" t="str">
        <v>3. power (hp)</v>
      </c>
      <c r="Q670" t="str">
        <v>Chevrolet Impala - 83</v>
      </c>
      <c r="R670">
        <v>150</v>
      </c>
      <c r="S670">
        <v>0.56521739130434778</v>
      </c>
      <c r="T670">
        <v>3</v>
      </c>
    </row>
    <row r="671" spans="2:20">
      <c r="B671">
        <v>95</v>
      </c>
      <c r="C671" t="s">
        <v>158</v>
      </c>
      <c r="D671" t="s">
        <v>767</v>
      </c>
      <c r="E671">
        <v>3336</v>
      </c>
      <c r="F671" t="s">
        <v>104</v>
      </c>
      <c r="G671" t="s">
        <v>161</v>
      </c>
      <c r="O671">
        <v>4</v>
      </c>
      <c r="P671" t="str">
        <v>4. weight (lb)</v>
      </c>
      <c r="Q671" t="str">
        <v>Chevrolet Impala - 83</v>
      </c>
      <c r="R671">
        <v>4997</v>
      </c>
      <c r="S671">
        <v>0.95945562801247519</v>
      </c>
      <c r="T671">
        <v>4</v>
      </c>
    </row>
    <row r="672" spans="2:20">
      <c r="B672">
        <v>95</v>
      </c>
      <c r="C672" t="s">
        <v>158</v>
      </c>
      <c r="D672" t="s">
        <v>768</v>
      </c>
      <c r="E672">
        <v>17</v>
      </c>
      <c r="F672" t="s">
        <v>104</v>
      </c>
      <c r="G672" t="s">
        <v>161</v>
      </c>
      <c r="O672">
        <v>5</v>
      </c>
      <c r="P672" t="str">
        <v>5. 0-60 mph (s)</v>
      </c>
      <c r="Q672" t="str">
        <v>Chevrolet Impala - 83</v>
      </c>
      <c r="R672">
        <v>14</v>
      </c>
      <c r="S672">
        <v>0.35714285714285715</v>
      </c>
      <c r="T672">
        <v>5</v>
      </c>
    </row>
    <row r="673" spans="2:20">
      <c r="B673">
        <v>95</v>
      </c>
      <c r="C673" t="s">
        <v>158</v>
      </c>
      <c r="D673" t="s">
        <v>769</v>
      </c>
      <c r="E673">
        <v>74</v>
      </c>
      <c r="F673" t="s">
        <v>104</v>
      </c>
      <c r="G673" t="s">
        <v>161</v>
      </c>
      <c r="O673">
        <v>6</v>
      </c>
      <c r="P673" t="str">
        <v>6. displacement (cc)</v>
      </c>
      <c r="Q673" t="str">
        <v>Chevrolet Impala - 83</v>
      </c>
      <c r="R673">
        <v>400</v>
      </c>
      <c r="S673">
        <v>0.8578811369509044</v>
      </c>
      <c r="T673">
        <v>6</v>
      </c>
    </row>
    <row r="674" spans="2:20">
      <c r="B674">
        <v>96</v>
      </c>
      <c r="C674" t="s">
        <v>162</v>
      </c>
      <c r="D674" t="s">
        <v>763</v>
      </c>
      <c r="E674">
        <v>16</v>
      </c>
      <c r="F674" t="s">
        <v>104</v>
      </c>
      <c r="G674" t="s">
        <v>163</v>
      </c>
      <c r="O674">
        <v>7</v>
      </c>
      <c r="P674" t="str">
        <v>7. year</v>
      </c>
      <c r="Q674" t="str">
        <v>Chevrolet Impala - 83</v>
      </c>
      <c r="R674">
        <v>73</v>
      </c>
      <c r="S674">
        <v>0.25</v>
      </c>
      <c r="T674">
        <v>7</v>
      </c>
    </row>
    <row r="675" spans="2:20">
      <c r="B675">
        <v>96</v>
      </c>
      <c r="C675" t="s">
        <v>162</v>
      </c>
      <c r="D675" t="s">
        <v>764</v>
      </c>
      <c r="E675">
        <v>6</v>
      </c>
      <c r="F675" t="s">
        <v>104</v>
      </c>
      <c r="G675" t="s">
        <v>163</v>
      </c>
      <c r="O675">
        <v>0</v>
      </c>
      <c r="P675" t="str">
        <v/>
      </c>
      <c r="Q675" t="str">
        <v/>
      </c>
      <c r="R675" t="e">
        <v>#N/A</v>
      </c>
      <c r="S675" t="e">
        <v>#N/A</v>
      </c>
      <c r="T675" t="e">
        <v>#N/A</v>
      </c>
    </row>
    <row r="676" spans="2:20">
      <c r="B676">
        <v>96</v>
      </c>
      <c r="C676" t="s">
        <v>162</v>
      </c>
      <c r="D676" t="s">
        <v>765</v>
      </c>
      <c r="E676">
        <v>250</v>
      </c>
      <c r="F676" t="s">
        <v>104</v>
      </c>
      <c r="G676" t="s">
        <v>163</v>
      </c>
      <c r="O676">
        <v>1</v>
      </c>
      <c r="P676" t="str">
        <v>1. economy (mpg)</v>
      </c>
      <c r="Q676" t="str">
        <v>Chevrolet Impala - 84</v>
      </c>
      <c r="R676">
        <v>13</v>
      </c>
      <c r="S676">
        <v>0.10638297872340426</v>
      </c>
      <c r="T676">
        <v>1</v>
      </c>
    </row>
    <row r="677" spans="2:20">
      <c r="B677">
        <v>96</v>
      </c>
      <c r="C677" t="s">
        <v>162</v>
      </c>
      <c r="D677" t="s">
        <v>766</v>
      </c>
      <c r="E677">
        <v>100</v>
      </c>
      <c r="F677" t="s">
        <v>104</v>
      </c>
      <c r="G677" t="s">
        <v>163</v>
      </c>
      <c r="O677">
        <v>2</v>
      </c>
      <c r="P677" t="str">
        <v>2. cylinders</v>
      </c>
      <c r="Q677" t="str">
        <v>Chevrolet Impala - 84</v>
      </c>
      <c r="R677">
        <v>8</v>
      </c>
      <c r="S677">
        <v>1</v>
      </c>
      <c r="T677">
        <v>2</v>
      </c>
    </row>
    <row r="678" spans="2:20">
      <c r="B678">
        <v>96</v>
      </c>
      <c r="C678" t="s">
        <v>162</v>
      </c>
      <c r="D678" t="s">
        <v>767</v>
      </c>
      <c r="E678">
        <v>3278</v>
      </c>
      <c r="F678" t="s">
        <v>104</v>
      </c>
      <c r="G678" t="s">
        <v>163</v>
      </c>
      <c r="O678">
        <v>3</v>
      </c>
      <c r="P678" t="str">
        <v>3. power (hp)</v>
      </c>
      <c r="Q678" t="str">
        <v>Chevrolet Impala - 84</v>
      </c>
      <c r="R678">
        <v>165</v>
      </c>
      <c r="S678">
        <v>0.64673913043478259</v>
      </c>
      <c r="T678">
        <v>3</v>
      </c>
    </row>
    <row r="679" spans="2:20">
      <c r="B679">
        <v>96</v>
      </c>
      <c r="C679" t="s">
        <v>162</v>
      </c>
      <c r="D679" t="s">
        <v>768</v>
      </c>
      <c r="E679">
        <v>18</v>
      </c>
      <c r="F679" t="s">
        <v>104</v>
      </c>
      <c r="G679" t="s">
        <v>163</v>
      </c>
      <c r="O679">
        <v>4</v>
      </c>
      <c r="P679" t="str">
        <v>4. weight (lb)</v>
      </c>
      <c r="Q679" t="str">
        <v>Chevrolet Impala - 84</v>
      </c>
      <c r="R679">
        <v>4274</v>
      </c>
      <c r="S679">
        <v>0.75446555146016447</v>
      </c>
      <c r="T679">
        <v>4</v>
      </c>
    </row>
    <row r="680" spans="2:20">
      <c r="B680">
        <v>96</v>
      </c>
      <c r="C680" t="s">
        <v>162</v>
      </c>
      <c r="D680" t="s">
        <v>769</v>
      </c>
      <c r="E680">
        <v>73</v>
      </c>
      <c r="F680" t="s">
        <v>104</v>
      </c>
      <c r="G680" t="s">
        <v>163</v>
      </c>
      <c r="O680">
        <v>5</v>
      </c>
      <c r="P680" t="str">
        <v>5. 0-60 mph (s)</v>
      </c>
      <c r="Q680" t="str">
        <v>Chevrolet Impala - 84</v>
      </c>
      <c r="R680">
        <v>12</v>
      </c>
      <c r="S680">
        <v>0.23809523809523808</v>
      </c>
      <c r="T680">
        <v>5</v>
      </c>
    </row>
    <row r="681" spans="2:20">
      <c r="B681">
        <v>97</v>
      </c>
      <c r="C681" t="s">
        <v>164</v>
      </c>
      <c r="D681" t="s">
        <v>763</v>
      </c>
      <c r="E681">
        <v>20</v>
      </c>
      <c r="F681" t="s">
        <v>104</v>
      </c>
      <c r="G681" t="s">
        <v>165</v>
      </c>
      <c r="O681">
        <v>6</v>
      </c>
      <c r="P681" t="str">
        <v>6. displacement (cc)</v>
      </c>
      <c r="Q681" t="str">
        <v>Chevrolet Impala - 84</v>
      </c>
      <c r="R681">
        <v>350</v>
      </c>
      <c r="S681">
        <v>0.72868217054263562</v>
      </c>
      <c r="T681">
        <v>6</v>
      </c>
    </row>
    <row r="682" spans="2:20">
      <c r="B682">
        <v>97</v>
      </c>
      <c r="C682" t="s">
        <v>164</v>
      </c>
      <c r="D682" t="s">
        <v>764</v>
      </c>
      <c r="E682">
        <v>4</v>
      </c>
      <c r="F682" t="s">
        <v>104</v>
      </c>
      <c r="G682" t="s">
        <v>165</v>
      </c>
      <c r="O682">
        <v>7</v>
      </c>
      <c r="P682" t="str">
        <v>7. year</v>
      </c>
      <c r="Q682" t="str">
        <v>Chevrolet Impala - 84</v>
      </c>
      <c r="R682">
        <v>72</v>
      </c>
      <c r="S682">
        <v>0.16666666666666666</v>
      </c>
      <c r="T682">
        <v>7</v>
      </c>
    </row>
    <row r="683" spans="2:20">
      <c r="B683">
        <v>97</v>
      </c>
      <c r="C683" t="s">
        <v>164</v>
      </c>
      <c r="D683" t="s">
        <v>765</v>
      </c>
      <c r="E683">
        <v>140</v>
      </c>
      <c r="F683" t="s">
        <v>104</v>
      </c>
      <c r="G683" t="s">
        <v>165</v>
      </c>
      <c r="O683">
        <v>0</v>
      </c>
      <c r="P683" t="str">
        <v/>
      </c>
      <c r="Q683" t="str">
        <v/>
      </c>
      <c r="R683" t="e">
        <v>#N/A</v>
      </c>
      <c r="S683" t="e">
        <v>#N/A</v>
      </c>
      <c r="T683" t="e">
        <v>#N/A</v>
      </c>
    </row>
    <row r="684" spans="2:20">
      <c r="B684">
        <v>97</v>
      </c>
      <c r="C684" t="s">
        <v>164</v>
      </c>
      <c r="D684" t="s">
        <v>766</v>
      </c>
      <c r="E684">
        <v>90</v>
      </c>
      <c r="F684" t="s">
        <v>104</v>
      </c>
      <c r="G684" t="s">
        <v>165</v>
      </c>
      <c r="O684">
        <v>1</v>
      </c>
      <c r="P684" t="str">
        <v>1. economy (mpg)</v>
      </c>
      <c r="Q684" t="str">
        <v>Chevrolet Malibu - 85</v>
      </c>
      <c r="R684">
        <v>13</v>
      </c>
      <c r="S684">
        <v>0.10638297872340426</v>
      </c>
      <c r="T684">
        <v>1</v>
      </c>
    </row>
    <row r="685" spans="2:20">
      <c r="B685">
        <v>97</v>
      </c>
      <c r="C685" t="s">
        <v>164</v>
      </c>
      <c r="D685" t="s">
        <v>767</v>
      </c>
      <c r="E685">
        <v>2408</v>
      </c>
      <c r="F685" t="s">
        <v>104</v>
      </c>
      <c r="G685" t="s">
        <v>165</v>
      </c>
      <c r="O685">
        <v>2</v>
      </c>
      <c r="P685" t="str">
        <v>2. cylinders</v>
      </c>
      <c r="Q685" t="str">
        <v>Chevrolet Malibu - 85</v>
      </c>
      <c r="R685">
        <v>8</v>
      </c>
      <c r="S685">
        <v>1</v>
      </c>
      <c r="T685">
        <v>2</v>
      </c>
    </row>
    <row r="686" spans="2:20">
      <c r="B686">
        <v>97</v>
      </c>
      <c r="C686" t="s">
        <v>164</v>
      </c>
      <c r="D686" t="s">
        <v>768</v>
      </c>
      <c r="E686">
        <v>19.5</v>
      </c>
      <c r="F686" t="s">
        <v>104</v>
      </c>
      <c r="G686" t="s">
        <v>165</v>
      </c>
      <c r="O686">
        <v>3</v>
      </c>
      <c r="P686" t="str">
        <v>3. power (hp)</v>
      </c>
      <c r="Q686" t="str">
        <v>Chevrolet Malibu - 85</v>
      </c>
      <c r="R686">
        <v>145</v>
      </c>
      <c r="S686">
        <v>0.53804347826086951</v>
      </c>
      <c r="T686">
        <v>3</v>
      </c>
    </row>
    <row r="687" spans="2:20">
      <c r="B687">
        <v>97</v>
      </c>
      <c r="C687" t="s">
        <v>164</v>
      </c>
      <c r="D687" t="s">
        <v>769</v>
      </c>
      <c r="E687">
        <v>72</v>
      </c>
      <c r="F687" t="s">
        <v>104</v>
      </c>
      <c r="G687" t="s">
        <v>165</v>
      </c>
      <c r="O687">
        <v>4</v>
      </c>
      <c r="P687" t="str">
        <v>4. weight (lb)</v>
      </c>
      <c r="Q687" t="str">
        <v>Chevrolet Malibu - 85</v>
      </c>
      <c r="R687">
        <v>3988</v>
      </c>
      <c r="S687">
        <v>0.67337680748511486</v>
      </c>
      <c r="T687">
        <v>4</v>
      </c>
    </row>
    <row r="688" spans="2:20">
      <c r="B688">
        <v>98</v>
      </c>
      <c r="C688" t="s">
        <v>164</v>
      </c>
      <c r="D688" t="s">
        <v>763</v>
      </c>
      <c r="E688">
        <v>21</v>
      </c>
      <c r="F688" t="s">
        <v>104</v>
      </c>
      <c r="G688" t="s">
        <v>166</v>
      </c>
      <c r="O688">
        <v>5</v>
      </c>
      <c r="P688" t="str">
        <v>5. 0-60 mph (s)</v>
      </c>
      <c r="Q688" t="str">
        <v>Chevrolet Malibu - 85</v>
      </c>
      <c r="R688">
        <v>13</v>
      </c>
      <c r="S688">
        <v>0.29761904761904762</v>
      </c>
      <c r="T688">
        <v>5</v>
      </c>
    </row>
    <row r="689" spans="2:20">
      <c r="B689">
        <v>98</v>
      </c>
      <c r="C689" t="s">
        <v>164</v>
      </c>
      <c r="D689" t="s">
        <v>764</v>
      </c>
      <c r="E689">
        <v>4</v>
      </c>
      <c r="F689" t="s">
        <v>104</v>
      </c>
      <c r="G689" t="s">
        <v>166</v>
      </c>
      <c r="O689">
        <v>6</v>
      </c>
      <c r="P689" t="str">
        <v>6. displacement (cc)</v>
      </c>
      <c r="Q689" t="str">
        <v>Chevrolet Malibu - 85</v>
      </c>
      <c r="R689">
        <v>350</v>
      </c>
      <c r="S689">
        <v>0.72868217054263562</v>
      </c>
      <c r="T689">
        <v>6</v>
      </c>
    </row>
    <row r="690" spans="2:20">
      <c r="B690">
        <v>98</v>
      </c>
      <c r="C690" t="s">
        <v>164</v>
      </c>
      <c r="D690" t="s">
        <v>765</v>
      </c>
      <c r="E690">
        <v>140</v>
      </c>
      <c r="F690" t="s">
        <v>104</v>
      </c>
      <c r="G690" t="s">
        <v>166</v>
      </c>
      <c r="O690">
        <v>7</v>
      </c>
      <c r="P690" t="str">
        <v>7. year</v>
      </c>
      <c r="Q690" t="str">
        <v>Chevrolet Malibu - 85</v>
      </c>
      <c r="R690">
        <v>73</v>
      </c>
      <c r="S690">
        <v>0.25</v>
      </c>
      <c r="T690">
        <v>7</v>
      </c>
    </row>
    <row r="691" spans="2:20">
      <c r="B691">
        <v>98</v>
      </c>
      <c r="C691" t="s">
        <v>164</v>
      </c>
      <c r="D691" t="s">
        <v>766</v>
      </c>
      <c r="E691">
        <v>72</v>
      </c>
      <c r="F691" t="s">
        <v>104</v>
      </c>
      <c r="G691" t="s">
        <v>166</v>
      </c>
      <c r="O691">
        <v>0</v>
      </c>
      <c r="P691" t="str">
        <v/>
      </c>
      <c r="Q691" t="str">
        <v/>
      </c>
      <c r="R691" t="e">
        <v>#N/A</v>
      </c>
      <c r="S691" t="e">
        <v>#N/A</v>
      </c>
      <c r="T691" t="e">
        <v>#N/A</v>
      </c>
    </row>
    <row r="692" spans="2:20">
      <c r="B692">
        <v>98</v>
      </c>
      <c r="C692" t="s">
        <v>164</v>
      </c>
      <c r="D692" t="s">
        <v>767</v>
      </c>
      <c r="E692">
        <v>2401</v>
      </c>
      <c r="F692" t="s">
        <v>104</v>
      </c>
      <c r="G692" t="s">
        <v>166</v>
      </c>
      <c r="O692">
        <v>1</v>
      </c>
      <c r="P692" t="str">
        <v>1. economy (mpg)</v>
      </c>
      <c r="Q692" t="str">
        <v>Chevrolet Malibu - 86</v>
      </c>
      <c r="R692">
        <v>20.5</v>
      </c>
      <c r="S692">
        <v>0.30585106382978722</v>
      </c>
      <c r="T692">
        <v>1</v>
      </c>
    </row>
    <row r="693" spans="2:20">
      <c r="B693">
        <v>98</v>
      </c>
      <c r="C693" t="s">
        <v>164</v>
      </c>
      <c r="D693" t="s">
        <v>768</v>
      </c>
      <c r="E693">
        <v>19.5</v>
      </c>
      <c r="F693" t="s">
        <v>104</v>
      </c>
      <c r="G693" t="s">
        <v>166</v>
      </c>
      <c r="O693">
        <v>2</v>
      </c>
      <c r="P693" t="str">
        <v>2. cylinders</v>
      </c>
      <c r="Q693" t="str">
        <v>Chevrolet Malibu - 86</v>
      </c>
      <c r="R693">
        <v>6</v>
      </c>
      <c r="S693">
        <v>0.6</v>
      </c>
      <c r="T693">
        <v>2</v>
      </c>
    </row>
    <row r="694" spans="2:20">
      <c r="B694">
        <v>98</v>
      </c>
      <c r="C694" t="s">
        <v>164</v>
      </c>
      <c r="D694" t="s">
        <v>769</v>
      </c>
      <c r="E694">
        <v>73</v>
      </c>
      <c r="F694" t="s">
        <v>104</v>
      </c>
      <c r="G694" t="s">
        <v>166</v>
      </c>
      <c r="O694">
        <v>3</v>
      </c>
      <c r="P694" t="str">
        <v>3. power (hp)</v>
      </c>
      <c r="Q694" t="str">
        <v>Chevrolet Malibu - 86</v>
      </c>
      <c r="R694">
        <v>95</v>
      </c>
      <c r="S694">
        <v>0.26630434782608697</v>
      </c>
      <c r="T694">
        <v>3</v>
      </c>
    </row>
    <row r="695" spans="2:20">
      <c r="B695">
        <v>99</v>
      </c>
      <c r="C695" t="s">
        <v>164</v>
      </c>
      <c r="D695" t="s">
        <v>763</v>
      </c>
      <c r="E695">
        <v>25</v>
      </c>
      <c r="F695" t="s">
        <v>104</v>
      </c>
      <c r="G695" t="s">
        <v>167</v>
      </c>
      <c r="O695">
        <v>4</v>
      </c>
      <c r="P695" t="str">
        <v>4. weight (lb)</v>
      </c>
      <c r="Q695" t="str">
        <v>Chevrolet Malibu - 86</v>
      </c>
      <c r="R695">
        <v>3155</v>
      </c>
      <c r="S695">
        <v>0.43719875248086193</v>
      </c>
      <c r="T695">
        <v>4</v>
      </c>
    </row>
    <row r="696" spans="2:20">
      <c r="B696">
        <v>99</v>
      </c>
      <c r="C696" t="s">
        <v>164</v>
      </c>
      <c r="D696" t="s">
        <v>764</v>
      </c>
      <c r="E696">
        <v>4</v>
      </c>
      <c r="F696" t="s">
        <v>104</v>
      </c>
      <c r="G696" t="s">
        <v>167</v>
      </c>
      <c r="O696">
        <v>5</v>
      </c>
      <c r="P696" t="str">
        <v>5. 0-60 mph (s)</v>
      </c>
      <c r="Q696" t="str">
        <v>Chevrolet Malibu - 86</v>
      </c>
      <c r="R696">
        <v>18.2</v>
      </c>
      <c r="S696">
        <v>0.6071428571428571</v>
      </c>
      <c r="T696">
        <v>5</v>
      </c>
    </row>
    <row r="697" spans="2:20">
      <c r="B697">
        <v>99</v>
      </c>
      <c r="C697" t="s">
        <v>164</v>
      </c>
      <c r="D697" t="s">
        <v>765</v>
      </c>
      <c r="E697">
        <v>140</v>
      </c>
      <c r="F697" t="s">
        <v>104</v>
      </c>
      <c r="G697" t="s">
        <v>167</v>
      </c>
      <c r="O697">
        <v>6</v>
      </c>
      <c r="P697" t="str">
        <v>6. displacement (cc)</v>
      </c>
      <c r="Q697" t="str">
        <v>Chevrolet Malibu - 86</v>
      </c>
      <c r="R697">
        <v>200</v>
      </c>
      <c r="S697">
        <v>0.34108527131782945</v>
      </c>
      <c r="T697">
        <v>6</v>
      </c>
    </row>
    <row r="698" spans="2:20">
      <c r="B698">
        <v>99</v>
      </c>
      <c r="C698" t="s">
        <v>164</v>
      </c>
      <c r="D698" t="s">
        <v>766</v>
      </c>
      <c r="E698">
        <v>75</v>
      </c>
      <c r="F698" t="s">
        <v>104</v>
      </c>
      <c r="G698" t="s">
        <v>167</v>
      </c>
      <c r="O698">
        <v>7</v>
      </c>
      <c r="P698" t="str">
        <v>7. year</v>
      </c>
      <c r="Q698" t="str">
        <v>Chevrolet Malibu - 86</v>
      </c>
      <c r="R698">
        <v>78</v>
      </c>
      <c r="S698">
        <v>0.66666666666666663</v>
      </c>
      <c r="T698">
        <v>7</v>
      </c>
    </row>
    <row r="699" spans="2:20">
      <c r="B699">
        <v>99</v>
      </c>
      <c r="C699" t="s">
        <v>164</v>
      </c>
      <c r="D699" t="s">
        <v>767</v>
      </c>
      <c r="E699">
        <v>2542</v>
      </c>
      <c r="F699" t="s">
        <v>104</v>
      </c>
      <c r="G699" t="s">
        <v>167</v>
      </c>
      <c r="O699">
        <v>0</v>
      </c>
      <c r="P699" t="str">
        <v/>
      </c>
      <c r="Q699" t="str">
        <v/>
      </c>
      <c r="R699" t="e">
        <v>#N/A</v>
      </c>
      <c r="S699" t="e">
        <v>#N/A</v>
      </c>
      <c r="T699" t="e">
        <v>#N/A</v>
      </c>
    </row>
    <row r="700" spans="2:20">
      <c r="B700">
        <v>99</v>
      </c>
      <c r="C700" t="s">
        <v>164</v>
      </c>
      <c r="D700" t="s">
        <v>768</v>
      </c>
      <c r="E700">
        <v>17</v>
      </c>
      <c r="F700" t="s">
        <v>104</v>
      </c>
      <c r="G700" t="s">
        <v>167</v>
      </c>
      <c r="O700">
        <v>1</v>
      </c>
      <c r="P700" t="str">
        <v>1. economy (mpg)</v>
      </c>
      <c r="Q700" t="str">
        <v>Chevrolet Malibu Classic (Wagon) - 87</v>
      </c>
      <c r="R700">
        <v>19.2</v>
      </c>
      <c r="S700">
        <v>0.27127659574468083</v>
      </c>
      <c r="T700">
        <v>1</v>
      </c>
    </row>
    <row r="701" spans="2:20">
      <c r="B701">
        <v>99</v>
      </c>
      <c r="C701" t="s">
        <v>164</v>
      </c>
      <c r="D701" t="s">
        <v>769</v>
      </c>
      <c r="E701">
        <v>74</v>
      </c>
      <c r="F701" t="s">
        <v>104</v>
      </c>
      <c r="G701" t="s">
        <v>167</v>
      </c>
      <c r="O701">
        <v>2</v>
      </c>
      <c r="P701" t="str">
        <v>2. cylinders</v>
      </c>
      <c r="Q701" t="str">
        <v>Chevrolet Malibu Classic (Wagon) - 87</v>
      </c>
      <c r="R701">
        <v>8</v>
      </c>
      <c r="S701">
        <v>1</v>
      </c>
      <c r="T701">
        <v>2</v>
      </c>
    </row>
    <row r="702" spans="2:20">
      <c r="B702">
        <v>100</v>
      </c>
      <c r="C702" t="s">
        <v>168</v>
      </c>
      <c r="D702" t="s">
        <v>763</v>
      </c>
      <c r="E702">
        <v>22</v>
      </c>
      <c r="F702" t="s">
        <v>104</v>
      </c>
      <c r="G702" t="s">
        <v>169</v>
      </c>
      <c r="O702">
        <v>3</v>
      </c>
      <c r="P702" t="str">
        <v>3. power (hp)</v>
      </c>
      <c r="Q702" t="str">
        <v>Chevrolet Malibu Classic (Wagon) - 87</v>
      </c>
      <c r="R702">
        <v>125</v>
      </c>
      <c r="S702">
        <v>0.42934782608695654</v>
      </c>
      <c r="T702">
        <v>3</v>
      </c>
    </row>
    <row r="703" spans="2:20">
      <c r="B703">
        <v>100</v>
      </c>
      <c r="C703" t="s">
        <v>168</v>
      </c>
      <c r="D703" t="s">
        <v>764</v>
      </c>
      <c r="E703">
        <v>4</v>
      </c>
      <c r="F703" t="s">
        <v>104</v>
      </c>
      <c r="G703" t="s">
        <v>169</v>
      </c>
      <c r="O703">
        <v>4</v>
      </c>
      <c r="P703" t="str">
        <v>4. weight (lb)</v>
      </c>
      <c r="Q703" t="str">
        <v>Chevrolet Malibu Classic (Wagon) - 87</v>
      </c>
      <c r="R703">
        <v>3605</v>
      </c>
      <c r="S703">
        <v>0.56478593705698898</v>
      </c>
      <c r="T703">
        <v>4</v>
      </c>
    </row>
    <row r="704" spans="2:20">
      <c r="B704">
        <v>100</v>
      </c>
      <c r="C704" t="s">
        <v>168</v>
      </c>
      <c r="D704" t="s">
        <v>765</v>
      </c>
      <c r="E704">
        <v>140</v>
      </c>
      <c r="F704" t="s">
        <v>104</v>
      </c>
      <c r="G704" t="s">
        <v>169</v>
      </c>
      <c r="O704">
        <v>5</v>
      </c>
      <c r="P704" t="str">
        <v>5. 0-60 mph (s)</v>
      </c>
      <c r="Q704" t="str">
        <v>Chevrolet Malibu Classic (Wagon) - 87</v>
      </c>
      <c r="R704">
        <v>15</v>
      </c>
      <c r="S704">
        <v>0.41666666666666663</v>
      </c>
      <c r="T704">
        <v>5</v>
      </c>
    </row>
    <row r="705" spans="2:20">
      <c r="B705">
        <v>100</v>
      </c>
      <c r="C705" t="s">
        <v>168</v>
      </c>
      <c r="D705" t="s">
        <v>766</v>
      </c>
      <c r="E705">
        <v>72</v>
      </c>
      <c r="F705" t="s">
        <v>104</v>
      </c>
      <c r="G705" t="s">
        <v>169</v>
      </c>
      <c r="O705">
        <v>6</v>
      </c>
      <c r="P705" t="str">
        <v>6. displacement (cc)</v>
      </c>
      <c r="Q705" t="str">
        <v>Chevrolet Malibu Classic (Wagon) - 87</v>
      </c>
      <c r="R705">
        <v>267</v>
      </c>
      <c r="S705">
        <v>0.51421188630490955</v>
      </c>
      <c r="T705">
        <v>6</v>
      </c>
    </row>
    <row r="706" spans="2:20">
      <c r="B706">
        <v>100</v>
      </c>
      <c r="C706" t="s">
        <v>168</v>
      </c>
      <c r="D706" t="s">
        <v>767</v>
      </c>
      <c r="E706">
        <v>2408</v>
      </c>
      <c r="F706" t="s">
        <v>104</v>
      </c>
      <c r="G706" t="s">
        <v>169</v>
      </c>
      <c r="O706">
        <v>7</v>
      </c>
      <c r="P706" t="str">
        <v>7. year</v>
      </c>
      <c r="Q706" t="str">
        <v>Chevrolet Malibu Classic (Wagon) - 87</v>
      </c>
      <c r="R706">
        <v>79</v>
      </c>
      <c r="S706">
        <v>0.75</v>
      </c>
      <c r="T706">
        <v>7</v>
      </c>
    </row>
    <row r="707" spans="2:20">
      <c r="B707">
        <v>100</v>
      </c>
      <c r="C707" t="s">
        <v>168</v>
      </c>
      <c r="D707" t="s">
        <v>768</v>
      </c>
      <c r="E707">
        <v>19</v>
      </c>
      <c r="F707" t="s">
        <v>104</v>
      </c>
      <c r="G707" t="s">
        <v>169</v>
      </c>
      <c r="O707">
        <v>0</v>
      </c>
      <c r="P707" t="str">
        <v/>
      </c>
      <c r="Q707" t="str">
        <v/>
      </c>
      <c r="R707" t="e">
        <v>#N/A</v>
      </c>
      <c r="S707" t="e">
        <v>#N/A</v>
      </c>
      <c r="T707" t="e">
        <v>#N/A</v>
      </c>
    </row>
    <row r="708" spans="2:20">
      <c r="B708">
        <v>100</v>
      </c>
      <c r="C708" t="s">
        <v>168</v>
      </c>
      <c r="D708" t="s">
        <v>769</v>
      </c>
      <c r="E708">
        <v>71</v>
      </c>
      <c r="F708" t="s">
        <v>104</v>
      </c>
      <c r="G708" t="s">
        <v>169</v>
      </c>
      <c r="O708">
        <v>1</v>
      </c>
      <c r="P708" t="str">
        <v>1. economy (mpg)</v>
      </c>
      <c r="Q708" t="str">
        <v>Chevrolet Monte Carlo - 88</v>
      </c>
      <c r="R708">
        <v>15</v>
      </c>
      <c r="S708">
        <v>0.15957446808510636</v>
      </c>
      <c r="T708">
        <v>1</v>
      </c>
    </row>
    <row r="709" spans="2:20">
      <c r="B709">
        <v>101</v>
      </c>
      <c r="C709" t="s">
        <v>170</v>
      </c>
      <c r="D709" t="s">
        <v>763</v>
      </c>
      <c r="E709">
        <v>28</v>
      </c>
      <c r="F709" t="s">
        <v>104</v>
      </c>
      <c r="G709" t="s">
        <v>171</v>
      </c>
      <c r="O709">
        <v>2</v>
      </c>
      <c r="P709" t="str">
        <v>2. cylinders</v>
      </c>
      <c r="Q709" t="str">
        <v>Chevrolet Monte Carlo - 88</v>
      </c>
      <c r="R709">
        <v>8</v>
      </c>
      <c r="S709">
        <v>1</v>
      </c>
      <c r="T709">
        <v>2</v>
      </c>
    </row>
    <row r="710" spans="2:20">
      <c r="B710">
        <v>101</v>
      </c>
      <c r="C710" t="s">
        <v>170</v>
      </c>
      <c r="D710" t="s">
        <v>764</v>
      </c>
      <c r="E710">
        <v>4</v>
      </c>
      <c r="F710" t="s">
        <v>104</v>
      </c>
      <c r="G710" t="s">
        <v>171</v>
      </c>
      <c r="O710">
        <v>3</v>
      </c>
      <c r="P710" t="str">
        <v>3. power (hp)</v>
      </c>
      <c r="Q710" t="str">
        <v>Chevrolet Monte Carlo - 88</v>
      </c>
      <c r="R710">
        <v>150</v>
      </c>
      <c r="S710">
        <v>0.56521739130434778</v>
      </c>
      <c r="T710">
        <v>3</v>
      </c>
    </row>
    <row r="711" spans="2:20">
      <c r="B711">
        <v>101</v>
      </c>
      <c r="C711" t="s">
        <v>170</v>
      </c>
      <c r="D711" t="s">
        <v>765</v>
      </c>
      <c r="E711">
        <v>140</v>
      </c>
      <c r="F711" t="s">
        <v>104</v>
      </c>
      <c r="G711" t="s">
        <v>171</v>
      </c>
      <c r="O711">
        <v>4</v>
      </c>
      <c r="P711" t="str">
        <v>4. weight (lb)</v>
      </c>
      <c r="Q711" t="str">
        <v>Chevrolet Monte Carlo - 88</v>
      </c>
      <c r="R711">
        <v>3761</v>
      </c>
      <c r="S711">
        <v>0.60901616104337963</v>
      </c>
      <c r="T711">
        <v>4</v>
      </c>
    </row>
    <row r="712" spans="2:20">
      <c r="B712">
        <v>101</v>
      </c>
      <c r="C712" t="s">
        <v>170</v>
      </c>
      <c r="D712" t="s">
        <v>766</v>
      </c>
      <c r="E712">
        <v>90</v>
      </c>
      <c r="F712" t="s">
        <v>104</v>
      </c>
      <c r="G712" t="s">
        <v>171</v>
      </c>
      <c r="O712">
        <v>5</v>
      </c>
      <c r="P712" t="str">
        <v>5. 0-60 mph (s)</v>
      </c>
      <c r="Q712" t="str">
        <v>Chevrolet Monte Carlo - 88</v>
      </c>
      <c r="R712">
        <v>9.5</v>
      </c>
      <c r="S712">
        <v>8.9285714285714288E-2</v>
      </c>
      <c r="T712">
        <v>5</v>
      </c>
    </row>
    <row r="713" spans="2:20">
      <c r="B713">
        <v>101</v>
      </c>
      <c r="C713" t="s">
        <v>170</v>
      </c>
      <c r="D713" t="s">
        <v>767</v>
      </c>
      <c r="E713">
        <v>2264</v>
      </c>
      <c r="F713" t="s">
        <v>104</v>
      </c>
      <c r="G713" t="s">
        <v>171</v>
      </c>
      <c r="O713">
        <v>6</v>
      </c>
      <c r="P713" t="str">
        <v>6. displacement (cc)</v>
      </c>
      <c r="Q713" t="str">
        <v>Chevrolet Monte Carlo - 88</v>
      </c>
      <c r="R713">
        <v>400</v>
      </c>
      <c r="S713">
        <v>0.8578811369509044</v>
      </c>
      <c r="T713">
        <v>6</v>
      </c>
    </row>
    <row r="714" spans="2:20">
      <c r="B714">
        <v>101</v>
      </c>
      <c r="C714" t="s">
        <v>170</v>
      </c>
      <c r="D714" t="s">
        <v>768</v>
      </c>
      <c r="E714">
        <v>15.5</v>
      </c>
      <c r="F714" t="s">
        <v>104</v>
      </c>
      <c r="G714" t="s">
        <v>171</v>
      </c>
      <c r="O714">
        <v>7</v>
      </c>
      <c r="P714" t="str">
        <v>7. year</v>
      </c>
      <c r="Q714" t="str">
        <v>Chevrolet Monte Carlo - 88</v>
      </c>
      <c r="R714">
        <v>70</v>
      </c>
      <c r="S714">
        <v>0</v>
      </c>
      <c r="T714">
        <v>7</v>
      </c>
    </row>
    <row r="715" spans="2:20">
      <c r="B715">
        <v>101</v>
      </c>
      <c r="C715" t="s">
        <v>170</v>
      </c>
      <c r="D715" t="s">
        <v>769</v>
      </c>
      <c r="E715">
        <v>71</v>
      </c>
      <c r="F715" t="s">
        <v>104</v>
      </c>
      <c r="G715" t="s">
        <v>171</v>
      </c>
      <c r="O715">
        <v>0</v>
      </c>
      <c r="P715" t="str">
        <v/>
      </c>
      <c r="Q715" t="str">
        <v/>
      </c>
      <c r="R715" t="e">
        <v>#N/A</v>
      </c>
      <c r="S715" t="e">
        <v>#N/A</v>
      </c>
      <c r="T715" t="e">
        <v>#N/A</v>
      </c>
    </row>
    <row r="716" spans="2:20">
      <c r="B716">
        <v>102</v>
      </c>
      <c r="C716" t="s">
        <v>172</v>
      </c>
      <c r="D716" t="s">
        <v>763</v>
      </c>
      <c r="E716">
        <v>24.5</v>
      </c>
      <c r="F716" t="s">
        <v>104</v>
      </c>
      <c r="G716" t="s">
        <v>173</v>
      </c>
      <c r="O716">
        <v>1</v>
      </c>
      <c r="P716" t="str">
        <v>1. economy (mpg)</v>
      </c>
      <c r="Q716" t="str">
        <v>Chevrolet Monte Carlo Landau - 89</v>
      </c>
      <c r="R716">
        <v>19.2</v>
      </c>
      <c r="S716">
        <v>0.27127659574468083</v>
      </c>
      <c r="T716">
        <v>1</v>
      </c>
    </row>
    <row r="717" spans="2:20">
      <c r="B717">
        <v>102</v>
      </c>
      <c r="C717" t="s">
        <v>172</v>
      </c>
      <c r="D717" t="s">
        <v>764</v>
      </c>
      <c r="E717">
        <v>4</v>
      </c>
      <c r="F717" t="s">
        <v>104</v>
      </c>
      <c r="G717" t="s">
        <v>173</v>
      </c>
      <c r="O717">
        <v>2</v>
      </c>
      <c r="P717" t="str">
        <v>2. cylinders</v>
      </c>
      <c r="Q717" t="str">
        <v>Chevrolet Monte Carlo Landau - 89</v>
      </c>
      <c r="R717">
        <v>8</v>
      </c>
      <c r="S717">
        <v>1</v>
      </c>
      <c r="T717">
        <v>2</v>
      </c>
    </row>
    <row r="718" spans="2:20">
      <c r="B718">
        <v>102</v>
      </c>
      <c r="C718" t="s">
        <v>172</v>
      </c>
      <c r="D718" t="s">
        <v>765</v>
      </c>
      <c r="E718">
        <v>98</v>
      </c>
      <c r="F718" t="s">
        <v>104</v>
      </c>
      <c r="G718" t="s">
        <v>173</v>
      </c>
      <c r="O718">
        <v>3</v>
      </c>
      <c r="P718" t="str">
        <v>3. power (hp)</v>
      </c>
      <c r="Q718" t="str">
        <v>Chevrolet Monte Carlo Landau - 89</v>
      </c>
      <c r="R718">
        <v>145</v>
      </c>
      <c r="S718">
        <v>0.53804347826086951</v>
      </c>
      <c r="T718">
        <v>3</v>
      </c>
    </row>
    <row r="719" spans="2:20">
      <c r="B719">
        <v>102</v>
      </c>
      <c r="C719" t="s">
        <v>172</v>
      </c>
      <c r="D719" t="s">
        <v>766</v>
      </c>
      <c r="E719">
        <v>60</v>
      </c>
      <c r="F719" t="s">
        <v>104</v>
      </c>
      <c r="G719" t="s">
        <v>173</v>
      </c>
      <c r="O719">
        <v>4</v>
      </c>
      <c r="P719" t="str">
        <v>4. weight (lb)</v>
      </c>
      <c r="Q719" t="str">
        <v>Chevrolet Monte Carlo Landau - 89</v>
      </c>
      <c r="R719">
        <v>3425</v>
      </c>
      <c r="S719">
        <v>0.51375106322653818</v>
      </c>
      <c r="T719">
        <v>4</v>
      </c>
    </row>
    <row r="720" spans="2:20">
      <c r="B720">
        <v>102</v>
      </c>
      <c r="C720" t="s">
        <v>172</v>
      </c>
      <c r="D720" t="s">
        <v>767</v>
      </c>
      <c r="E720">
        <v>2164</v>
      </c>
      <c r="F720" t="s">
        <v>104</v>
      </c>
      <c r="G720" t="s">
        <v>173</v>
      </c>
      <c r="O720">
        <v>5</v>
      </c>
      <c r="P720" t="str">
        <v>5. 0-60 mph (s)</v>
      </c>
      <c r="Q720" t="str">
        <v>Chevrolet Monte Carlo Landau - 89</v>
      </c>
      <c r="R720">
        <v>13.2</v>
      </c>
      <c r="S720">
        <v>0.30952380952380948</v>
      </c>
      <c r="T720">
        <v>5</v>
      </c>
    </row>
    <row r="721" spans="2:20">
      <c r="B721">
        <v>102</v>
      </c>
      <c r="C721" t="s">
        <v>172</v>
      </c>
      <c r="D721" t="s">
        <v>768</v>
      </c>
      <c r="E721">
        <v>22.1</v>
      </c>
      <c r="F721" t="s">
        <v>104</v>
      </c>
      <c r="G721" t="s">
        <v>173</v>
      </c>
      <c r="O721">
        <v>6</v>
      </c>
      <c r="P721" t="str">
        <v>6. displacement (cc)</v>
      </c>
      <c r="Q721" t="str">
        <v>Chevrolet Monte Carlo Landau - 89</v>
      </c>
      <c r="R721">
        <v>305</v>
      </c>
      <c r="S721">
        <v>0.61240310077519378</v>
      </c>
      <c r="T721">
        <v>6</v>
      </c>
    </row>
    <row r="722" spans="2:20">
      <c r="B722">
        <v>102</v>
      </c>
      <c r="C722" t="s">
        <v>172</v>
      </c>
      <c r="D722" t="s">
        <v>769</v>
      </c>
      <c r="E722">
        <v>76</v>
      </c>
      <c r="F722" t="s">
        <v>104</v>
      </c>
      <c r="G722" t="s">
        <v>173</v>
      </c>
      <c r="O722">
        <v>7</v>
      </c>
      <c r="P722" t="str">
        <v>7. year</v>
      </c>
      <c r="Q722" t="str">
        <v>Chevrolet Monte Carlo Landau - 89</v>
      </c>
      <c r="R722">
        <v>78</v>
      </c>
      <c r="S722">
        <v>0.66666666666666663</v>
      </c>
      <c r="T722">
        <v>7</v>
      </c>
    </row>
    <row r="723" spans="2:20">
      <c r="B723">
        <v>103</v>
      </c>
      <c r="C723" t="s">
        <v>174</v>
      </c>
      <c r="D723" t="s">
        <v>763</v>
      </c>
      <c r="E723">
        <v>13</v>
      </c>
      <c r="F723" t="s">
        <v>175</v>
      </c>
      <c r="G723" t="s">
        <v>176</v>
      </c>
      <c r="O723">
        <v>0</v>
      </c>
      <c r="P723" t="str">
        <v/>
      </c>
      <c r="Q723" t="str">
        <v/>
      </c>
      <c r="R723" t="e">
        <v>#N/A</v>
      </c>
      <c r="S723" t="e">
        <v>#N/A</v>
      </c>
      <c r="T723" t="e">
        <v>#N/A</v>
      </c>
    </row>
    <row r="724" spans="2:20">
      <c r="B724">
        <v>103</v>
      </c>
      <c r="C724" t="s">
        <v>174</v>
      </c>
      <c r="D724" t="s">
        <v>764</v>
      </c>
      <c r="E724">
        <v>8</v>
      </c>
      <c r="F724" t="s">
        <v>175</v>
      </c>
      <c r="G724" t="s">
        <v>176</v>
      </c>
      <c r="O724">
        <v>1</v>
      </c>
      <c r="P724" t="str">
        <v>1. economy (mpg)</v>
      </c>
      <c r="Q724" t="str">
        <v>Chevrolet Monte Carlo Landau - 90</v>
      </c>
      <c r="R724">
        <v>15.5</v>
      </c>
      <c r="S724">
        <v>0.1728723404255319</v>
      </c>
      <c r="T724">
        <v>1</v>
      </c>
    </row>
    <row r="725" spans="2:20">
      <c r="B725">
        <v>103</v>
      </c>
      <c r="C725" t="s">
        <v>174</v>
      </c>
      <c r="D725" t="s">
        <v>765</v>
      </c>
      <c r="E725">
        <v>350</v>
      </c>
      <c r="F725" t="s">
        <v>175</v>
      </c>
      <c r="G725" t="s">
        <v>176</v>
      </c>
      <c r="O725">
        <v>2</v>
      </c>
      <c r="P725" t="str">
        <v>2. cylinders</v>
      </c>
      <c r="Q725" t="str">
        <v>Chevrolet Monte Carlo Landau - 90</v>
      </c>
      <c r="R725">
        <v>8</v>
      </c>
      <c r="S725">
        <v>1</v>
      </c>
      <c r="T725">
        <v>2</v>
      </c>
    </row>
    <row r="726" spans="2:20">
      <c r="B726">
        <v>103</v>
      </c>
      <c r="C726" t="s">
        <v>174</v>
      </c>
      <c r="D726" t="s">
        <v>766</v>
      </c>
      <c r="E726">
        <v>145</v>
      </c>
      <c r="F726" t="s">
        <v>175</v>
      </c>
      <c r="G726" t="s">
        <v>176</v>
      </c>
      <c r="O726">
        <v>3</v>
      </c>
      <c r="P726" t="str">
        <v>3. power (hp)</v>
      </c>
      <c r="Q726" t="str">
        <v>Chevrolet Monte Carlo Landau - 90</v>
      </c>
      <c r="R726">
        <v>170</v>
      </c>
      <c r="S726">
        <v>0.67391304347826086</v>
      </c>
      <c r="T726">
        <v>3</v>
      </c>
    </row>
    <row r="727" spans="2:20">
      <c r="B727">
        <v>103</v>
      </c>
      <c r="C727" t="s">
        <v>174</v>
      </c>
      <c r="D727" t="s">
        <v>767</v>
      </c>
      <c r="E727">
        <v>4055</v>
      </c>
      <c r="F727" t="s">
        <v>175</v>
      </c>
      <c r="G727" t="s">
        <v>176</v>
      </c>
      <c r="O727">
        <v>4</v>
      </c>
      <c r="P727" t="str">
        <v>4. weight (lb)</v>
      </c>
      <c r="Q727" t="str">
        <v>Chevrolet Monte Carlo Landau - 90</v>
      </c>
      <c r="R727">
        <v>4165</v>
      </c>
      <c r="S727">
        <v>0.72356110008505814</v>
      </c>
      <c r="T727">
        <v>4</v>
      </c>
    </row>
    <row r="728" spans="2:20">
      <c r="B728">
        <v>103</v>
      </c>
      <c r="C728" t="s">
        <v>174</v>
      </c>
      <c r="D728" t="s">
        <v>768</v>
      </c>
      <c r="E728">
        <v>12</v>
      </c>
      <c r="F728" t="s">
        <v>175</v>
      </c>
      <c r="G728" t="s">
        <v>176</v>
      </c>
      <c r="O728">
        <v>5</v>
      </c>
      <c r="P728" t="str">
        <v>5. 0-60 mph (s)</v>
      </c>
      <c r="Q728" t="str">
        <v>Chevrolet Monte Carlo Landau - 90</v>
      </c>
      <c r="R728">
        <v>11.4</v>
      </c>
      <c r="S728">
        <v>0.20238095238095238</v>
      </c>
      <c r="T728">
        <v>5</v>
      </c>
    </row>
    <row r="729" spans="2:20">
      <c r="B729">
        <v>103</v>
      </c>
      <c r="C729" t="s">
        <v>174</v>
      </c>
      <c r="D729" t="s">
        <v>769</v>
      </c>
      <c r="E729">
        <v>76</v>
      </c>
      <c r="F729" t="s">
        <v>175</v>
      </c>
      <c r="G729" t="s">
        <v>176</v>
      </c>
      <c r="O729">
        <v>6</v>
      </c>
      <c r="P729" t="str">
        <v>6. displacement (cc)</v>
      </c>
      <c r="Q729" t="str">
        <v>Chevrolet Monte Carlo Landau - 90</v>
      </c>
      <c r="R729">
        <v>350</v>
      </c>
      <c r="S729">
        <v>0.72868217054263562</v>
      </c>
      <c r="T729">
        <v>6</v>
      </c>
    </row>
    <row r="730" spans="2:20">
      <c r="B730">
        <v>104</v>
      </c>
      <c r="C730" t="s">
        <v>177</v>
      </c>
      <c r="D730" t="s">
        <v>763</v>
      </c>
      <c r="E730">
        <v>10</v>
      </c>
      <c r="F730" t="s">
        <v>175</v>
      </c>
      <c r="G730" t="s">
        <v>178</v>
      </c>
      <c r="O730">
        <v>7</v>
      </c>
      <c r="P730" t="str">
        <v>7. year</v>
      </c>
      <c r="Q730" t="str">
        <v>Chevrolet Monte Carlo Landau - 90</v>
      </c>
      <c r="R730">
        <v>77</v>
      </c>
      <c r="S730">
        <v>0.58333333333333337</v>
      </c>
      <c r="T730">
        <v>7</v>
      </c>
    </row>
    <row r="731" spans="2:20">
      <c r="B731">
        <v>104</v>
      </c>
      <c r="C731" t="s">
        <v>177</v>
      </c>
      <c r="D731" t="s">
        <v>764</v>
      </c>
      <c r="E731">
        <v>8</v>
      </c>
      <c r="F731" t="s">
        <v>175</v>
      </c>
      <c r="G731" t="s">
        <v>178</v>
      </c>
      <c r="O731">
        <v>0</v>
      </c>
      <c r="P731" t="str">
        <v/>
      </c>
      <c r="Q731" t="str">
        <v/>
      </c>
      <c r="R731" t="e">
        <v>#N/A</v>
      </c>
      <c r="S731" t="e">
        <v>#N/A</v>
      </c>
      <c r="T731" t="e">
        <v>#N/A</v>
      </c>
    </row>
    <row r="732" spans="2:20">
      <c r="B732">
        <v>104</v>
      </c>
      <c r="C732" t="s">
        <v>177</v>
      </c>
      <c r="D732" t="s">
        <v>765</v>
      </c>
      <c r="E732">
        <v>307</v>
      </c>
      <c r="F732" t="s">
        <v>175</v>
      </c>
      <c r="G732" t="s">
        <v>178</v>
      </c>
      <c r="O732">
        <v>1</v>
      </c>
      <c r="P732" t="str">
        <v>1. economy (mpg)</v>
      </c>
      <c r="Q732" t="str">
        <v>Chevrolet Monte Carlo S - 91</v>
      </c>
      <c r="R732">
        <v>15</v>
      </c>
      <c r="S732">
        <v>0.15957446808510636</v>
      </c>
      <c r="T732">
        <v>1</v>
      </c>
    </row>
    <row r="733" spans="2:20">
      <c r="B733">
        <v>104</v>
      </c>
      <c r="C733" t="s">
        <v>177</v>
      </c>
      <c r="D733" t="s">
        <v>766</v>
      </c>
      <c r="E733">
        <v>200</v>
      </c>
      <c r="F733" t="s">
        <v>175</v>
      </c>
      <c r="G733" t="s">
        <v>178</v>
      </c>
      <c r="O733">
        <v>2</v>
      </c>
      <c r="P733" t="str">
        <v>2. cylinders</v>
      </c>
      <c r="Q733" t="str">
        <v>Chevrolet Monte Carlo S - 91</v>
      </c>
      <c r="R733">
        <v>8</v>
      </c>
      <c r="S733">
        <v>1</v>
      </c>
      <c r="T733">
        <v>2</v>
      </c>
    </row>
    <row r="734" spans="2:20">
      <c r="B734">
        <v>104</v>
      </c>
      <c r="C734" t="s">
        <v>177</v>
      </c>
      <c r="D734" t="s">
        <v>767</v>
      </c>
      <c r="E734">
        <v>4376</v>
      </c>
      <c r="F734" t="s">
        <v>175</v>
      </c>
      <c r="G734" t="s">
        <v>178</v>
      </c>
      <c r="O734">
        <v>3</v>
      </c>
      <c r="P734" t="str">
        <v>3. power (hp)</v>
      </c>
      <c r="Q734" t="str">
        <v>Chevrolet Monte Carlo S - 91</v>
      </c>
      <c r="R734">
        <v>145</v>
      </c>
      <c r="S734">
        <v>0.53804347826086951</v>
      </c>
      <c r="T734">
        <v>3</v>
      </c>
    </row>
    <row r="735" spans="2:20">
      <c r="B735">
        <v>104</v>
      </c>
      <c r="C735" t="s">
        <v>177</v>
      </c>
      <c r="D735" t="s">
        <v>768</v>
      </c>
      <c r="E735">
        <v>15</v>
      </c>
      <c r="F735" t="s">
        <v>175</v>
      </c>
      <c r="G735" t="s">
        <v>178</v>
      </c>
      <c r="O735">
        <v>4</v>
      </c>
      <c r="P735" t="str">
        <v>4. weight (lb)</v>
      </c>
      <c r="Q735" t="str">
        <v>Chevrolet Monte Carlo S - 91</v>
      </c>
      <c r="R735">
        <v>4082</v>
      </c>
      <c r="S735">
        <v>0.7000283527076836</v>
      </c>
      <c r="T735">
        <v>4</v>
      </c>
    </row>
    <row r="736" spans="2:20">
      <c r="B736">
        <v>104</v>
      </c>
      <c r="C736" t="s">
        <v>177</v>
      </c>
      <c r="D736" t="s">
        <v>769</v>
      </c>
      <c r="E736">
        <v>70</v>
      </c>
      <c r="F736" t="s">
        <v>175</v>
      </c>
      <c r="G736" t="s">
        <v>178</v>
      </c>
      <c r="O736">
        <v>5</v>
      </c>
      <c r="P736" t="str">
        <v>5. 0-60 mph (s)</v>
      </c>
      <c r="Q736" t="str">
        <v>Chevrolet Monte Carlo S - 91</v>
      </c>
      <c r="R736">
        <v>13</v>
      </c>
      <c r="S736">
        <v>0.29761904761904762</v>
      </c>
      <c r="T736">
        <v>5</v>
      </c>
    </row>
    <row r="737" spans="2:20">
      <c r="B737">
        <v>105</v>
      </c>
      <c r="C737" t="s">
        <v>179</v>
      </c>
      <c r="D737" t="s">
        <v>763</v>
      </c>
      <c r="E737">
        <v>31</v>
      </c>
      <c r="F737" t="s">
        <v>175</v>
      </c>
      <c r="G737" t="s">
        <v>180</v>
      </c>
      <c r="O737">
        <v>6</v>
      </c>
      <c r="P737" t="str">
        <v>6. displacement (cc)</v>
      </c>
      <c r="Q737" t="str">
        <v>Chevrolet Monte Carlo S - 91</v>
      </c>
      <c r="R737">
        <v>350</v>
      </c>
      <c r="S737">
        <v>0.72868217054263562</v>
      </c>
      <c r="T737">
        <v>6</v>
      </c>
    </row>
    <row r="738" spans="2:20">
      <c r="B738">
        <v>105</v>
      </c>
      <c r="C738" t="s">
        <v>179</v>
      </c>
      <c r="D738" t="s">
        <v>764</v>
      </c>
      <c r="E738">
        <v>4</v>
      </c>
      <c r="F738" t="s">
        <v>175</v>
      </c>
      <c r="G738" t="s">
        <v>180</v>
      </c>
      <c r="O738">
        <v>7</v>
      </c>
      <c r="P738" t="str">
        <v>7. year</v>
      </c>
      <c r="Q738" t="str">
        <v>Chevrolet Monte Carlo S - 91</v>
      </c>
      <c r="R738">
        <v>73</v>
      </c>
      <c r="S738">
        <v>0.25</v>
      </c>
      <c r="T738">
        <v>7</v>
      </c>
    </row>
    <row r="739" spans="2:20">
      <c r="B739">
        <v>105</v>
      </c>
      <c r="C739" t="s">
        <v>179</v>
      </c>
      <c r="D739" t="s">
        <v>765</v>
      </c>
      <c r="E739">
        <v>119</v>
      </c>
      <c r="F739" t="s">
        <v>175</v>
      </c>
      <c r="G739" t="s">
        <v>180</v>
      </c>
      <c r="O739">
        <v>0</v>
      </c>
      <c r="P739" t="str">
        <v/>
      </c>
      <c r="Q739" t="str">
        <v/>
      </c>
      <c r="R739" t="e">
        <v>#N/A</v>
      </c>
      <c r="S739" t="e">
        <v>#N/A</v>
      </c>
      <c r="T739" t="e">
        <v>#N/A</v>
      </c>
    </row>
    <row r="740" spans="2:20">
      <c r="B740">
        <v>105</v>
      </c>
      <c r="C740" t="s">
        <v>179</v>
      </c>
      <c r="D740" t="s">
        <v>766</v>
      </c>
      <c r="E740">
        <v>82</v>
      </c>
      <c r="F740" t="s">
        <v>175</v>
      </c>
      <c r="G740" t="s">
        <v>180</v>
      </c>
      <c r="O740">
        <v>1</v>
      </c>
      <c r="P740" t="str">
        <v>1. economy (mpg)</v>
      </c>
      <c r="Q740" t="str">
        <v>Chevrolet Monza 2+2 - 92</v>
      </c>
      <c r="R740">
        <v>20</v>
      </c>
      <c r="S740">
        <v>0.29255319148936171</v>
      </c>
      <c r="T740">
        <v>1</v>
      </c>
    </row>
    <row r="741" spans="2:20">
      <c r="B741">
        <v>105</v>
      </c>
      <c r="C741" t="s">
        <v>179</v>
      </c>
      <c r="D741" t="s">
        <v>767</v>
      </c>
      <c r="E741">
        <v>2720</v>
      </c>
      <c r="F741" t="s">
        <v>175</v>
      </c>
      <c r="G741" t="s">
        <v>180</v>
      </c>
      <c r="O741">
        <v>2</v>
      </c>
      <c r="P741" t="str">
        <v>2. cylinders</v>
      </c>
      <c r="Q741" t="str">
        <v>Chevrolet Monza 2+2 - 92</v>
      </c>
      <c r="R741">
        <v>8</v>
      </c>
      <c r="S741">
        <v>1</v>
      </c>
      <c r="T741">
        <v>2</v>
      </c>
    </row>
    <row r="742" spans="2:20">
      <c r="B742">
        <v>105</v>
      </c>
      <c r="C742" t="s">
        <v>179</v>
      </c>
      <c r="D742" t="s">
        <v>768</v>
      </c>
      <c r="E742">
        <v>19.399999999999999</v>
      </c>
      <c r="F742" t="s">
        <v>175</v>
      </c>
      <c r="G742" t="s">
        <v>180</v>
      </c>
      <c r="O742">
        <v>3</v>
      </c>
      <c r="P742" t="str">
        <v>3. power (hp)</v>
      </c>
      <c r="Q742" t="str">
        <v>Chevrolet Monza 2+2 - 92</v>
      </c>
      <c r="R742">
        <v>110</v>
      </c>
      <c r="S742">
        <v>0.34782608695652173</v>
      </c>
      <c r="T742">
        <v>3</v>
      </c>
    </row>
    <row r="743" spans="2:20">
      <c r="B743">
        <v>105</v>
      </c>
      <c r="C743" t="s">
        <v>179</v>
      </c>
      <c r="D743" t="s">
        <v>769</v>
      </c>
      <c r="E743">
        <v>82</v>
      </c>
      <c r="F743" t="s">
        <v>175</v>
      </c>
      <c r="G743" t="s">
        <v>180</v>
      </c>
      <c r="O743">
        <v>4</v>
      </c>
      <c r="P743" t="str">
        <v>4. weight (lb)</v>
      </c>
      <c r="Q743" t="str">
        <v>Chevrolet Monza 2+2 - 92</v>
      </c>
      <c r="R743">
        <v>3221</v>
      </c>
      <c r="S743">
        <v>0.45591153955202723</v>
      </c>
      <c r="T743">
        <v>4</v>
      </c>
    </row>
    <row r="744" spans="2:20">
      <c r="B744">
        <v>106</v>
      </c>
      <c r="C744" t="s">
        <v>181</v>
      </c>
      <c r="D744" t="s">
        <v>763</v>
      </c>
      <c r="E744">
        <v>15.5</v>
      </c>
      <c r="F744" t="s">
        <v>182</v>
      </c>
      <c r="G744" t="s">
        <v>183</v>
      </c>
      <c r="O744">
        <v>5</v>
      </c>
      <c r="P744" t="str">
        <v>5. 0-60 mph (s)</v>
      </c>
      <c r="Q744" t="str">
        <v>Chevrolet Monza 2+2 - 92</v>
      </c>
      <c r="R744">
        <v>13.5</v>
      </c>
      <c r="S744">
        <v>0.32738095238095238</v>
      </c>
      <c r="T744">
        <v>5</v>
      </c>
    </row>
    <row r="745" spans="2:20">
      <c r="B745">
        <v>106</v>
      </c>
      <c r="C745" t="s">
        <v>181</v>
      </c>
      <c r="D745" t="s">
        <v>764</v>
      </c>
      <c r="E745">
        <v>8</v>
      </c>
      <c r="F745" t="s">
        <v>182</v>
      </c>
      <c r="G745" t="s">
        <v>183</v>
      </c>
      <c r="O745">
        <v>6</v>
      </c>
      <c r="P745" t="str">
        <v>6. displacement (cc)</v>
      </c>
      <c r="Q745" t="str">
        <v>Chevrolet Monza 2+2 - 92</v>
      </c>
      <c r="R745">
        <v>262</v>
      </c>
      <c r="S745">
        <v>0.50129198966408273</v>
      </c>
      <c r="T745">
        <v>6</v>
      </c>
    </row>
    <row r="746" spans="2:20">
      <c r="B746">
        <v>106</v>
      </c>
      <c r="C746" t="s">
        <v>181</v>
      </c>
      <c r="D746" t="s">
        <v>765</v>
      </c>
      <c r="E746">
        <v>400</v>
      </c>
      <c r="F746" t="s">
        <v>182</v>
      </c>
      <c r="G746" t="s">
        <v>183</v>
      </c>
      <c r="O746">
        <v>7</v>
      </c>
      <c r="P746" t="str">
        <v>7. year</v>
      </c>
      <c r="Q746" t="str">
        <v>Chevrolet Monza 2+2 - 92</v>
      </c>
      <c r="R746">
        <v>75</v>
      </c>
      <c r="S746">
        <v>0.41666666666666669</v>
      </c>
      <c r="T746">
        <v>7</v>
      </c>
    </row>
    <row r="747" spans="2:20">
      <c r="B747">
        <v>106</v>
      </c>
      <c r="C747" t="s">
        <v>181</v>
      </c>
      <c r="D747" t="s">
        <v>766</v>
      </c>
      <c r="E747">
        <v>190</v>
      </c>
      <c r="F747" t="s">
        <v>182</v>
      </c>
      <c r="G747" t="s">
        <v>183</v>
      </c>
      <c r="O747">
        <v>0</v>
      </c>
      <c r="P747" t="str">
        <v/>
      </c>
      <c r="Q747" t="str">
        <v/>
      </c>
      <c r="R747" t="e">
        <v>#N/A</v>
      </c>
      <c r="S747" t="e">
        <v>#N/A</v>
      </c>
      <c r="T747" t="e">
        <v>#N/A</v>
      </c>
    </row>
    <row r="748" spans="2:20">
      <c r="B748">
        <v>106</v>
      </c>
      <c r="C748" t="s">
        <v>181</v>
      </c>
      <c r="D748" t="s">
        <v>767</v>
      </c>
      <c r="E748">
        <v>4325</v>
      </c>
      <c r="F748" t="s">
        <v>182</v>
      </c>
      <c r="G748" t="s">
        <v>183</v>
      </c>
      <c r="O748">
        <v>1</v>
      </c>
      <c r="P748" t="str">
        <v>1. economy (mpg)</v>
      </c>
      <c r="Q748" t="str">
        <v>Chevrolet Nova - 93</v>
      </c>
      <c r="R748">
        <v>18</v>
      </c>
      <c r="S748">
        <v>0.23936170212765956</v>
      </c>
      <c r="T748">
        <v>1</v>
      </c>
    </row>
    <row r="749" spans="2:20">
      <c r="B749">
        <v>106</v>
      </c>
      <c r="C749" t="s">
        <v>181</v>
      </c>
      <c r="D749" t="s">
        <v>768</v>
      </c>
      <c r="E749">
        <v>12.2</v>
      </c>
      <c r="F749" t="s">
        <v>182</v>
      </c>
      <c r="G749" t="s">
        <v>183</v>
      </c>
      <c r="O749">
        <v>2</v>
      </c>
      <c r="P749" t="str">
        <v>2. cylinders</v>
      </c>
      <c r="Q749" t="str">
        <v>Chevrolet Nova - 93</v>
      </c>
      <c r="R749">
        <v>6</v>
      </c>
      <c r="S749">
        <v>0.6</v>
      </c>
      <c r="T749">
        <v>2</v>
      </c>
    </row>
    <row r="750" spans="2:20">
      <c r="B750">
        <v>106</v>
      </c>
      <c r="C750" t="s">
        <v>181</v>
      </c>
      <c r="D750" t="s">
        <v>769</v>
      </c>
      <c r="E750">
        <v>77</v>
      </c>
      <c r="F750" t="s">
        <v>182</v>
      </c>
      <c r="G750" t="s">
        <v>183</v>
      </c>
      <c r="O750">
        <v>3</v>
      </c>
      <c r="P750" t="str">
        <v>3. power (hp)</v>
      </c>
      <c r="Q750" t="str">
        <v>Chevrolet Nova - 93</v>
      </c>
      <c r="R750">
        <v>105</v>
      </c>
      <c r="S750">
        <v>0.32065217391304346</v>
      </c>
      <c r="T750">
        <v>3</v>
      </c>
    </row>
    <row r="751" spans="2:20">
      <c r="B751">
        <v>107</v>
      </c>
      <c r="C751" t="s">
        <v>184</v>
      </c>
      <c r="D751" t="s">
        <v>763</v>
      </c>
      <c r="E751">
        <v>26</v>
      </c>
      <c r="F751" t="s">
        <v>182</v>
      </c>
      <c r="G751" t="s">
        <v>185</v>
      </c>
      <c r="O751">
        <v>4</v>
      </c>
      <c r="P751" t="str">
        <v>4. weight (lb)</v>
      </c>
      <c r="Q751" t="str">
        <v>Chevrolet Nova - 93</v>
      </c>
      <c r="R751">
        <v>3459</v>
      </c>
      <c r="S751">
        <v>0.52339098383895666</v>
      </c>
      <c r="T751">
        <v>4</v>
      </c>
    </row>
    <row r="752" spans="2:20">
      <c r="B752">
        <v>107</v>
      </c>
      <c r="C752" t="s">
        <v>184</v>
      </c>
      <c r="D752" t="s">
        <v>764</v>
      </c>
      <c r="E752">
        <v>4</v>
      </c>
      <c r="F752" t="s">
        <v>182</v>
      </c>
      <c r="G752" t="s">
        <v>185</v>
      </c>
      <c r="O752">
        <v>5</v>
      </c>
      <c r="P752" t="str">
        <v>5. 0-60 mph (s)</v>
      </c>
      <c r="Q752" t="str">
        <v>Chevrolet Nova - 93</v>
      </c>
      <c r="R752">
        <v>16</v>
      </c>
      <c r="S752">
        <v>0.47619047619047616</v>
      </c>
      <c r="T752">
        <v>5</v>
      </c>
    </row>
    <row r="753" spans="2:20">
      <c r="B753">
        <v>107</v>
      </c>
      <c r="C753" t="s">
        <v>184</v>
      </c>
      <c r="D753" t="s">
        <v>765</v>
      </c>
      <c r="E753">
        <v>156</v>
      </c>
      <c r="F753" t="s">
        <v>182</v>
      </c>
      <c r="G753" t="s">
        <v>185</v>
      </c>
      <c r="O753">
        <v>6</v>
      </c>
      <c r="P753" t="str">
        <v>6. displacement (cc)</v>
      </c>
      <c r="Q753" t="str">
        <v>Chevrolet Nova - 93</v>
      </c>
      <c r="R753">
        <v>250</v>
      </c>
      <c r="S753">
        <v>0.47028423772609818</v>
      </c>
      <c r="T753">
        <v>6</v>
      </c>
    </row>
    <row r="754" spans="2:20">
      <c r="B754">
        <v>107</v>
      </c>
      <c r="C754" t="s">
        <v>184</v>
      </c>
      <c r="D754" t="s">
        <v>766</v>
      </c>
      <c r="E754">
        <v>92</v>
      </c>
      <c r="F754" t="s">
        <v>182</v>
      </c>
      <c r="G754" t="s">
        <v>185</v>
      </c>
      <c r="O754">
        <v>7</v>
      </c>
      <c r="P754" t="str">
        <v>7. year</v>
      </c>
      <c r="Q754" t="str">
        <v>Chevrolet Nova - 93</v>
      </c>
      <c r="R754">
        <v>75</v>
      </c>
      <c r="S754">
        <v>0.41666666666666669</v>
      </c>
      <c r="T754">
        <v>7</v>
      </c>
    </row>
    <row r="755" spans="2:20">
      <c r="B755">
        <v>107</v>
      </c>
      <c r="C755" t="s">
        <v>184</v>
      </c>
      <c r="D755" t="s">
        <v>767</v>
      </c>
      <c r="E755">
        <v>2585</v>
      </c>
      <c r="F755" t="s">
        <v>182</v>
      </c>
      <c r="G755" t="s">
        <v>185</v>
      </c>
      <c r="O755">
        <v>0</v>
      </c>
      <c r="P755" t="str">
        <v/>
      </c>
      <c r="Q755" t="str">
        <v/>
      </c>
      <c r="R755" t="e">
        <v>#N/A</v>
      </c>
      <c r="S755" t="e">
        <v>#N/A</v>
      </c>
      <c r="T755" t="e">
        <v>#N/A</v>
      </c>
    </row>
    <row r="756" spans="2:20">
      <c r="B756">
        <v>107</v>
      </c>
      <c r="C756" t="s">
        <v>184</v>
      </c>
      <c r="D756" t="s">
        <v>768</v>
      </c>
      <c r="E756">
        <v>14.5</v>
      </c>
      <c r="F756" t="s">
        <v>182</v>
      </c>
      <c r="G756" t="s">
        <v>185</v>
      </c>
      <c r="O756">
        <v>1</v>
      </c>
      <c r="P756" t="str">
        <v>1. economy (mpg)</v>
      </c>
      <c r="Q756" t="str">
        <v>Chevrolet Nova - 94</v>
      </c>
      <c r="R756">
        <v>22</v>
      </c>
      <c r="S756">
        <v>0.3457446808510638</v>
      </c>
      <c r="T756">
        <v>1</v>
      </c>
    </row>
    <row r="757" spans="2:20">
      <c r="B757">
        <v>107</v>
      </c>
      <c r="C757" t="s">
        <v>184</v>
      </c>
      <c r="D757" t="s">
        <v>769</v>
      </c>
      <c r="E757">
        <v>82</v>
      </c>
      <c r="F757" t="s">
        <v>182</v>
      </c>
      <c r="G757" t="s">
        <v>185</v>
      </c>
      <c r="O757">
        <v>2</v>
      </c>
      <c r="P757" t="str">
        <v>2. cylinders</v>
      </c>
      <c r="Q757" t="str">
        <v>Chevrolet Nova - 94</v>
      </c>
      <c r="R757">
        <v>6</v>
      </c>
      <c r="S757">
        <v>0.6</v>
      </c>
      <c r="T757">
        <v>2</v>
      </c>
    </row>
    <row r="758" spans="2:20">
      <c r="B758">
        <v>108</v>
      </c>
      <c r="C758" t="s">
        <v>186</v>
      </c>
      <c r="D758" t="s">
        <v>763</v>
      </c>
      <c r="E758">
        <v>17.600000000000001</v>
      </c>
      <c r="F758" t="s">
        <v>182</v>
      </c>
      <c r="G758" t="s">
        <v>187</v>
      </c>
      <c r="O758">
        <v>3</v>
      </c>
      <c r="P758" t="str">
        <v>3. power (hp)</v>
      </c>
      <c r="Q758" t="str">
        <v>Chevrolet Nova - 94</v>
      </c>
      <c r="R758">
        <v>105</v>
      </c>
      <c r="S758">
        <v>0.32065217391304346</v>
      </c>
      <c r="T758">
        <v>3</v>
      </c>
    </row>
    <row r="759" spans="2:20">
      <c r="B759">
        <v>108</v>
      </c>
      <c r="C759" t="s">
        <v>186</v>
      </c>
      <c r="D759" t="s">
        <v>764</v>
      </c>
      <c r="E759">
        <v>6</v>
      </c>
      <c r="F759" t="s">
        <v>182</v>
      </c>
      <c r="G759" t="s">
        <v>187</v>
      </c>
      <c r="O759">
        <v>4</v>
      </c>
      <c r="P759" t="str">
        <v>4. weight (lb)</v>
      </c>
      <c r="Q759" t="str">
        <v>Chevrolet Nova - 94</v>
      </c>
      <c r="R759">
        <v>3353</v>
      </c>
      <c r="S759">
        <v>0.49333711369435779</v>
      </c>
      <c r="T759">
        <v>4</v>
      </c>
    </row>
    <row r="760" spans="2:20">
      <c r="B760">
        <v>108</v>
      </c>
      <c r="C760" t="s">
        <v>186</v>
      </c>
      <c r="D760" t="s">
        <v>765</v>
      </c>
      <c r="E760">
        <v>225</v>
      </c>
      <c r="F760" t="s">
        <v>182</v>
      </c>
      <c r="G760" t="s">
        <v>187</v>
      </c>
      <c r="O760">
        <v>5</v>
      </c>
      <c r="P760" t="str">
        <v>5. 0-60 mph (s)</v>
      </c>
      <c r="Q760" t="str">
        <v>Chevrolet Nova - 94</v>
      </c>
      <c r="R760">
        <v>14.5</v>
      </c>
      <c r="S760">
        <v>0.38690476190476186</v>
      </c>
      <c r="T760">
        <v>5</v>
      </c>
    </row>
    <row r="761" spans="2:20">
      <c r="B761">
        <v>108</v>
      </c>
      <c r="C761" t="s">
        <v>186</v>
      </c>
      <c r="D761" t="s">
        <v>766</v>
      </c>
      <c r="E761">
        <v>85</v>
      </c>
      <c r="F761" t="s">
        <v>182</v>
      </c>
      <c r="G761" t="s">
        <v>187</v>
      </c>
      <c r="O761">
        <v>6</v>
      </c>
      <c r="P761" t="str">
        <v>6. displacement (cc)</v>
      </c>
      <c r="Q761" t="str">
        <v>Chevrolet Nova - 94</v>
      </c>
      <c r="R761">
        <v>250</v>
      </c>
      <c r="S761">
        <v>0.47028423772609818</v>
      </c>
      <c r="T761">
        <v>6</v>
      </c>
    </row>
    <row r="762" spans="2:20">
      <c r="B762">
        <v>108</v>
      </c>
      <c r="C762" t="s">
        <v>186</v>
      </c>
      <c r="D762" t="s">
        <v>767</v>
      </c>
      <c r="E762">
        <v>3465</v>
      </c>
      <c r="F762" t="s">
        <v>182</v>
      </c>
      <c r="G762" t="s">
        <v>187</v>
      </c>
      <c r="O762">
        <v>7</v>
      </c>
      <c r="P762" t="str">
        <v>7. year</v>
      </c>
      <c r="Q762" t="str">
        <v>Chevrolet Nova - 94</v>
      </c>
      <c r="R762">
        <v>76</v>
      </c>
      <c r="S762">
        <v>0.5</v>
      </c>
      <c r="T762">
        <v>7</v>
      </c>
    </row>
    <row r="763" spans="2:20">
      <c r="B763">
        <v>108</v>
      </c>
      <c r="C763" t="s">
        <v>186</v>
      </c>
      <c r="D763" t="s">
        <v>768</v>
      </c>
      <c r="E763">
        <v>16.600000000000001</v>
      </c>
      <c r="F763" t="s">
        <v>182</v>
      </c>
      <c r="G763" t="s">
        <v>187</v>
      </c>
      <c r="O763">
        <v>0</v>
      </c>
      <c r="P763" t="str">
        <v/>
      </c>
      <c r="Q763" t="str">
        <v/>
      </c>
      <c r="R763" t="e">
        <v>#N/A</v>
      </c>
      <c r="S763" t="e">
        <v>#N/A</v>
      </c>
      <c r="T763" t="e">
        <v>#N/A</v>
      </c>
    </row>
    <row r="764" spans="2:20">
      <c r="B764">
        <v>108</v>
      </c>
      <c r="C764" t="s">
        <v>186</v>
      </c>
      <c r="D764" t="s">
        <v>769</v>
      </c>
      <c r="E764">
        <v>81</v>
      </c>
      <c r="F764" t="s">
        <v>182</v>
      </c>
      <c r="G764" t="s">
        <v>187</v>
      </c>
      <c r="O764">
        <v>1</v>
      </c>
      <c r="P764" t="str">
        <v>1. economy (mpg)</v>
      </c>
      <c r="Q764" t="str">
        <v>Chevrolet Nova - 95</v>
      </c>
      <c r="R764">
        <v>15</v>
      </c>
      <c r="S764">
        <v>0.15957446808510636</v>
      </c>
      <c r="T764">
        <v>1</v>
      </c>
    </row>
    <row r="765" spans="2:20">
      <c r="B765">
        <v>109</v>
      </c>
      <c r="C765" t="s">
        <v>188</v>
      </c>
      <c r="D765" t="s">
        <v>763</v>
      </c>
      <c r="E765">
        <v>18.5</v>
      </c>
      <c r="F765" t="s">
        <v>182</v>
      </c>
      <c r="G765" t="s">
        <v>189</v>
      </c>
      <c r="O765">
        <v>2</v>
      </c>
      <c r="P765" t="str">
        <v>2. cylinders</v>
      </c>
      <c r="Q765" t="str">
        <v>Chevrolet Nova - 95</v>
      </c>
      <c r="R765">
        <v>6</v>
      </c>
      <c r="S765">
        <v>0.6</v>
      </c>
      <c r="T765">
        <v>2</v>
      </c>
    </row>
    <row r="766" spans="2:20">
      <c r="B766">
        <v>109</v>
      </c>
      <c r="C766" t="s">
        <v>188</v>
      </c>
      <c r="D766" t="s">
        <v>764</v>
      </c>
      <c r="E766">
        <v>8</v>
      </c>
      <c r="F766" t="s">
        <v>182</v>
      </c>
      <c r="G766" t="s">
        <v>189</v>
      </c>
      <c r="O766">
        <v>3</v>
      </c>
      <c r="P766" t="str">
        <v>3. power (hp)</v>
      </c>
      <c r="Q766" t="str">
        <v>Chevrolet Nova - 95</v>
      </c>
      <c r="R766">
        <v>100</v>
      </c>
      <c r="S766">
        <v>0.29347826086956524</v>
      </c>
      <c r="T766">
        <v>3</v>
      </c>
    </row>
    <row r="767" spans="2:20">
      <c r="B767">
        <v>109</v>
      </c>
      <c r="C767" t="s">
        <v>188</v>
      </c>
      <c r="D767" t="s">
        <v>765</v>
      </c>
      <c r="E767">
        <v>360</v>
      </c>
      <c r="F767" t="s">
        <v>182</v>
      </c>
      <c r="G767" t="s">
        <v>189</v>
      </c>
      <c r="O767">
        <v>4</v>
      </c>
      <c r="P767" t="str">
        <v>4. weight (lb)</v>
      </c>
      <c r="Q767" t="str">
        <v>Chevrolet Nova - 95</v>
      </c>
      <c r="R767">
        <v>3336</v>
      </c>
      <c r="S767">
        <v>0.48851715338814855</v>
      </c>
      <c r="T767">
        <v>4</v>
      </c>
    </row>
    <row r="768" spans="2:20">
      <c r="B768">
        <v>109</v>
      </c>
      <c r="C768" t="s">
        <v>188</v>
      </c>
      <c r="D768" t="s">
        <v>766</v>
      </c>
      <c r="E768">
        <v>150</v>
      </c>
      <c r="F768" t="s">
        <v>182</v>
      </c>
      <c r="G768" t="s">
        <v>189</v>
      </c>
      <c r="O768">
        <v>5</v>
      </c>
      <c r="P768" t="str">
        <v>5. 0-60 mph (s)</v>
      </c>
      <c r="Q768" t="str">
        <v>Chevrolet Nova - 95</v>
      </c>
      <c r="R768">
        <v>17</v>
      </c>
      <c r="S768">
        <v>0.5357142857142857</v>
      </c>
      <c r="T768">
        <v>5</v>
      </c>
    </row>
    <row r="769" spans="2:20">
      <c r="B769">
        <v>109</v>
      </c>
      <c r="C769" t="s">
        <v>188</v>
      </c>
      <c r="D769" t="s">
        <v>767</v>
      </c>
      <c r="E769">
        <v>3940</v>
      </c>
      <c r="F769" t="s">
        <v>182</v>
      </c>
      <c r="G769" t="s">
        <v>189</v>
      </c>
      <c r="O769">
        <v>6</v>
      </c>
      <c r="P769" t="str">
        <v>6. displacement (cc)</v>
      </c>
      <c r="Q769" t="str">
        <v>Chevrolet Nova - 95</v>
      </c>
      <c r="R769">
        <v>250</v>
      </c>
      <c r="S769">
        <v>0.47028423772609818</v>
      </c>
      <c r="T769">
        <v>6</v>
      </c>
    </row>
    <row r="770" spans="2:20">
      <c r="B770">
        <v>109</v>
      </c>
      <c r="C770" t="s">
        <v>188</v>
      </c>
      <c r="D770" t="s">
        <v>768</v>
      </c>
      <c r="E770">
        <v>13</v>
      </c>
      <c r="F770" t="s">
        <v>182</v>
      </c>
      <c r="G770" t="s">
        <v>189</v>
      </c>
      <c r="O770">
        <v>7</v>
      </c>
      <c r="P770" t="str">
        <v>7. year</v>
      </c>
      <c r="Q770" t="str">
        <v>Chevrolet Nova - 95</v>
      </c>
      <c r="R770">
        <v>74</v>
      </c>
      <c r="S770">
        <v>0.33333333333333331</v>
      </c>
      <c r="T770">
        <v>7</v>
      </c>
    </row>
    <row r="771" spans="2:20">
      <c r="B771">
        <v>109</v>
      </c>
      <c r="C771" t="s">
        <v>188</v>
      </c>
      <c r="D771" t="s">
        <v>769</v>
      </c>
      <c r="E771">
        <v>79</v>
      </c>
      <c r="F771" t="s">
        <v>182</v>
      </c>
      <c r="G771" t="s">
        <v>189</v>
      </c>
      <c r="O771">
        <v>0</v>
      </c>
      <c r="P771" t="str">
        <v/>
      </c>
      <c r="Q771" t="str">
        <v/>
      </c>
      <c r="R771" t="e">
        <v>#N/A</v>
      </c>
      <c r="S771" t="e">
        <v>#N/A</v>
      </c>
      <c r="T771" t="e">
        <v>#N/A</v>
      </c>
    </row>
    <row r="772" spans="2:20">
      <c r="B772">
        <v>110</v>
      </c>
      <c r="C772" t="s">
        <v>190</v>
      </c>
      <c r="D772" t="s">
        <v>763</v>
      </c>
      <c r="E772">
        <v>13</v>
      </c>
      <c r="F772" t="s">
        <v>182</v>
      </c>
      <c r="G772" t="s">
        <v>191</v>
      </c>
      <c r="O772">
        <v>1</v>
      </c>
      <c r="P772" t="str">
        <v>1. economy (mpg)</v>
      </c>
      <c r="Q772" t="str">
        <v>Chevrolet Nova Custom - 96</v>
      </c>
      <c r="R772">
        <v>16</v>
      </c>
      <c r="S772">
        <v>0.18617021276595744</v>
      </c>
      <c r="T772">
        <v>1</v>
      </c>
    </row>
    <row r="773" spans="2:20">
      <c r="B773">
        <v>110</v>
      </c>
      <c r="C773" t="s">
        <v>190</v>
      </c>
      <c r="D773" t="s">
        <v>764</v>
      </c>
      <c r="E773">
        <v>8</v>
      </c>
      <c r="F773" t="s">
        <v>182</v>
      </c>
      <c r="G773" t="s">
        <v>191</v>
      </c>
      <c r="O773">
        <v>2</v>
      </c>
      <c r="P773" t="str">
        <v>2. cylinders</v>
      </c>
      <c r="Q773" t="str">
        <v>Chevrolet Nova Custom - 96</v>
      </c>
      <c r="R773">
        <v>6</v>
      </c>
      <c r="S773">
        <v>0.6</v>
      </c>
      <c r="T773">
        <v>2</v>
      </c>
    </row>
    <row r="774" spans="2:20">
      <c r="B774">
        <v>110</v>
      </c>
      <c r="C774" t="s">
        <v>190</v>
      </c>
      <c r="D774" t="s">
        <v>765</v>
      </c>
      <c r="E774">
        <v>440</v>
      </c>
      <c r="F774" t="s">
        <v>182</v>
      </c>
      <c r="G774" t="s">
        <v>191</v>
      </c>
      <c r="O774">
        <v>3</v>
      </c>
      <c r="P774" t="str">
        <v>3. power (hp)</v>
      </c>
      <c r="Q774" t="str">
        <v>Chevrolet Nova Custom - 96</v>
      </c>
      <c r="R774">
        <v>100</v>
      </c>
      <c r="S774">
        <v>0.29347826086956524</v>
      </c>
      <c r="T774">
        <v>3</v>
      </c>
    </row>
    <row r="775" spans="2:20">
      <c r="B775">
        <v>110</v>
      </c>
      <c r="C775" t="s">
        <v>190</v>
      </c>
      <c r="D775" t="s">
        <v>766</v>
      </c>
      <c r="E775">
        <v>215</v>
      </c>
      <c r="F775" t="s">
        <v>182</v>
      </c>
      <c r="G775" t="s">
        <v>191</v>
      </c>
      <c r="O775">
        <v>4</v>
      </c>
      <c r="P775" t="str">
        <v>4. weight (lb)</v>
      </c>
      <c r="Q775" t="str">
        <v>Chevrolet Nova Custom - 96</v>
      </c>
      <c r="R775">
        <v>3278</v>
      </c>
      <c r="S775">
        <v>0.47207258293166998</v>
      </c>
      <c r="T775">
        <v>4</v>
      </c>
    </row>
    <row r="776" spans="2:20">
      <c r="B776">
        <v>110</v>
      </c>
      <c r="C776" t="s">
        <v>190</v>
      </c>
      <c r="D776" t="s">
        <v>767</v>
      </c>
      <c r="E776">
        <v>4735</v>
      </c>
      <c r="F776" t="s">
        <v>182</v>
      </c>
      <c r="G776" t="s">
        <v>191</v>
      </c>
      <c r="O776">
        <v>5</v>
      </c>
      <c r="P776" t="str">
        <v>5. 0-60 mph (s)</v>
      </c>
      <c r="Q776" t="str">
        <v>Chevrolet Nova Custom - 96</v>
      </c>
      <c r="R776">
        <v>18</v>
      </c>
      <c r="S776">
        <v>0.59523809523809523</v>
      </c>
      <c r="T776">
        <v>5</v>
      </c>
    </row>
    <row r="777" spans="2:20">
      <c r="B777">
        <v>110</v>
      </c>
      <c r="C777" t="s">
        <v>190</v>
      </c>
      <c r="D777" t="s">
        <v>768</v>
      </c>
      <c r="E777">
        <v>11</v>
      </c>
      <c r="F777" t="s">
        <v>182</v>
      </c>
      <c r="G777" t="s">
        <v>191</v>
      </c>
      <c r="O777">
        <v>6</v>
      </c>
      <c r="P777" t="str">
        <v>6. displacement (cc)</v>
      </c>
      <c r="Q777" t="str">
        <v>Chevrolet Nova Custom - 96</v>
      </c>
      <c r="R777">
        <v>250</v>
      </c>
      <c r="S777">
        <v>0.47028423772609818</v>
      </c>
      <c r="T777">
        <v>6</v>
      </c>
    </row>
    <row r="778" spans="2:20">
      <c r="B778">
        <v>110</v>
      </c>
      <c r="C778" t="s">
        <v>190</v>
      </c>
      <c r="D778" t="s">
        <v>769</v>
      </c>
      <c r="E778">
        <v>73</v>
      </c>
      <c r="F778" t="s">
        <v>182</v>
      </c>
      <c r="G778" t="s">
        <v>191</v>
      </c>
      <c r="O778">
        <v>7</v>
      </c>
      <c r="P778" t="str">
        <v>7. year</v>
      </c>
      <c r="Q778" t="str">
        <v>Chevrolet Nova Custom - 96</v>
      </c>
      <c r="R778">
        <v>73</v>
      </c>
      <c r="S778">
        <v>0.25</v>
      </c>
      <c r="T778">
        <v>7</v>
      </c>
    </row>
    <row r="779" spans="2:20">
      <c r="B779">
        <v>111</v>
      </c>
      <c r="C779" t="s">
        <v>192</v>
      </c>
      <c r="D779" t="s">
        <v>763</v>
      </c>
      <c r="E779">
        <v>13</v>
      </c>
      <c r="F779" t="s">
        <v>182</v>
      </c>
      <c r="G779" t="s">
        <v>193</v>
      </c>
      <c r="O779">
        <v>0</v>
      </c>
      <c r="P779" t="str">
        <v/>
      </c>
      <c r="Q779" t="str">
        <v/>
      </c>
      <c r="R779" t="e">
        <v>#N/A</v>
      </c>
      <c r="S779" t="e">
        <v>#N/A</v>
      </c>
      <c r="T779" t="e">
        <v>#N/A</v>
      </c>
    </row>
    <row r="780" spans="2:20">
      <c r="B780">
        <v>111</v>
      </c>
      <c r="C780" t="s">
        <v>192</v>
      </c>
      <c r="D780" t="s">
        <v>764</v>
      </c>
      <c r="E780">
        <v>8</v>
      </c>
      <c r="F780" t="s">
        <v>182</v>
      </c>
      <c r="G780" t="s">
        <v>193</v>
      </c>
      <c r="O780">
        <v>1</v>
      </c>
      <c r="P780" t="str">
        <v>1. economy (mpg)</v>
      </c>
      <c r="Q780" t="str">
        <v>Chevrolet Vega - 97</v>
      </c>
      <c r="R780">
        <v>20</v>
      </c>
      <c r="S780">
        <v>0.29255319148936171</v>
      </c>
      <c r="T780">
        <v>1</v>
      </c>
    </row>
    <row r="781" spans="2:20">
      <c r="B781">
        <v>111</v>
      </c>
      <c r="C781" t="s">
        <v>192</v>
      </c>
      <c r="D781" t="s">
        <v>765</v>
      </c>
      <c r="E781">
        <v>400</v>
      </c>
      <c r="F781" t="s">
        <v>182</v>
      </c>
      <c r="G781" t="s">
        <v>193</v>
      </c>
      <c r="O781">
        <v>2</v>
      </c>
      <c r="P781" t="str">
        <v>2. cylinders</v>
      </c>
      <c r="Q781" t="str">
        <v>Chevrolet Vega - 97</v>
      </c>
      <c r="R781">
        <v>4</v>
      </c>
      <c r="S781">
        <v>0.2</v>
      </c>
      <c r="T781">
        <v>2</v>
      </c>
    </row>
    <row r="782" spans="2:20">
      <c r="B782">
        <v>111</v>
      </c>
      <c r="C782" t="s">
        <v>192</v>
      </c>
      <c r="D782" t="s">
        <v>766</v>
      </c>
      <c r="E782">
        <v>190</v>
      </c>
      <c r="F782" t="s">
        <v>182</v>
      </c>
      <c r="G782" t="s">
        <v>193</v>
      </c>
      <c r="O782">
        <v>3</v>
      </c>
      <c r="P782" t="str">
        <v>3. power (hp)</v>
      </c>
      <c r="Q782" t="str">
        <v>Chevrolet Vega - 97</v>
      </c>
      <c r="R782">
        <v>90</v>
      </c>
      <c r="S782">
        <v>0.2391304347826087</v>
      </c>
      <c r="T782">
        <v>3</v>
      </c>
    </row>
    <row r="783" spans="2:20">
      <c r="B783">
        <v>111</v>
      </c>
      <c r="C783" t="s">
        <v>192</v>
      </c>
      <c r="D783" t="s">
        <v>767</v>
      </c>
      <c r="E783">
        <v>4422</v>
      </c>
      <c r="F783" t="s">
        <v>182</v>
      </c>
      <c r="G783" t="s">
        <v>193</v>
      </c>
      <c r="O783">
        <v>4</v>
      </c>
      <c r="P783" t="str">
        <v>4. weight (lb)</v>
      </c>
      <c r="Q783" t="str">
        <v>Chevrolet Vega - 97</v>
      </c>
      <c r="R783">
        <v>2408</v>
      </c>
      <c r="S783">
        <v>0.22540402608449106</v>
      </c>
      <c r="T783">
        <v>4</v>
      </c>
    </row>
    <row r="784" spans="2:20">
      <c r="B784">
        <v>111</v>
      </c>
      <c r="C784" t="s">
        <v>192</v>
      </c>
      <c r="D784" t="s">
        <v>768</v>
      </c>
      <c r="E784">
        <v>12.5</v>
      </c>
      <c r="F784" t="s">
        <v>182</v>
      </c>
      <c r="G784" t="s">
        <v>193</v>
      </c>
      <c r="O784">
        <v>5</v>
      </c>
      <c r="P784" t="str">
        <v>5. 0-60 mph (s)</v>
      </c>
      <c r="Q784" t="str">
        <v>Chevrolet Vega - 97</v>
      </c>
      <c r="R784">
        <v>19.5</v>
      </c>
      <c r="S784">
        <v>0.68452380952380953</v>
      </c>
      <c r="T784">
        <v>5</v>
      </c>
    </row>
    <row r="785" spans="2:20">
      <c r="B785">
        <v>111</v>
      </c>
      <c r="C785" t="s">
        <v>192</v>
      </c>
      <c r="D785" t="s">
        <v>769</v>
      </c>
      <c r="E785">
        <v>72</v>
      </c>
      <c r="F785" t="s">
        <v>182</v>
      </c>
      <c r="G785" t="s">
        <v>193</v>
      </c>
      <c r="O785">
        <v>6</v>
      </c>
      <c r="P785" t="str">
        <v>6. displacement (cc)</v>
      </c>
      <c r="Q785" t="str">
        <v>Chevrolet Vega - 97</v>
      </c>
      <c r="R785">
        <v>140</v>
      </c>
      <c r="S785">
        <v>0.18604651162790697</v>
      </c>
      <c r="T785">
        <v>6</v>
      </c>
    </row>
    <row r="786" spans="2:20">
      <c r="B786">
        <v>112</v>
      </c>
      <c r="C786" t="s">
        <v>194</v>
      </c>
      <c r="D786" t="s">
        <v>764</v>
      </c>
      <c r="E786">
        <v>4</v>
      </c>
      <c r="F786" t="s">
        <v>195</v>
      </c>
      <c r="G786" t="s">
        <v>196</v>
      </c>
      <c r="O786">
        <v>7</v>
      </c>
      <c r="P786" t="str">
        <v>7. year</v>
      </c>
      <c r="Q786" t="str">
        <v>Chevrolet Vega - 97</v>
      </c>
      <c r="R786">
        <v>72</v>
      </c>
      <c r="S786">
        <v>0.16666666666666666</v>
      </c>
      <c r="T786">
        <v>7</v>
      </c>
    </row>
    <row r="787" spans="2:20">
      <c r="B787">
        <v>112</v>
      </c>
      <c r="C787" t="s">
        <v>194</v>
      </c>
      <c r="D787" t="s">
        <v>765</v>
      </c>
      <c r="E787">
        <v>133</v>
      </c>
      <c r="F787" t="s">
        <v>195</v>
      </c>
      <c r="G787" t="s">
        <v>196</v>
      </c>
      <c r="O787">
        <v>0</v>
      </c>
      <c r="P787" t="str">
        <v/>
      </c>
      <c r="Q787" t="str">
        <v/>
      </c>
      <c r="R787" t="e">
        <v>#N/A</v>
      </c>
      <c r="S787" t="e">
        <v>#N/A</v>
      </c>
      <c r="T787" t="e">
        <v>#N/A</v>
      </c>
    </row>
    <row r="788" spans="2:20">
      <c r="B788">
        <v>112</v>
      </c>
      <c r="C788" t="s">
        <v>194</v>
      </c>
      <c r="D788" t="s">
        <v>766</v>
      </c>
      <c r="E788">
        <v>115</v>
      </c>
      <c r="F788" t="s">
        <v>195</v>
      </c>
      <c r="G788" t="s">
        <v>196</v>
      </c>
      <c r="O788">
        <v>1</v>
      </c>
      <c r="P788" t="str">
        <v>1. economy (mpg)</v>
      </c>
      <c r="Q788" t="str">
        <v>Chevrolet Vega - 98</v>
      </c>
      <c r="R788">
        <v>21</v>
      </c>
      <c r="S788">
        <v>0.31914893617021273</v>
      </c>
      <c r="T788">
        <v>1</v>
      </c>
    </row>
    <row r="789" spans="2:20">
      <c r="B789">
        <v>112</v>
      </c>
      <c r="C789" t="s">
        <v>194</v>
      </c>
      <c r="D789" t="s">
        <v>767</v>
      </c>
      <c r="E789">
        <v>3090</v>
      </c>
      <c r="F789" t="s">
        <v>195</v>
      </c>
      <c r="G789" t="s">
        <v>196</v>
      </c>
      <c r="O789">
        <v>2</v>
      </c>
      <c r="P789" t="str">
        <v>2. cylinders</v>
      </c>
      <c r="Q789" t="str">
        <v>Chevrolet Vega - 98</v>
      </c>
      <c r="R789">
        <v>4</v>
      </c>
      <c r="S789">
        <v>0.2</v>
      </c>
      <c r="T789">
        <v>2</v>
      </c>
    </row>
    <row r="790" spans="2:20">
      <c r="B790">
        <v>112</v>
      </c>
      <c r="C790" t="s">
        <v>194</v>
      </c>
      <c r="D790" t="s">
        <v>768</v>
      </c>
      <c r="E790">
        <v>17.5</v>
      </c>
      <c r="F790" t="s">
        <v>195</v>
      </c>
      <c r="G790" t="s">
        <v>196</v>
      </c>
      <c r="O790">
        <v>3</v>
      </c>
      <c r="P790" t="str">
        <v>3. power (hp)</v>
      </c>
      <c r="Q790" t="str">
        <v>Chevrolet Vega - 98</v>
      </c>
      <c r="R790">
        <v>72</v>
      </c>
      <c r="S790">
        <v>0.14130434782608695</v>
      </c>
      <c r="T790">
        <v>3</v>
      </c>
    </row>
    <row r="791" spans="2:20">
      <c r="B791">
        <v>112</v>
      </c>
      <c r="C791" t="s">
        <v>194</v>
      </c>
      <c r="D791" t="s">
        <v>769</v>
      </c>
      <c r="E791">
        <v>70</v>
      </c>
      <c r="F791" t="s">
        <v>195</v>
      </c>
      <c r="G791" t="s">
        <v>196</v>
      </c>
      <c r="O791">
        <v>4</v>
      </c>
      <c r="P791" t="str">
        <v>4. weight (lb)</v>
      </c>
      <c r="Q791" t="str">
        <v>Chevrolet Vega - 98</v>
      </c>
      <c r="R791">
        <v>2401</v>
      </c>
      <c r="S791">
        <v>0.2234193365466402</v>
      </c>
      <c r="T791">
        <v>4</v>
      </c>
    </row>
    <row r="792" spans="2:20">
      <c r="B792">
        <v>113</v>
      </c>
      <c r="C792" t="s">
        <v>197</v>
      </c>
      <c r="D792" t="s">
        <v>763</v>
      </c>
      <c r="E792">
        <v>35</v>
      </c>
      <c r="F792" t="s">
        <v>198</v>
      </c>
      <c r="G792" t="s">
        <v>199</v>
      </c>
      <c r="O792">
        <v>5</v>
      </c>
      <c r="P792" t="str">
        <v>5. 0-60 mph (s)</v>
      </c>
      <c r="Q792" t="str">
        <v>Chevrolet Vega - 98</v>
      </c>
      <c r="R792">
        <v>19.5</v>
      </c>
      <c r="S792">
        <v>0.68452380952380953</v>
      </c>
      <c r="T792">
        <v>5</v>
      </c>
    </row>
    <row r="793" spans="2:20">
      <c r="B793">
        <v>113</v>
      </c>
      <c r="C793" t="s">
        <v>197</v>
      </c>
      <c r="D793" t="s">
        <v>764</v>
      </c>
      <c r="E793">
        <v>4</v>
      </c>
      <c r="F793" t="s">
        <v>198</v>
      </c>
      <c r="G793" t="s">
        <v>199</v>
      </c>
      <c r="O793">
        <v>6</v>
      </c>
      <c r="P793" t="str">
        <v>6. displacement (cc)</v>
      </c>
      <c r="Q793" t="str">
        <v>Chevrolet Vega - 98</v>
      </c>
      <c r="R793">
        <v>140</v>
      </c>
      <c r="S793">
        <v>0.18604651162790697</v>
      </c>
      <c r="T793">
        <v>6</v>
      </c>
    </row>
    <row r="794" spans="2:20">
      <c r="B794">
        <v>113</v>
      </c>
      <c r="C794" t="s">
        <v>197</v>
      </c>
      <c r="D794" t="s">
        <v>765</v>
      </c>
      <c r="E794">
        <v>72</v>
      </c>
      <c r="F794" t="s">
        <v>198</v>
      </c>
      <c r="G794" t="s">
        <v>199</v>
      </c>
      <c r="O794">
        <v>7</v>
      </c>
      <c r="P794" t="str">
        <v>7. year</v>
      </c>
      <c r="Q794" t="str">
        <v>Chevrolet Vega - 98</v>
      </c>
      <c r="R794">
        <v>73</v>
      </c>
      <c r="S794">
        <v>0.25</v>
      </c>
      <c r="T794">
        <v>7</v>
      </c>
    </row>
    <row r="795" spans="2:20">
      <c r="B795">
        <v>113</v>
      </c>
      <c r="C795" t="s">
        <v>197</v>
      </c>
      <c r="D795" t="s">
        <v>766</v>
      </c>
      <c r="E795">
        <v>69</v>
      </c>
      <c r="F795" t="s">
        <v>198</v>
      </c>
      <c r="G795" t="s">
        <v>199</v>
      </c>
      <c r="O795">
        <v>0</v>
      </c>
      <c r="P795" t="str">
        <v/>
      </c>
      <c r="Q795" t="str">
        <v/>
      </c>
      <c r="R795" t="e">
        <v>#N/A</v>
      </c>
      <c r="S795" t="e">
        <v>#N/A</v>
      </c>
      <c r="T795" t="e">
        <v>#N/A</v>
      </c>
    </row>
    <row r="796" spans="2:20">
      <c r="B796">
        <v>113</v>
      </c>
      <c r="C796" t="s">
        <v>197</v>
      </c>
      <c r="D796" t="s">
        <v>767</v>
      </c>
      <c r="E796">
        <v>1613</v>
      </c>
      <c r="F796" t="s">
        <v>198</v>
      </c>
      <c r="G796" t="s">
        <v>199</v>
      </c>
      <c r="O796">
        <v>1</v>
      </c>
      <c r="P796" t="str">
        <v>1. economy (mpg)</v>
      </c>
      <c r="Q796" t="str">
        <v>Chevrolet Vega - 99</v>
      </c>
      <c r="R796">
        <v>25</v>
      </c>
      <c r="S796">
        <v>0.42553191489361702</v>
      </c>
      <c r="T796">
        <v>1</v>
      </c>
    </row>
    <row r="797" spans="2:20">
      <c r="B797">
        <v>113</v>
      </c>
      <c r="C797" t="s">
        <v>197</v>
      </c>
      <c r="D797" t="s">
        <v>768</v>
      </c>
      <c r="E797">
        <v>18</v>
      </c>
      <c r="F797" t="s">
        <v>198</v>
      </c>
      <c r="G797" t="s">
        <v>199</v>
      </c>
      <c r="O797">
        <v>2</v>
      </c>
      <c r="P797" t="str">
        <v>2. cylinders</v>
      </c>
      <c r="Q797" t="str">
        <v>Chevrolet Vega - 99</v>
      </c>
      <c r="R797">
        <v>4</v>
      </c>
      <c r="S797">
        <v>0.2</v>
      </c>
      <c r="T797">
        <v>2</v>
      </c>
    </row>
    <row r="798" spans="2:20">
      <c r="B798">
        <v>113</v>
      </c>
      <c r="C798" t="s">
        <v>197</v>
      </c>
      <c r="D798" t="s">
        <v>769</v>
      </c>
      <c r="E798">
        <v>71</v>
      </c>
      <c r="F798" t="s">
        <v>198</v>
      </c>
      <c r="G798" t="s">
        <v>199</v>
      </c>
      <c r="O798">
        <v>3</v>
      </c>
      <c r="P798" t="str">
        <v>3. power (hp)</v>
      </c>
      <c r="Q798" t="str">
        <v>Chevrolet Vega - 99</v>
      </c>
      <c r="R798">
        <v>75</v>
      </c>
      <c r="S798">
        <v>0.15760869565217392</v>
      </c>
      <c r="T798">
        <v>3</v>
      </c>
    </row>
    <row r="799" spans="2:20">
      <c r="B799">
        <v>114</v>
      </c>
      <c r="C799" t="s">
        <v>200</v>
      </c>
      <c r="D799" t="s">
        <v>763</v>
      </c>
      <c r="E799">
        <v>32.9</v>
      </c>
      <c r="F799" t="s">
        <v>198</v>
      </c>
      <c r="G799" t="s">
        <v>201</v>
      </c>
      <c r="O799">
        <v>4</v>
      </c>
      <c r="P799" t="str">
        <v>4. weight (lb)</v>
      </c>
      <c r="Q799" t="str">
        <v>Chevrolet Vega - 99</v>
      </c>
      <c r="R799">
        <v>2542</v>
      </c>
      <c r="S799">
        <v>0.26339665438049331</v>
      </c>
      <c r="T799">
        <v>4</v>
      </c>
    </row>
    <row r="800" spans="2:20">
      <c r="B800">
        <v>114</v>
      </c>
      <c r="C800" t="s">
        <v>200</v>
      </c>
      <c r="D800" t="s">
        <v>764</v>
      </c>
      <c r="E800">
        <v>4</v>
      </c>
      <c r="F800" t="s">
        <v>198</v>
      </c>
      <c r="G800" t="s">
        <v>201</v>
      </c>
      <c r="O800">
        <v>5</v>
      </c>
      <c r="P800" t="str">
        <v>5. 0-60 mph (s)</v>
      </c>
      <c r="Q800" t="str">
        <v>Chevrolet Vega - 99</v>
      </c>
      <c r="R800">
        <v>17</v>
      </c>
      <c r="S800">
        <v>0.5357142857142857</v>
      </c>
      <c r="T800">
        <v>5</v>
      </c>
    </row>
    <row r="801" spans="2:20">
      <c r="B801">
        <v>114</v>
      </c>
      <c r="C801" t="s">
        <v>200</v>
      </c>
      <c r="D801" t="s">
        <v>765</v>
      </c>
      <c r="E801">
        <v>119</v>
      </c>
      <c r="F801" t="s">
        <v>198</v>
      </c>
      <c r="G801" t="s">
        <v>201</v>
      </c>
      <c r="O801">
        <v>6</v>
      </c>
      <c r="P801" t="str">
        <v>6. displacement (cc)</v>
      </c>
      <c r="Q801" t="str">
        <v>Chevrolet Vega - 99</v>
      </c>
      <c r="R801">
        <v>140</v>
      </c>
      <c r="S801">
        <v>0.18604651162790697</v>
      </c>
      <c r="T801">
        <v>6</v>
      </c>
    </row>
    <row r="802" spans="2:20">
      <c r="B802">
        <v>114</v>
      </c>
      <c r="C802" t="s">
        <v>200</v>
      </c>
      <c r="D802" t="s">
        <v>766</v>
      </c>
      <c r="E802">
        <v>100</v>
      </c>
      <c r="F802" t="s">
        <v>198</v>
      </c>
      <c r="G802" t="s">
        <v>201</v>
      </c>
      <c r="O802">
        <v>7</v>
      </c>
      <c r="P802" t="str">
        <v>7. year</v>
      </c>
      <c r="Q802" t="str">
        <v>Chevrolet Vega - 99</v>
      </c>
      <c r="R802">
        <v>74</v>
      </c>
      <c r="S802">
        <v>0.33333333333333331</v>
      </c>
      <c r="T802">
        <v>7</v>
      </c>
    </row>
    <row r="803" spans="2:20">
      <c r="B803">
        <v>114</v>
      </c>
      <c r="C803" t="s">
        <v>200</v>
      </c>
      <c r="D803" t="s">
        <v>767</v>
      </c>
      <c r="E803">
        <v>2615</v>
      </c>
      <c r="F803" t="s">
        <v>198</v>
      </c>
      <c r="G803" t="s">
        <v>201</v>
      </c>
      <c r="O803">
        <v>0</v>
      </c>
      <c r="P803" t="str">
        <v/>
      </c>
      <c r="Q803" t="str">
        <v/>
      </c>
      <c r="R803" t="e">
        <v>#N/A</v>
      </c>
      <c r="S803" t="e">
        <v>#N/A</v>
      </c>
      <c r="T803" t="e">
        <v>#N/A</v>
      </c>
    </row>
    <row r="804" spans="2:20">
      <c r="B804">
        <v>114</v>
      </c>
      <c r="C804" t="s">
        <v>200</v>
      </c>
      <c r="D804" t="s">
        <v>768</v>
      </c>
      <c r="E804">
        <v>14.8</v>
      </c>
      <c r="F804" t="s">
        <v>198</v>
      </c>
      <c r="G804" t="s">
        <v>201</v>
      </c>
      <c r="O804">
        <v>1</v>
      </c>
      <c r="P804" t="str">
        <v>1. economy (mpg)</v>
      </c>
      <c r="Q804" t="str">
        <v>Chevrolet Vega (Wagon) - 100</v>
      </c>
      <c r="R804">
        <v>22</v>
      </c>
      <c r="S804">
        <v>0.3457446808510638</v>
      </c>
      <c r="T804">
        <v>1</v>
      </c>
    </row>
    <row r="805" spans="2:20">
      <c r="B805">
        <v>114</v>
      </c>
      <c r="C805" t="s">
        <v>200</v>
      </c>
      <c r="D805" t="s">
        <v>769</v>
      </c>
      <c r="E805">
        <v>81</v>
      </c>
      <c r="F805" t="s">
        <v>198</v>
      </c>
      <c r="G805" t="s">
        <v>201</v>
      </c>
      <c r="O805">
        <v>2</v>
      </c>
      <c r="P805" t="str">
        <v>2. cylinders</v>
      </c>
      <c r="Q805" t="str">
        <v>Chevrolet Vega (Wagon) - 100</v>
      </c>
      <c r="R805">
        <v>4</v>
      </c>
      <c r="S805">
        <v>0.2</v>
      </c>
      <c r="T805">
        <v>2</v>
      </c>
    </row>
    <row r="806" spans="2:20">
      <c r="B806">
        <v>115</v>
      </c>
      <c r="C806" t="s">
        <v>200</v>
      </c>
      <c r="D806" t="s">
        <v>763</v>
      </c>
      <c r="E806">
        <v>23.9</v>
      </c>
      <c r="F806" t="s">
        <v>198</v>
      </c>
      <c r="G806" t="s">
        <v>202</v>
      </c>
      <c r="O806">
        <v>3</v>
      </c>
      <c r="P806" t="str">
        <v>3. power (hp)</v>
      </c>
      <c r="Q806" t="str">
        <v>Chevrolet Vega (Wagon) - 100</v>
      </c>
      <c r="R806">
        <v>72</v>
      </c>
      <c r="S806">
        <v>0.14130434782608695</v>
      </c>
      <c r="T806">
        <v>3</v>
      </c>
    </row>
    <row r="807" spans="2:20">
      <c r="B807">
        <v>115</v>
      </c>
      <c r="C807" t="s">
        <v>200</v>
      </c>
      <c r="D807" t="s">
        <v>764</v>
      </c>
      <c r="E807">
        <v>4</v>
      </c>
      <c r="F807" t="s">
        <v>198</v>
      </c>
      <c r="G807" t="s">
        <v>202</v>
      </c>
      <c r="O807">
        <v>4</v>
      </c>
      <c r="P807" t="str">
        <v>4. weight (lb)</v>
      </c>
      <c r="Q807" t="str">
        <v>Chevrolet Vega (Wagon) - 100</v>
      </c>
      <c r="R807">
        <v>2408</v>
      </c>
      <c r="S807">
        <v>0.22540402608449106</v>
      </c>
      <c r="T807">
        <v>4</v>
      </c>
    </row>
    <row r="808" spans="2:20">
      <c r="B808">
        <v>115</v>
      </c>
      <c r="C808" t="s">
        <v>200</v>
      </c>
      <c r="D808" t="s">
        <v>765</v>
      </c>
      <c r="E808">
        <v>119</v>
      </c>
      <c r="F808" t="s">
        <v>198</v>
      </c>
      <c r="G808" t="s">
        <v>202</v>
      </c>
      <c r="O808">
        <v>5</v>
      </c>
      <c r="P808" t="str">
        <v>5. 0-60 mph (s)</v>
      </c>
      <c r="Q808" t="str">
        <v>Chevrolet Vega (Wagon) - 100</v>
      </c>
      <c r="R808">
        <v>19</v>
      </c>
      <c r="S808">
        <v>0.65476190476190477</v>
      </c>
      <c r="T808">
        <v>5</v>
      </c>
    </row>
    <row r="809" spans="2:20">
      <c r="B809">
        <v>115</v>
      </c>
      <c r="C809" t="s">
        <v>200</v>
      </c>
      <c r="D809" t="s">
        <v>766</v>
      </c>
      <c r="E809">
        <v>97</v>
      </c>
      <c r="F809" t="s">
        <v>198</v>
      </c>
      <c r="G809" t="s">
        <v>202</v>
      </c>
      <c r="O809">
        <v>6</v>
      </c>
      <c r="P809" t="str">
        <v>6. displacement (cc)</v>
      </c>
      <c r="Q809" t="str">
        <v>Chevrolet Vega (Wagon) - 100</v>
      </c>
      <c r="R809">
        <v>140</v>
      </c>
      <c r="S809">
        <v>0.18604651162790697</v>
      </c>
      <c r="T809">
        <v>6</v>
      </c>
    </row>
    <row r="810" spans="2:20">
      <c r="B810">
        <v>115</v>
      </c>
      <c r="C810" t="s">
        <v>200</v>
      </c>
      <c r="D810" t="s">
        <v>767</v>
      </c>
      <c r="E810">
        <v>2405</v>
      </c>
      <c r="F810" t="s">
        <v>198</v>
      </c>
      <c r="G810" t="s">
        <v>202</v>
      </c>
      <c r="O810">
        <v>7</v>
      </c>
      <c r="P810" t="str">
        <v>7. year</v>
      </c>
      <c r="Q810" t="str">
        <v>Chevrolet Vega (Wagon) - 100</v>
      </c>
      <c r="R810">
        <v>71</v>
      </c>
      <c r="S810">
        <v>8.3333333333333329E-2</v>
      </c>
      <c r="T810">
        <v>7</v>
      </c>
    </row>
    <row r="811" spans="2:20">
      <c r="B811">
        <v>115</v>
      </c>
      <c r="C811" t="s">
        <v>200</v>
      </c>
      <c r="D811" t="s">
        <v>768</v>
      </c>
      <c r="E811">
        <v>14.9</v>
      </c>
      <c r="F811" t="s">
        <v>198</v>
      </c>
      <c r="G811" t="s">
        <v>202</v>
      </c>
      <c r="O811">
        <v>0</v>
      </c>
      <c r="P811" t="str">
        <v/>
      </c>
      <c r="Q811" t="str">
        <v/>
      </c>
      <c r="R811" t="e">
        <v>#N/A</v>
      </c>
      <c r="S811" t="e">
        <v>#N/A</v>
      </c>
      <c r="T811" t="e">
        <v>#N/A</v>
      </c>
    </row>
    <row r="812" spans="2:20">
      <c r="B812">
        <v>115</v>
      </c>
      <c r="C812" t="s">
        <v>200</v>
      </c>
      <c r="D812" t="s">
        <v>769</v>
      </c>
      <c r="E812">
        <v>78</v>
      </c>
      <c r="F812" t="s">
        <v>198</v>
      </c>
      <c r="G812" t="s">
        <v>202</v>
      </c>
      <c r="O812">
        <v>1</v>
      </c>
      <c r="P812" t="str">
        <v>1. economy (mpg)</v>
      </c>
      <c r="Q812" t="str">
        <v>Chevrolet Vega 2300 - 101</v>
      </c>
      <c r="R812">
        <v>28</v>
      </c>
      <c r="S812">
        <v>0.50531914893617025</v>
      </c>
      <c r="T812">
        <v>1</v>
      </c>
    </row>
    <row r="813" spans="2:20">
      <c r="B813">
        <v>116</v>
      </c>
      <c r="C813" t="s">
        <v>203</v>
      </c>
      <c r="D813" t="s">
        <v>763</v>
      </c>
      <c r="E813">
        <v>40.799999999999997</v>
      </c>
      <c r="F813" t="s">
        <v>198</v>
      </c>
      <c r="G813" t="s">
        <v>204</v>
      </c>
      <c r="O813">
        <v>2</v>
      </c>
      <c r="P813" t="str">
        <v>2. cylinders</v>
      </c>
      <c r="Q813" t="str">
        <v>Chevrolet Vega 2300 - 101</v>
      </c>
      <c r="R813">
        <v>4</v>
      </c>
      <c r="S813">
        <v>0.2</v>
      </c>
      <c r="T813">
        <v>2</v>
      </c>
    </row>
    <row r="814" spans="2:20">
      <c r="B814">
        <v>116</v>
      </c>
      <c r="C814" t="s">
        <v>203</v>
      </c>
      <c r="D814" t="s">
        <v>764</v>
      </c>
      <c r="E814">
        <v>4</v>
      </c>
      <c r="F814" t="s">
        <v>198</v>
      </c>
      <c r="G814" t="s">
        <v>204</v>
      </c>
      <c r="O814">
        <v>3</v>
      </c>
      <c r="P814" t="str">
        <v>3. power (hp)</v>
      </c>
      <c r="Q814" t="str">
        <v>Chevrolet Vega 2300 - 101</v>
      </c>
      <c r="R814">
        <v>90</v>
      </c>
      <c r="S814">
        <v>0.2391304347826087</v>
      </c>
      <c r="T814">
        <v>3</v>
      </c>
    </row>
    <row r="815" spans="2:20">
      <c r="B815">
        <v>116</v>
      </c>
      <c r="C815" t="s">
        <v>203</v>
      </c>
      <c r="D815" t="s">
        <v>765</v>
      </c>
      <c r="E815">
        <v>85</v>
      </c>
      <c r="F815" t="s">
        <v>198</v>
      </c>
      <c r="G815" t="s">
        <v>204</v>
      </c>
      <c r="O815">
        <v>4</v>
      </c>
      <c r="P815" t="str">
        <v>4. weight (lb)</v>
      </c>
      <c r="Q815" t="str">
        <v>Chevrolet Vega 2300 - 101</v>
      </c>
      <c r="R815">
        <v>2264</v>
      </c>
      <c r="S815">
        <v>0.18457612702013043</v>
      </c>
      <c r="T815">
        <v>4</v>
      </c>
    </row>
    <row r="816" spans="2:20">
      <c r="B816">
        <v>116</v>
      </c>
      <c r="C816" t="s">
        <v>203</v>
      </c>
      <c r="D816" t="s">
        <v>766</v>
      </c>
      <c r="E816">
        <v>65</v>
      </c>
      <c r="F816" t="s">
        <v>198</v>
      </c>
      <c r="G816" t="s">
        <v>204</v>
      </c>
      <c r="O816">
        <v>5</v>
      </c>
      <c r="P816" t="str">
        <v>5. 0-60 mph (s)</v>
      </c>
      <c r="Q816" t="str">
        <v>Chevrolet Vega 2300 - 101</v>
      </c>
      <c r="R816">
        <v>15.5</v>
      </c>
      <c r="S816">
        <v>0.4464285714285714</v>
      </c>
      <c r="T816">
        <v>5</v>
      </c>
    </row>
    <row r="817" spans="2:20">
      <c r="B817">
        <v>116</v>
      </c>
      <c r="C817" t="s">
        <v>203</v>
      </c>
      <c r="D817" t="s">
        <v>767</v>
      </c>
      <c r="E817">
        <v>2110</v>
      </c>
      <c r="F817" t="s">
        <v>198</v>
      </c>
      <c r="G817" t="s">
        <v>204</v>
      </c>
      <c r="O817">
        <v>6</v>
      </c>
      <c r="P817" t="str">
        <v>6. displacement (cc)</v>
      </c>
      <c r="Q817" t="str">
        <v>Chevrolet Vega 2300 - 101</v>
      </c>
      <c r="R817">
        <v>140</v>
      </c>
      <c r="S817">
        <v>0.18604651162790697</v>
      </c>
      <c r="T817">
        <v>6</v>
      </c>
    </row>
    <row r="818" spans="2:20">
      <c r="B818">
        <v>116</v>
      </c>
      <c r="C818" t="s">
        <v>203</v>
      </c>
      <c r="D818" t="s">
        <v>768</v>
      </c>
      <c r="E818">
        <v>19.2</v>
      </c>
      <c r="F818" t="s">
        <v>198</v>
      </c>
      <c r="G818" t="s">
        <v>204</v>
      </c>
      <c r="O818">
        <v>7</v>
      </c>
      <c r="P818" t="str">
        <v>7. year</v>
      </c>
      <c r="Q818" t="str">
        <v>Chevrolet Vega 2300 - 101</v>
      </c>
      <c r="R818">
        <v>71</v>
      </c>
      <c r="S818">
        <v>8.3333333333333329E-2</v>
      </c>
      <c r="T818">
        <v>7</v>
      </c>
    </row>
    <row r="819" spans="2:20">
      <c r="B819">
        <v>116</v>
      </c>
      <c r="C819" t="s">
        <v>203</v>
      </c>
      <c r="D819" t="s">
        <v>769</v>
      </c>
      <c r="E819">
        <v>80</v>
      </c>
      <c r="F819" t="s">
        <v>198</v>
      </c>
      <c r="G819" t="s">
        <v>204</v>
      </c>
      <c r="O819">
        <v>0</v>
      </c>
      <c r="P819" t="str">
        <v/>
      </c>
      <c r="Q819" t="str">
        <v/>
      </c>
      <c r="R819" t="e">
        <v>#N/A</v>
      </c>
      <c r="S819" t="e">
        <v>#N/A</v>
      </c>
      <c r="T819" t="e">
        <v>#N/A</v>
      </c>
    </row>
    <row r="820" spans="2:20">
      <c r="B820">
        <v>117</v>
      </c>
      <c r="C820" t="s">
        <v>203</v>
      </c>
      <c r="D820" t="s">
        <v>763</v>
      </c>
      <c r="E820">
        <v>37</v>
      </c>
      <c r="F820" t="s">
        <v>198</v>
      </c>
      <c r="G820" t="s">
        <v>205</v>
      </c>
      <c r="O820">
        <v>1</v>
      </c>
      <c r="P820" t="str">
        <v>1. economy (mpg)</v>
      </c>
      <c r="Q820" t="str">
        <v>Chevrolet Woody - 102</v>
      </c>
      <c r="R820">
        <v>24.5</v>
      </c>
      <c r="S820">
        <v>0.41223404255319146</v>
      </c>
      <c r="T820">
        <v>1</v>
      </c>
    </row>
    <row r="821" spans="2:20">
      <c r="B821">
        <v>117</v>
      </c>
      <c r="C821" t="s">
        <v>203</v>
      </c>
      <c r="D821" t="s">
        <v>764</v>
      </c>
      <c r="E821">
        <v>4</v>
      </c>
      <c r="F821" t="s">
        <v>198</v>
      </c>
      <c r="G821" t="s">
        <v>205</v>
      </c>
      <c r="O821">
        <v>2</v>
      </c>
      <c r="P821" t="str">
        <v>2. cylinders</v>
      </c>
      <c r="Q821" t="str">
        <v>Chevrolet Woody - 102</v>
      </c>
      <c r="R821">
        <v>4</v>
      </c>
      <c r="S821">
        <v>0.2</v>
      </c>
      <c r="T821">
        <v>2</v>
      </c>
    </row>
    <row r="822" spans="2:20">
      <c r="B822">
        <v>117</v>
      </c>
      <c r="C822" t="s">
        <v>203</v>
      </c>
      <c r="D822" t="s">
        <v>765</v>
      </c>
      <c r="E822">
        <v>85</v>
      </c>
      <c r="F822" t="s">
        <v>198</v>
      </c>
      <c r="G822" t="s">
        <v>205</v>
      </c>
      <c r="O822">
        <v>3</v>
      </c>
      <c r="P822" t="str">
        <v>3. power (hp)</v>
      </c>
      <c r="Q822" t="str">
        <v>Chevrolet Woody - 102</v>
      </c>
      <c r="R822">
        <v>60</v>
      </c>
      <c r="S822">
        <v>7.6086956521739135E-2</v>
      </c>
      <c r="T822">
        <v>3</v>
      </c>
    </row>
    <row r="823" spans="2:20">
      <c r="B823">
        <v>117</v>
      </c>
      <c r="C823" t="s">
        <v>203</v>
      </c>
      <c r="D823" t="s">
        <v>766</v>
      </c>
      <c r="E823">
        <v>65</v>
      </c>
      <c r="F823" t="s">
        <v>198</v>
      </c>
      <c r="G823" t="s">
        <v>205</v>
      </c>
      <c r="O823">
        <v>4</v>
      </c>
      <c r="P823" t="str">
        <v>4. weight (lb)</v>
      </c>
      <c r="Q823" t="str">
        <v>Chevrolet Woody - 102</v>
      </c>
      <c r="R823">
        <v>2164</v>
      </c>
      <c r="S823">
        <v>0.15622341933654665</v>
      </c>
      <c r="T823">
        <v>4</v>
      </c>
    </row>
    <row r="824" spans="2:20">
      <c r="B824">
        <v>117</v>
      </c>
      <c r="C824" t="s">
        <v>203</v>
      </c>
      <c r="D824" t="s">
        <v>767</v>
      </c>
      <c r="E824">
        <v>1975</v>
      </c>
      <c r="F824" t="s">
        <v>198</v>
      </c>
      <c r="G824" t="s">
        <v>205</v>
      </c>
      <c r="O824">
        <v>5</v>
      </c>
      <c r="P824" t="str">
        <v>5. 0-60 mph (s)</v>
      </c>
      <c r="Q824" t="str">
        <v>Chevrolet Woody - 102</v>
      </c>
      <c r="R824">
        <v>22.1</v>
      </c>
      <c r="S824">
        <v>0.8392857142857143</v>
      </c>
      <c r="T824">
        <v>5</v>
      </c>
    </row>
    <row r="825" spans="2:20">
      <c r="B825">
        <v>117</v>
      </c>
      <c r="C825" t="s">
        <v>203</v>
      </c>
      <c r="D825" t="s">
        <v>768</v>
      </c>
      <c r="E825">
        <v>19.399999999999999</v>
      </c>
      <c r="F825" t="s">
        <v>198</v>
      </c>
      <c r="G825" t="s">
        <v>205</v>
      </c>
      <c r="O825">
        <v>6</v>
      </c>
      <c r="P825" t="str">
        <v>6. displacement (cc)</v>
      </c>
      <c r="Q825" t="str">
        <v>Chevrolet Woody - 102</v>
      </c>
      <c r="R825">
        <v>98</v>
      </c>
      <c r="S825">
        <v>7.7519379844961239E-2</v>
      </c>
      <c r="T825">
        <v>6</v>
      </c>
    </row>
    <row r="826" spans="2:20">
      <c r="B826">
        <v>117</v>
      </c>
      <c r="C826" t="s">
        <v>203</v>
      </c>
      <c r="D826" t="s">
        <v>769</v>
      </c>
      <c r="E826">
        <v>81</v>
      </c>
      <c r="F826" t="s">
        <v>198</v>
      </c>
      <c r="G826" t="s">
        <v>205</v>
      </c>
      <c r="O826">
        <v>7</v>
      </c>
      <c r="P826" t="str">
        <v>7. year</v>
      </c>
      <c r="Q826" t="str">
        <v>Chevrolet Woody - 102</v>
      </c>
      <c r="R826">
        <v>76</v>
      </c>
      <c r="S826">
        <v>0.5</v>
      </c>
      <c r="T826">
        <v>7</v>
      </c>
    </row>
    <row r="827" spans="2:20">
      <c r="B827">
        <v>118</v>
      </c>
      <c r="C827" t="s">
        <v>203</v>
      </c>
      <c r="D827" t="s">
        <v>763</v>
      </c>
      <c r="E827">
        <v>31.8</v>
      </c>
      <c r="F827" t="s">
        <v>198</v>
      </c>
      <c r="G827" t="s">
        <v>206</v>
      </c>
      <c r="O827">
        <v>0</v>
      </c>
      <c r="P827" t="str">
        <v/>
      </c>
      <c r="Q827" t="str">
        <v/>
      </c>
      <c r="R827" t="e">
        <v>#N/A</v>
      </c>
      <c r="S827" t="e">
        <v>#N/A</v>
      </c>
      <c r="T827" t="e">
        <v>#N/A</v>
      </c>
    </row>
    <row r="828" spans="2:20">
      <c r="B828">
        <v>118</v>
      </c>
      <c r="C828" t="s">
        <v>203</v>
      </c>
      <c r="D828" t="s">
        <v>764</v>
      </c>
      <c r="E828">
        <v>4</v>
      </c>
      <c r="F828" t="s">
        <v>198</v>
      </c>
      <c r="G828" t="s">
        <v>206</v>
      </c>
      <c r="O828">
        <v>1</v>
      </c>
      <c r="P828" t="str">
        <v>1. economy (mpg)</v>
      </c>
      <c r="Q828" t="str">
        <v>Chevy C10 - 103</v>
      </c>
      <c r="R828">
        <v>13</v>
      </c>
      <c r="S828">
        <v>0.10638297872340426</v>
      </c>
      <c r="T828">
        <v>1</v>
      </c>
    </row>
    <row r="829" spans="2:20">
      <c r="B829">
        <v>118</v>
      </c>
      <c r="C829" t="s">
        <v>203</v>
      </c>
      <c r="D829" t="s">
        <v>765</v>
      </c>
      <c r="E829">
        <v>85</v>
      </c>
      <c r="F829" t="s">
        <v>198</v>
      </c>
      <c r="G829" t="s">
        <v>206</v>
      </c>
      <c r="O829">
        <v>2</v>
      </c>
      <c r="P829" t="str">
        <v>2. cylinders</v>
      </c>
      <c r="Q829" t="str">
        <v>Chevy C10 - 103</v>
      </c>
      <c r="R829">
        <v>8</v>
      </c>
      <c r="S829">
        <v>1</v>
      </c>
      <c r="T829">
        <v>2</v>
      </c>
    </row>
    <row r="830" spans="2:20">
      <c r="B830">
        <v>118</v>
      </c>
      <c r="C830" t="s">
        <v>203</v>
      </c>
      <c r="D830" t="s">
        <v>766</v>
      </c>
      <c r="E830">
        <v>65</v>
      </c>
      <c r="F830" t="s">
        <v>198</v>
      </c>
      <c r="G830" t="s">
        <v>206</v>
      </c>
      <c r="O830">
        <v>3</v>
      </c>
      <c r="P830" t="str">
        <v>3. power (hp)</v>
      </c>
      <c r="Q830" t="str">
        <v>Chevy C10 - 103</v>
      </c>
      <c r="R830">
        <v>145</v>
      </c>
      <c r="S830">
        <v>0.53804347826086951</v>
      </c>
      <c r="T830">
        <v>3</v>
      </c>
    </row>
    <row r="831" spans="2:20">
      <c r="B831">
        <v>118</v>
      </c>
      <c r="C831" t="s">
        <v>203</v>
      </c>
      <c r="D831" t="s">
        <v>767</v>
      </c>
      <c r="E831">
        <v>2020</v>
      </c>
      <c r="F831" t="s">
        <v>198</v>
      </c>
      <c r="G831" t="s">
        <v>206</v>
      </c>
      <c r="O831">
        <v>4</v>
      </c>
      <c r="P831" t="str">
        <v>4. weight (lb)</v>
      </c>
      <c r="Q831" t="str">
        <v>Chevy C10 - 103</v>
      </c>
      <c r="R831">
        <v>4055</v>
      </c>
      <c r="S831">
        <v>0.69237312163311593</v>
      </c>
      <c r="T831">
        <v>4</v>
      </c>
    </row>
    <row r="832" spans="2:20">
      <c r="B832">
        <v>118</v>
      </c>
      <c r="C832" t="s">
        <v>203</v>
      </c>
      <c r="D832" t="s">
        <v>768</v>
      </c>
      <c r="E832">
        <v>19.2</v>
      </c>
      <c r="F832" t="s">
        <v>198</v>
      </c>
      <c r="G832" t="s">
        <v>206</v>
      </c>
      <c r="O832">
        <v>5</v>
      </c>
      <c r="P832" t="str">
        <v>5. 0-60 mph (s)</v>
      </c>
      <c r="Q832" t="str">
        <v>Chevy C10 - 103</v>
      </c>
      <c r="R832">
        <v>12</v>
      </c>
      <c r="S832">
        <v>0.23809523809523808</v>
      </c>
      <c r="T832">
        <v>5</v>
      </c>
    </row>
    <row r="833" spans="2:20">
      <c r="B833">
        <v>118</v>
      </c>
      <c r="C833" t="s">
        <v>203</v>
      </c>
      <c r="D833" t="s">
        <v>769</v>
      </c>
      <c r="E833">
        <v>79</v>
      </c>
      <c r="F833" t="s">
        <v>198</v>
      </c>
      <c r="G833" t="s">
        <v>206</v>
      </c>
      <c r="O833">
        <v>6</v>
      </c>
      <c r="P833" t="str">
        <v>6. displacement (cc)</v>
      </c>
      <c r="Q833" t="str">
        <v>Chevy C10 - 103</v>
      </c>
      <c r="R833">
        <v>350</v>
      </c>
      <c r="S833">
        <v>0.72868217054263562</v>
      </c>
      <c r="T833">
        <v>6</v>
      </c>
    </row>
    <row r="834" spans="2:20">
      <c r="B834">
        <v>119</v>
      </c>
      <c r="C834" t="s">
        <v>207</v>
      </c>
      <c r="D834" t="s">
        <v>763</v>
      </c>
      <c r="E834">
        <v>32.700000000000003</v>
      </c>
      <c r="F834" t="s">
        <v>198</v>
      </c>
      <c r="G834" t="s">
        <v>208</v>
      </c>
      <c r="O834">
        <v>7</v>
      </c>
      <c r="P834" t="str">
        <v>7. year</v>
      </c>
      <c r="Q834" t="str">
        <v>Chevy C10 - 103</v>
      </c>
      <c r="R834">
        <v>76</v>
      </c>
      <c r="S834">
        <v>0.5</v>
      </c>
      <c r="T834">
        <v>7</v>
      </c>
    </row>
    <row r="835" spans="2:20">
      <c r="B835">
        <v>119</v>
      </c>
      <c r="C835" t="s">
        <v>207</v>
      </c>
      <c r="D835" t="s">
        <v>764</v>
      </c>
      <c r="E835">
        <v>6</v>
      </c>
      <c r="F835" t="s">
        <v>198</v>
      </c>
      <c r="G835" t="s">
        <v>208</v>
      </c>
      <c r="O835">
        <v>0</v>
      </c>
      <c r="P835" t="str">
        <v/>
      </c>
      <c r="Q835" t="str">
        <v/>
      </c>
      <c r="R835" t="e">
        <v>#N/A</v>
      </c>
      <c r="S835" t="e">
        <v>#N/A</v>
      </c>
      <c r="T835" t="e">
        <v>#N/A</v>
      </c>
    </row>
    <row r="836" spans="2:20">
      <c r="B836">
        <v>119</v>
      </c>
      <c r="C836" t="s">
        <v>207</v>
      </c>
      <c r="D836" t="s">
        <v>765</v>
      </c>
      <c r="E836">
        <v>168</v>
      </c>
      <c r="F836" t="s">
        <v>198</v>
      </c>
      <c r="G836" t="s">
        <v>208</v>
      </c>
      <c r="O836">
        <v>1</v>
      </c>
      <c r="P836" t="str">
        <v>1. economy (mpg)</v>
      </c>
      <c r="Q836" t="str">
        <v>Chevy C20 - 104</v>
      </c>
      <c r="R836">
        <v>10</v>
      </c>
      <c r="S836">
        <v>2.6595744680851064E-2</v>
      </c>
      <c r="T836">
        <v>1</v>
      </c>
    </row>
    <row r="837" spans="2:20">
      <c r="B837">
        <v>119</v>
      </c>
      <c r="C837" t="s">
        <v>207</v>
      </c>
      <c r="D837" t="s">
        <v>766</v>
      </c>
      <c r="E837">
        <v>132</v>
      </c>
      <c r="F837" t="s">
        <v>198</v>
      </c>
      <c r="G837" t="s">
        <v>208</v>
      </c>
      <c r="O837">
        <v>2</v>
      </c>
      <c r="P837" t="str">
        <v>2. cylinders</v>
      </c>
      <c r="Q837" t="str">
        <v>Chevy C20 - 104</v>
      </c>
      <c r="R837">
        <v>8</v>
      </c>
      <c r="S837">
        <v>1</v>
      </c>
      <c r="T837">
        <v>2</v>
      </c>
    </row>
    <row r="838" spans="2:20">
      <c r="B838">
        <v>119</v>
      </c>
      <c r="C838" t="s">
        <v>207</v>
      </c>
      <c r="D838" t="s">
        <v>767</v>
      </c>
      <c r="E838">
        <v>2910</v>
      </c>
      <c r="F838" t="s">
        <v>198</v>
      </c>
      <c r="G838" t="s">
        <v>208</v>
      </c>
      <c r="O838">
        <v>3</v>
      </c>
      <c r="P838" t="str">
        <v>3. power (hp)</v>
      </c>
      <c r="Q838" t="str">
        <v>Chevy C20 - 104</v>
      </c>
      <c r="R838">
        <v>200</v>
      </c>
      <c r="S838">
        <v>0.83695652173913049</v>
      </c>
      <c r="T838">
        <v>3</v>
      </c>
    </row>
    <row r="839" spans="2:20">
      <c r="B839">
        <v>119</v>
      </c>
      <c r="C839" t="s">
        <v>207</v>
      </c>
      <c r="D839" t="s">
        <v>768</v>
      </c>
      <c r="E839">
        <v>11.4</v>
      </c>
      <c r="F839" t="s">
        <v>198</v>
      </c>
      <c r="G839" t="s">
        <v>208</v>
      </c>
      <c r="O839">
        <v>4</v>
      </c>
      <c r="P839" t="str">
        <v>4. weight (lb)</v>
      </c>
      <c r="Q839" t="str">
        <v>Chevy C20 - 104</v>
      </c>
      <c r="R839">
        <v>4376</v>
      </c>
      <c r="S839">
        <v>0.78338531329741989</v>
      </c>
      <c r="T839">
        <v>4</v>
      </c>
    </row>
    <row r="840" spans="2:20">
      <c r="B840">
        <v>119</v>
      </c>
      <c r="C840" t="s">
        <v>207</v>
      </c>
      <c r="D840" t="s">
        <v>769</v>
      </c>
      <c r="E840">
        <v>80</v>
      </c>
      <c r="F840" t="s">
        <v>198</v>
      </c>
      <c r="G840" t="s">
        <v>208</v>
      </c>
      <c r="O840">
        <v>5</v>
      </c>
      <c r="P840" t="str">
        <v>5. 0-60 mph (s)</v>
      </c>
      <c r="Q840" t="str">
        <v>Chevy C20 - 104</v>
      </c>
      <c r="R840">
        <v>15</v>
      </c>
      <c r="S840">
        <v>0.41666666666666663</v>
      </c>
      <c r="T840">
        <v>5</v>
      </c>
    </row>
    <row r="841" spans="2:20">
      <c r="B841">
        <v>120</v>
      </c>
      <c r="C841" t="s">
        <v>209</v>
      </c>
      <c r="D841" t="s">
        <v>763</v>
      </c>
      <c r="E841">
        <v>37.200000000000003</v>
      </c>
      <c r="F841" t="s">
        <v>198</v>
      </c>
      <c r="G841" t="s">
        <v>210</v>
      </c>
      <c r="O841">
        <v>6</v>
      </c>
      <c r="P841" t="str">
        <v>6. displacement (cc)</v>
      </c>
      <c r="Q841" t="str">
        <v>Chevy C20 - 104</v>
      </c>
      <c r="R841">
        <v>307</v>
      </c>
      <c r="S841">
        <v>0.61757105943152457</v>
      </c>
      <c r="T841">
        <v>6</v>
      </c>
    </row>
    <row r="842" spans="2:20">
      <c r="B842">
        <v>120</v>
      </c>
      <c r="C842" t="s">
        <v>209</v>
      </c>
      <c r="D842" t="s">
        <v>764</v>
      </c>
      <c r="E842">
        <v>4</v>
      </c>
      <c r="F842" t="s">
        <v>198</v>
      </c>
      <c r="G842" t="s">
        <v>210</v>
      </c>
      <c r="O842">
        <v>7</v>
      </c>
      <c r="P842" t="str">
        <v>7. year</v>
      </c>
      <c r="Q842" t="str">
        <v>Chevy C20 - 104</v>
      </c>
      <c r="R842">
        <v>70</v>
      </c>
      <c r="S842">
        <v>0</v>
      </c>
      <c r="T842">
        <v>7</v>
      </c>
    </row>
    <row r="843" spans="2:20">
      <c r="B843">
        <v>120</v>
      </c>
      <c r="C843" t="s">
        <v>209</v>
      </c>
      <c r="D843" t="s">
        <v>765</v>
      </c>
      <c r="E843">
        <v>86</v>
      </c>
      <c r="F843" t="s">
        <v>198</v>
      </c>
      <c r="G843" t="s">
        <v>210</v>
      </c>
      <c r="O843">
        <v>0</v>
      </c>
      <c r="P843" t="str">
        <v/>
      </c>
      <c r="Q843" t="str">
        <v/>
      </c>
      <c r="R843" t="e">
        <v>#N/A</v>
      </c>
      <c r="S843" t="e">
        <v>#N/A</v>
      </c>
      <c r="T843" t="e">
        <v>#N/A</v>
      </c>
    </row>
    <row r="844" spans="2:20">
      <c r="B844">
        <v>120</v>
      </c>
      <c r="C844" t="s">
        <v>209</v>
      </c>
      <c r="D844" t="s">
        <v>766</v>
      </c>
      <c r="E844">
        <v>65</v>
      </c>
      <c r="F844" t="s">
        <v>198</v>
      </c>
      <c r="G844" t="s">
        <v>210</v>
      </c>
      <c r="O844">
        <v>1</v>
      </c>
      <c r="P844" t="str">
        <v>1. economy (mpg)</v>
      </c>
      <c r="Q844" t="str">
        <v>Chevy S-10 - 105</v>
      </c>
      <c r="R844">
        <v>31</v>
      </c>
      <c r="S844">
        <v>0.58510638297872342</v>
      </c>
      <c r="T844">
        <v>1</v>
      </c>
    </row>
    <row r="845" spans="2:20">
      <c r="B845">
        <v>120</v>
      </c>
      <c r="C845" t="s">
        <v>209</v>
      </c>
      <c r="D845" t="s">
        <v>767</v>
      </c>
      <c r="E845">
        <v>2019</v>
      </c>
      <c r="F845" t="s">
        <v>198</v>
      </c>
      <c r="G845" t="s">
        <v>210</v>
      </c>
      <c r="O845">
        <v>2</v>
      </c>
      <c r="P845" t="str">
        <v>2. cylinders</v>
      </c>
      <c r="Q845" t="str">
        <v>Chevy S-10 - 105</v>
      </c>
      <c r="R845">
        <v>4</v>
      </c>
      <c r="S845">
        <v>0.2</v>
      </c>
      <c r="T845">
        <v>2</v>
      </c>
    </row>
    <row r="846" spans="2:20">
      <c r="B846">
        <v>120</v>
      </c>
      <c r="C846" t="s">
        <v>209</v>
      </c>
      <c r="D846" t="s">
        <v>768</v>
      </c>
      <c r="E846">
        <v>16.399999999999999</v>
      </c>
      <c r="F846" t="s">
        <v>198</v>
      </c>
      <c r="G846" t="s">
        <v>210</v>
      </c>
      <c r="O846">
        <v>3</v>
      </c>
      <c r="P846" t="str">
        <v>3. power (hp)</v>
      </c>
      <c r="Q846" t="str">
        <v>Chevy S-10 - 105</v>
      </c>
      <c r="R846">
        <v>82</v>
      </c>
      <c r="S846">
        <v>0.19565217391304349</v>
      </c>
      <c r="T846">
        <v>3</v>
      </c>
    </row>
    <row r="847" spans="2:20">
      <c r="B847">
        <v>120</v>
      </c>
      <c r="C847" t="s">
        <v>209</v>
      </c>
      <c r="D847" t="s">
        <v>769</v>
      </c>
      <c r="E847">
        <v>80</v>
      </c>
      <c r="F847" t="s">
        <v>198</v>
      </c>
      <c r="G847" t="s">
        <v>210</v>
      </c>
      <c r="O847">
        <v>4</v>
      </c>
      <c r="P847" t="str">
        <v>4. weight (lb)</v>
      </c>
      <c r="Q847" t="str">
        <v>Chevy S-10 - 105</v>
      </c>
      <c r="R847">
        <v>2720</v>
      </c>
      <c r="S847">
        <v>0.31386447405727247</v>
      </c>
      <c r="T847">
        <v>4</v>
      </c>
    </row>
    <row r="848" spans="2:20">
      <c r="B848">
        <v>121</v>
      </c>
      <c r="C848" t="s">
        <v>211</v>
      </c>
      <c r="D848" t="s">
        <v>763</v>
      </c>
      <c r="E848">
        <v>38</v>
      </c>
      <c r="F848" t="s">
        <v>198</v>
      </c>
      <c r="G848" t="s">
        <v>212</v>
      </c>
      <c r="O848">
        <v>5</v>
      </c>
      <c r="P848" t="str">
        <v>5. 0-60 mph (s)</v>
      </c>
      <c r="Q848" t="str">
        <v>Chevy S-10 - 105</v>
      </c>
      <c r="R848">
        <v>19.399999999999999</v>
      </c>
      <c r="S848">
        <v>0.67857142857142849</v>
      </c>
      <c r="T848">
        <v>5</v>
      </c>
    </row>
    <row r="849" spans="2:20">
      <c r="B849">
        <v>121</v>
      </c>
      <c r="C849" t="s">
        <v>211</v>
      </c>
      <c r="D849" t="s">
        <v>764</v>
      </c>
      <c r="E849">
        <v>4</v>
      </c>
      <c r="F849" t="s">
        <v>198</v>
      </c>
      <c r="G849" t="s">
        <v>212</v>
      </c>
      <c r="O849">
        <v>6</v>
      </c>
      <c r="P849" t="str">
        <v>6. displacement (cc)</v>
      </c>
      <c r="Q849" t="str">
        <v>Chevy S-10 - 105</v>
      </c>
      <c r="R849">
        <v>119</v>
      </c>
      <c r="S849">
        <v>0.13178294573643412</v>
      </c>
      <c r="T849">
        <v>6</v>
      </c>
    </row>
    <row r="850" spans="2:20">
      <c r="B850">
        <v>121</v>
      </c>
      <c r="C850" t="s">
        <v>211</v>
      </c>
      <c r="D850" t="s">
        <v>765</v>
      </c>
      <c r="E850">
        <v>91</v>
      </c>
      <c r="F850" t="s">
        <v>198</v>
      </c>
      <c r="G850" t="s">
        <v>212</v>
      </c>
      <c r="O850">
        <v>7</v>
      </c>
      <c r="P850" t="str">
        <v>7. year</v>
      </c>
      <c r="Q850" t="str">
        <v>Chevy S-10 - 105</v>
      </c>
      <c r="R850">
        <v>82</v>
      </c>
      <c r="S850">
        <v>1</v>
      </c>
      <c r="T850">
        <v>7</v>
      </c>
    </row>
    <row r="851" spans="2:20">
      <c r="B851">
        <v>121</v>
      </c>
      <c r="C851" t="s">
        <v>211</v>
      </c>
      <c r="D851" t="s">
        <v>766</v>
      </c>
      <c r="E851">
        <v>67</v>
      </c>
      <c r="F851" t="s">
        <v>198</v>
      </c>
      <c r="G851" t="s">
        <v>212</v>
      </c>
      <c r="O851">
        <v>0</v>
      </c>
      <c r="P851" t="str">
        <v/>
      </c>
      <c r="Q851" t="str">
        <v/>
      </c>
      <c r="R851" t="e">
        <v>#N/A</v>
      </c>
      <c r="S851" t="e">
        <v>#N/A</v>
      </c>
      <c r="T851" t="e">
        <v>#N/A</v>
      </c>
    </row>
    <row r="852" spans="2:20">
      <c r="B852">
        <v>121</v>
      </c>
      <c r="C852" t="s">
        <v>211</v>
      </c>
      <c r="D852" t="s">
        <v>767</v>
      </c>
      <c r="E852">
        <v>1995</v>
      </c>
      <c r="F852" t="s">
        <v>198</v>
      </c>
      <c r="G852" t="s">
        <v>212</v>
      </c>
      <c r="O852">
        <v>1</v>
      </c>
      <c r="P852" t="str">
        <v>1. economy (mpg)</v>
      </c>
      <c r="Q852" t="str">
        <v>Chrysler Cordoba - 106</v>
      </c>
      <c r="R852">
        <v>15.5</v>
      </c>
      <c r="S852">
        <v>0.1728723404255319</v>
      </c>
      <c r="T852">
        <v>1</v>
      </c>
    </row>
    <row r="853" spans="2:20">
      <c r="B853">
        <v>121</v>
      </c>
      <c r="C853" t="s">
        <v>211</v>
      </c>
      <c r="D853" t="s">
        <v>768</v>
      </c>
      <c r="E853">
        <v>16.2</v>
      </c>
      <c r="F853" t="s">
        <v>198</v>
      </c>
      <c r="G853" t="s">
        <v>212</v>
      </c>
      <c r="O853">
        <v>2</v>
      </c>
      <c r="P853" t="str">
        <v>2. cylinders</v>
      </c>
      <c r="Q853" t="str">
        <v>Chrysler Cordoba - 106</v>
      </c>
      <c r="R853">
        <v>8</v>
      </c>
      <c r="S853">
        <v>1</v>
      </c>
      <c r="T853">
        <v>2</v>
      </c>
    </row>
    <row r="854" spans="2:20">
      <c r="B854">
        <v>121</v>
      </c>
      <c r="C854" t="s">
        <v>211</v>
      </c>
      <c r="D854" t="s">
        <v>769</v>
      </c>
      <c r="E854">
        <v>82</v>
      </c>
      <c r="F854" t="s">
        <v>198</v>
      </c>
      <c r="G854" t="s">
        <v>212</v>
      </c>
      <c r="O854">
        <v>3</v>
      </c>
      <c r="P854" t="str">
        <v>3. power (hp)</v>
      </c>
      <c r="Q854" t="str">
        <v>Chrysler Cordoba - 106</v>
      </c>
      <c r="R854">
        <v>190</v>
      </c>
      <c r="S854">
        <v>0.78260869565217395</v>
      </c>
      <c r="T854">
        <v>3</v>
      </c>
    </row>
    <row r="855" spans="2:20">
      <c r="B855">
        <v>122</v>
      </c>
      <c r="C855" t="s">
        <v>213</v>
      </c>
      <c r="D855" t="s">
        <v>763</v>
      </c>
      <c r="E855">
        <v>27.2</v>
      </c>
      <c r="F855" t="s">
        <v>198</v>
      </c>
      <c r="G855" t="s">
        <v>214</v>
      </c>
      <c r="O855">
        <v>4</v>
      </c>
      <c r="P855" t="str">
        <v>4. weight (lb)</v>
      </c>
      <c r="Q855" t="str">
        <v>Chrysler Cordoba - 106</v>
      </c>
      <c r="R855">
        <v>4325</v>
      </c>
      <c r="S855">
        <v>0.76892543237879218</v>
      </c>
      <c r="T855">
        <v>4</v>
      </c>
    </row>
    <row r="856" spans="2:20">
      <c r="B856">
        <v>122</v>
      </c>
      <c r="C856" t="s">
        <v>213</v>
      </c>
      <c r="D856" t="s">
        <v>764</v>
      </c>
      <c r="E856">
        <v>4</v>
      </c>
      <c r="F856" t="s">
        <v>198</v>
      </c>
      <c r="G856" t="s">
        <v>214</v>
      </c>
      <c r="O856">
        <v>5</v>
      </c>
      <c r="P856" t="str">
        <v>5. 0-60 mph (s)</v>
      </c>
      <c r="Q856" t="str">
        <v>Chrysler Cordoba - 106</v>
      </c>
      <c r="R856">
        <v>12.2</v>
      </c>
      <c r="S856">
        <v>0.24999999999999994</v>
      </c>
      <c r="T856">
        <v>5</v>
      </c>
    </row>
    <row r="857" spans="2:20">
      <c r="B857">
        <v>122</v>
      </c>
      <c r="C857" t="s">
        <v>213</v>
      </c>
      <c r="D857" t="s">
        <v>765</v>
      </c>
      <c r="E857">
        <v>119</v>
      </c>
      <c r="F857" t="s">
        <v>198</v>
      </c>
      <c r="G857" t="s">
        <v>214</v>
      </c>
      <c r="O857">
        <v>6</v>
      </c>
      <c r="P857" t="str">
        <v>6. displacement (cc)</v>
      </c>
      <c r="Q857" t="str">
        <v>Chrysler Cordoba - 106</v>
      </c>
      <c r="R857">
        <v>400</v>
      </c>
      <c r="S857">
        <v>0.8578811369509044</v>
      </c>
      <c r="T857">
        <v>6</v>
      </c>
    </row>
    <row r="858" spans="2:20">
      <c r="B858">
        <v>122</v>
      </c>
      <c r="C858" t="s">
        <v>213</v>
      </c>
      <c r="D858" t="s">
        <v>766</v>
      </c>
      <c r="E858">
        <v>97</v>
      </c>
      <c r="F858" t="s">
        <v>198</v>
      </c>
      <c r="G858" t="s">
        <v>214</v>
      </c>
      <c r="O858">
        <v>7</v>
      </c>
      <c r="P858" t="str">
        <v>7. year</v>
      </c>
      <c r="Q858" t="str">
        <v>Chrysler Cordoba - 106</v>
      </c>
      <c r="R858">
        <v>77</v>
      </c>
      <c r="S858">
        <v>0.58333333333333337</v>
      </c>
      <c r="T858">
        <v>7</v>
      </c>
    </row>
    <row r="859" spans="2:20">
      <c r="B859">
        <v>122</v>
      </c>
      <c r="C859" t="s">
        <v>213</v>
      </c>
      <c r="D859" t="s">
        <v>767</v>
      </c>
      <c r="E859">
        <v>2300</v>
      </c>
      <c r="F859" t="s">
        <v>198</v>
      </c>
      <c r="G859" t="s">
        <v>214</v>
      </c>
      <c r="O859">
        <v>0</v>
      </c>
      <c r="P859" t="str">
        <v/>
      </c>
      <c r="Q859" t="str">
        <v/>
      </c>
      <c r="R859" t="e">
        <v>#N/A</v>
      </c>
      <c r="S859" t="e">
        <v>#N/A</v>
      </c>
      <c r="T859" t="e">
        <v>#N/A</v>
      </c>
    </row>
    <row r="860" spans="2:20">
      <c r="B860">
        <v>122</v>
      </c>
      <c r="C860" t="s">
        <v>213</v>
      </c>
      <c r="D860" t="s">
        <v>768</v>
      </c>
      <c r="E860">
        <v>14.7</v>
      </c>
      <c r="F860" t="s">
        <v>198</v>
      </c>
      <c r="G860" t="s">
        <v>214</v>
      </c>
      <c r="O860">
        <v>1</v>
      </c>
      <c r="P860" t="str">
        <v>1. economy (mpg)</v>
      </c>
      <c r="Q860" t="str">
        <v>Chrysler Lebaron Medallion - 107</v>
      </c>
      <c r="R860">
        <v>26</v>
      </c>
      <c r="S860">
        <v>0.45212765957446804</v>
      </c>
      <c r="T860">
        <v>1</v>
      </c>
    </row>
    <row r="861" spans="2:20">
      <c r="B861">
        <v>122</v>
      </c>
      <c r="C861" t="s">
        <v>213</v>
      </c>
      <c r="D861" t="s">
        <v>769</v>
      </c>
      <c r="E861">
        <v>78</v>
      </c>
      <c r="F861" t="s">
        <v>198</v>
      </c>
      <c r="G861" t="s">
        <v>214</v>
      </c>
      <c r="O861">
        <v>2</v>
      </c>
      <c r="P861" t="str">
        <v>2. cylinders</v>
      </c>
      <c r="Q861" t="str">
        <v>Chrysler Lebaron Medallion - 107</v>
      </c>
      <c r="R861">
        <v>4</v>
      </c>
      <c r="S861">
        <v>0.2</v>
      </c>
      <c r="T861">
        <v>2</v>
      </c>
    </row>
    <row r="862" spans="2:20">
      <c r="B862">
        <v>123</v>
      </c>
      <c r="C862" t="s">
        <v>215</v>
      </c>
      <c r="D862" t="s">
        <v>763</v>
      </c>
      <c r="E862">
        <v>28</v>
      </c>
      <c r="F862" t="s">
        <v>198</v>
      </c>
      <c r="G862" t="s">
        <v>216</v>
      </c>
      <c r="O862">
        <v>3</v>
      </c>
      <c r="P862" t="str">
        <v>3. power (hp)</v>
      </c>
      <c r="Q862" t="str">
        <v>Chrysler Lebaron Medallion - 107</v>
      </c>
      <c r="R862">
        <v>92</v>
      </c>
      <c r="S862">
        <v>0.25</v>
      </c>
      <c r="T862">
        <v>3</v>
      </c>
    </row>
    <row r="863" spans="2:20">
      <c r="B863">
        <v>123</v>
      </c>
      <c r="C863" t="s">
        <v>215</v>
      </c>
      <c r="D863" t="s">
        <v>764</v>
      </c>
      <c r="E863">
        <v>4</v>
      </c>
      <c r="F863" t="s">
        <v>198</v>
      </c>
      <c r="G863" t="s">
        <v>216</v>
      </c>
      <c r="O863">
        <v>4</v>
      </c>
      <c r="P863" t="str">
        <v>4. weight (lb)</v>
      </c>
      <c r="Q863" t="str">
        <v>Chrysler Lebaron Medallion - 107</v>
      </c>
      <c r="R863">
        <v>2585</v>
      </c>
      <c r="S863">
        <v>0.27558831868443434</v>
      </c>
      <c r="T863">
        <v>4</v>
      </c>
    </row>
    <row r="864" spans="2:20">
      <c r="B864">
        <v>123</v>
      </c>
      <c r="C864" t="s">
        <v>215</v>
      </c>
      <c r="D864" t="s">
        <v>765</v>
      </c>
      <c r="E864">
        <v>97</v>
      </c>
      <c r="F864" t="s">
        <v>198</v>
      </c>
      <c r="G864" t="s">
        <v>216</v>
      </c>
      <c r="O864">
        <v>5</v>
      </c>
      <c r="P864" t="str">
        <v>5. 0-60 mph (s)</v>
      </c>
      <c r="Q864" t="str">
        <v>Chrysler Lebaron Medallion - 107</v>
      </c>
      <c r="R864">
        <v>14.5</v>
      </c>
      <c r="S864">
        <v>0.38690476190476186</v>
      </c>
      <c r="T864">
        <v>5</v>
      </c>
    </row>
    <row r="865" spans="2:20">
      <c r="B865">
        <v>123</v>
      </c>
      <c r="C865" t="s">
        <v>215</v>
      </c>
      <c r="D865" t="s">
        <v>766</v>
      </c>
      <c r="E865">
        <v>92</v>
      </c>
      <c r="F865" t="s">
        <v>198</v>
      </c>
      <c r="G865" t="s">
        <v>216</v>
      </c>
      <c r="O865">
        <v>6</v>
      </c>
      <c r="P865" t="str">
        <v>6. displacement (cc)</v>
      </c>
      <c r="Q865" t="str">
        <v>Chrysler Lebaron Medallion - 107</v>
      </c>
      <c r="R865">
        <v>156</v>
      </c>
      <c r="S865">
        <v>0.22739018087855298</v>
      </c>
      <c r="T865">
        <v>6</v>
      </c>
    </row>
    <row r="866" spans="2:20">
      <c r="B866">
        <v>123</v>
      </c>
      <c r="C866" t="s">
        <v>215</v>
      </c>
      <c r="D866" t="s">
        <v>767</v>
      </c>
      <c r="E866">
        <v>2288</v>
      </c>
      <c r="F866" t="s">
        <v>198</v>
      </c>
      <c r="G866" t="s">
        <v>216</v>
      </c>
      <c r="O866">
        <v>7</v>
      </c>
      <c r="P866" t="str">
        <v>7. year</v>
      </c>
      <c r="Q866" t="str">
        <v>Chrysler Lebaron Medallion - 107</v>
      </c>
      <c r="R866">
        <v>82</v>
      </c>
      <c r="S866">
        <v>1</v>
      </c>
      <c r="T866">
        <v>7</v>
      </c>
    </row>
    <row r="867" spans="2:20">
      <c r="B867">
        <v>123</v>
      </c>
      <c r="C867" t="s">
        <v>215</v>
      </c>
      <c r="D867" t="s">
        <v>768</v>
      </c>
      <c r="E867">
        <v>17</v>
      </c>
      <c r="F867" t="s">
        <v>198</v>
      </c>
      <c r="G867" t="s">
        <v>216</v>
      </c>
      <c r="O867">
        <v>0</v>
      </c>
      <c r="P867" t="str">
        <v/>
      </c>
      <c r="Q867" t="str">
        <v/>
      </c>
      <c r="R867" t="e">
        <v>#N/A</v>
      </c>
      <c r="S867" t="e">
        <v>#N/A</v>
      </c>
      <c r="T867" t="e">
        <v>#N/A</v>
      </c>
    </row>
    <row r="868" spans="2:20">
      <c r="B868">
        <v>123</v>
      </c>
      <c r="C868" t="s">
        <v>215</v>
      </c>
      <c r="D868" t="s">
        <v>769</v>
      </c>
      <c r="E868">
        <v>72</v>
      </c>
      <c r="F868" t="s">
        <v>198</v>
      </c>
      <c r="G868" t="s">
        <v>216</v>
      </c>
      <c r="O868">
        <v>1</v>
      </c>
      <c r="P868" t="str">
        <v>1. economy (mpg)</v>
      </c>
      <c r="Q868" t="str">
        <v>Chrysler Lebaron Salon - 108</v>
      </c>
      <c r="R868">
        <v>17.600000000000001</v>
      </c>
      <c r="S868">
        <v>0.22872340425531917</v>
      </c>
      <c r="T868">
        <v>1</v>
      </c>
    </row>
    <row r="869" spans="2:20">
      <c r="B869">
        <v>124</v>
      </c>
      <c r="C869" t="s">
        <v>217</v>
      </c>
      <c r="D869" t="s">
        <v>763</v>
      </c>
      <c r="E869">
        <v>37</v>
      </c>
      <c r="F869" t="s">
        <v>198</v>
      </c>
      <c r="G869" t="s">
        <v>218</v>
      </c>
      <c r="O869">
        <v>2</v>
      </c>
      <c r="P869" t="str">
        <v>2. cylinders</v>
      </c>
      <c r="Q869" t="str">
        <v>Chrysler Lebaron Salon - 108</v>
      </c>
      <c r="R869">
        <v>6</v>
      </c>
      <c r="S869">
        <v>0.6</v>
      </c>
      <c r="T869">
        <v>2</v>
      </c>
    </row>
    <row r="870" spans="2:20">
      <c r="B870">
        <v>124</v>
      </c>
      <c r="C870" t="s">
        <v>217</v>
      </c>
      <c r="D870" t="s">
        <v>764</v>
      </c>
      <c r="E870">
        <v>4</v>
      </c>
      <c r="F870" t="s">
        <v>198</v>
      </c>
      <c r="G870" t="s">
        <v>218</v>
      </c>
      <c r="O870">
        <v>3</v>
      </c>
      <c r="P870" t="str">
        <v>3. power (hp)</v>
      </c>
      <c r="Q870" t="str">
        <v>Chrysler Lebaron Salon - 108</v>
      </c>
      <c r="R870">
        <v>85</v>
      </c>
      <c r="S870">
        <v>0.21195652173913043</v>
      </c>
      <c r="T870">
        <v>3</v>
      </c>
    </row>
    <row r="871" spans="2:20">
      <c r="B871">
        <v>124</v>
      </c>
      <c r="C871" t="s">
        <v>217</v>
      </c>
      <c r="D871" t="s">
        <v>765</v>
      </c>
      <c r="E871">
        <v>119</v>
      </c>
      <c r="F871" t="s">
        <v>198</v>
      </c>
      <c r="G871" t="s">
        <v>218</v>
      </c>
      <c r="O871">
        <v>4</v>
      </c>
      <c r="P871" t="str">
        <v>4. weight (lb)</v>
      </c>
      <c r="Q871" t="str">
        <v>Chrysler Lebaron Salon - 108</v>
      </c>
      <c r="R871">
        <v>3465</v>
      </c>
      <c r="S871">
        <v>0.5250921462999717</v>
      </c>
      <c r="T871">
        <v>4</v>
      </c>
    </row>
    <row r="872" spans="2:20">
      <c r="B872">
        <v>124</v>
      </c>
      <c r="C872" t="s">
        <v>217</v>
      </c>
      <c r="D872" t="s">
        <v>766</v>
      </c>
      <c r="E872">
        <v>92</v>
      </c>
      <c r="F872" t="s">
        <v>198</v>
      </c>
      <c r="G872" t="s">
        <v>218</v>
      </c>
      <c r="O872">
        <v>5</v>
      </c>
      <c r="P872" t="str">
        <v>5. 0-60 mph (s)</v>
      </c>
      <c r="Q872" t="str">
        <v>Chrysler Lebaron Salon - 108</v>
      </c>
      <c r="R872">
        <v>16.600000000000001</v>
      </c>
      <c r="S872">
        <v>0.51190476190476197</v>
      </c>
      <c r="T872">
        <v>5</v>
      </c>
    </row>
    <row r="873" spans="2:20">
      <c r="B873">
        <v>124</v>
      </c>
      <c r="C873" t="s">
        <v>217</v>
      </c>
      <c r="D873" t="s">
        <v>767</v>
      </c>
      <c r="E873">
        <v>2434</v>
      </c>
      <c r="F873" t="s">
        <v>198</v>
      </c>
      <c r="G873" t="s">
        <v>218</v>
      </c>
      <c r="O873">
        <v>6</v>
      </c>
      <c r="P873" t="str">
        <v>6. displacement (cc)</v>
      </c>
      <c r="Q873" t="str">
        <v>Chrysler Lebaron Salon - 108</v>
      </c>
      <c r="R873">
        <v>225</v>
      </c>
      <c r="S873">
        <v>0.40568475452196384</v>
      </c>
      <c r="T873">
        <v>6</v>
      </c>
    </row>
    <row r="874" spans="2:20">
      <c r="B874">
        <v>124</v>
      </c>
      <c r="C874" t="s">
        <v>217</v>
      </c>
      <c r="D874" t="s">
        <v>768</v>
      </c>
      <c r="E874">
        <v>15</v>
      </c>
      <c r="F874" t="s">
        <v>198</v>
      </c>
      <c r="G874" t="s">
        <v>218</v>
      </c>
      <c r="O874">
        <v>7</v>
      </c>
      <c r="P874" t="str">
        <v>7. year</v>
      </c>
      <c r="Q874" t="str">
        <v>Chrysler Lebaron Salon - 108</v>
      </c>
      <c r="R874">
        <v>81</v>
      </c>
      <c r="S874">
        <v>0.91666666666666663</v>
      </c>
      <c r="T874">
        <v>7</v>
      </c>
    </row>
    <row r="875" spans="2:20">
      <c r="B875">
        <v>124</v>
      </c>
      <c r="C875" t="s">
        <v>217</v>
      </c>
      <c r="D875" t="s">
        <v>769</v>
      </c>
      <c r="E875">
        <v>80</v>
      </c>
      <c r="F875" t="s">
        <v>198</v>
      </c>
      <c r="G875" t="s">
        <v>218</v>
      </c>
      <c r="O875">
        <v>0</v>
      </c>
      <c r="P875" t="str">
        <v/>
      </c>
      <c r="Q875" t="str">
        <v/>
      </c>
      <c r="R875" t="e">
        <v>#N/A</v>
      </c>
      <c r="S875" t="e">
        <v>#N/A</v>
      </c>
      <c r="T875" t="e">
        <v>#N/A</v>
      </c>
    </row>
    <row r="876" spans="2:20">
      <c r="B876">
        <v>125</v>
      </c>
      <c r="C876" t="s">
        <v>219</v>
      </c>
      <c r="D876" t="s">
        <v>763</v>
      </c>
      <c r="E876">
        <v>22</v>
      </c>
      <c r="F876" t="s">
        <v>198</v>
      </c>
      <c r="G876" t="s">
        <v>220</v>
      </c>
      <c r="O876">
        <v>1</v>
      </c>
      <c r="P876" t="str">
        <v>1. economy (mpg)</v>
      </c>
      <c r="Q876" t="str">
        <v>Chrysler Lebaron Town &amp; Country (Wagon) - 109</v>
      </c>
      <c r="R876">
        <v>18.5</v>
      </c>
      <c r="S876">
        <v>0.25265957446808512</v>
      </c>
      <c r="T876">
        <v>1</v>
      </c>
    </row>
    <row r="877" spans="2:20">
      <c r="B877">
        <v>125</v>
      </c>
      <c r="C877" t="s">
        <v>219</v>
      </c>
      <c r="D877" t="s">
        <v>764</v>
      </c>
      <c r="E877">
        <v>4</v>
      </c>
      <c r="F877" t="s">
        <v>198</v>
      </c>
      <c r="G877" t="s">
        <v>220</v>
      </c>
      <c r="O877">
        <v>2</v>
      </c>
      <c r="P877" t="str">
        <v>2. cylinders</v>
      </c>
      <c r="Q877" t="str">
        <v>Chrysler Lebaron Town &amp; Country (Wagon) - 109</v>
      </c>
      <c r="R877">
        <v>8</v>
      </c>
      <c r="S877">
        <v>1</v>
      </c>
      <c r="T877">
        <v>2</v>
      </c>
    </row>
    <row r="878" spans="2:20">
      <c r="B878">
        <v>125</v>
      </c>
      <c r="C878" t="s">
        <v>219</v>
      </c>
      <c r="D878" t="s">
        <v>765</v>
      </c>
      <c r="E878">
        <v>108</v>
      </c>
      <c r="F878" t="s">
        <v>198</v>
      </c>
      <c r="G878" t="s">
        <v>220</v>
      </c>
      <c r="O878">
        <v>3</v>
      </c>
      <c r="P878" t="str">
        <v>3. power (hp)</v>
      </c>
      <c r="Q878" t="str">
        <v>Chrysler Lebaron Town &amp; Country (Wagon) - 109</v>
      </c>
      <c r="R878">
        <v>150</v>
      </c>
      <c r="S878">
        <v>0.56521739130434778</v>
      </c>
      <c r="T878">
        <v>3</v>
      </c>
    </row>
    <row r="879" spans="2:20">
      <c r="B879">
        <v>125</v>
      </c>
      <c r="C879" t="s">
        <v>219</v>
      </c>
      <c r="D879" t="s">
        <v>766</v>
      </c>
      <c r="E879">
        <v>94</v>
      </c>
      <c r="F879" t="s">
        <v>198</v>
      </c>
      <c r="G879" t="s">
        <v>220</v>
      </c>
      <c r="O879">
        <v>4</v>
      </c>
      <c r="P879" t="str">
        <v>4. weight (lb)</v>
      </c>
      <c r="Q879" t="str">
        <v>Chrysler Lebaron Town &amp; Country (Wagon) - 109</v>
      </c>
      <c r="R879">
        <v>3940</v>
      </c>
      <c r="S879">
        <v>0.65976750779699467</v>
      </c>
      <c r="T879">
        <v>4</v>
      </c>
    </row>
    <row r="880" spans="2:20">
      <c r="B880">
        <v>125</v>
      </c>
      <c r="C880" t="s">
        <v>219</v>
      </c>
      <c r="D880" t="s">
        <v>767</v>
      </c>
      <c r="E880">
        <v>2379</v>
      </c>
      <c r="F880" t="s">
        <v>198</v>
      </c>
      <c r="G880" t="s">
        <v>220</v>
      </c>
      <c r="O880">
        <v>5</v>
      </c>
      <c r="P880" t="str">
        <v>5. 0-60 mph (s)</v>
      </c>
      <c r="Q880" t="str">
        <v>Chrysler Lebaron Town &amp; Country (Wagon) - 109</v>
      </c>
      <c r="R880">
        <v>13</v>
      </c>
      <c r="S880">
        <v>0.29761904761904762</v>
      </c>
      <c r="T880">
        <v>5</v>
      </c>
    </row>
    <row r="881" spans="2:20">
      <c r="B881">
        <v>125</v>
      </c>
      <c r="C881" t="s">
        <v>219</v>
      </c>
      <c r="D881" t="s">
        <v>768</v>
      </c>
      <c r="E881">
        <v>16.5</v>
      </c>
      <c r="F881" t="s">
        <v>198</v>
      </c>
      <c r="G881" t="s">
        <v>220</v>
      </c>
      <c r="O881">
        <v>6</v>
      </c>
      <c r="P881" t="str">
        <v>6. displacement (cc)</v>
      </c>
      <c r="Q881" t="str">
        <v>Chrysler Lebaron Town &amp; Country (Wagon) - 109</v>
      </c>
      <c r="R881">
        <v>360</v>
      </c>
      <c r="S881">
        <v>0.75452196382428938</v>
      </c>
      <c r="T881">
        <v>6</v>
      </c>
    </row>
    <row r="882" spans="2:20">
      <c r="B882">
        <v>125</v>
      </c>
      <c r="C882" t="s">
        <v>219</v>
      </c>
      <c r="D882" t="s">
        <v>769</v>
      </c>
      <c r="E882">
        <v>73</v>
      </c>
      <c r="F882" t="s">
        <v>198</v>
      </c>
      <c r="G882" t="s">
        <v>220</v>
      </c>
      <c r="O882">
        <v>7</v>
      </c>
      <c r="P882" t="str">
        <v>7. year</v>
      </c>
      <c r="Q882" t="str">
        <v>Chrysler Lebaron Town &amp; Country (Wagon) - 109</v>
      </c>
      <c r="R882">
        <v>79</v>
      </c>
      <c r="S882">
        <v>0.75</v>
      </c>
      <c r="T882">
        <v>7</v>
      </c>
    </row>
    <row r="883" spans="2:20">
      <c r="B883">
        <v>126</v>
      </c>
      <c r="C883" t="s">
        <v>221</v>
      </c>
      <c r="D883" t="s">
        <v>763</v>
      </c>
      <c r="E883">
        <v>32</v>
      </c>
      <c r="F883" t="s">
        <v>198</v>
      </c>
      <c r="G883" t="s">
        <v>222</v>
      </c>
      <c r="O883">
        <v>0</v>
      </c>
      <c r="P883" t="str">
        <v/>
      </c>
      <c r="Q883" t="str">
        <v/>
      </c>
      <c r="R883" t="e">
        <v>#N/A</v>
      </c>
      <c r="S883" t="e">
        <v>#N/A</v>
      </c>
      <c r="T883" t="e">
        <v>#N/A</v>
      </c>
    </row>
    <row r="884" spans="2:20">
      <c r="B884">
        <v>126</v>
      </c>
      <c r="C884" t="s">
        <v>221</v>
      </c>
      <c r="D884" t="s">
        <v>764</v>
      </c>
      <c r="E884">
        <v>4</v>
      </c>
      <c r="F884" t="s">
        <v>198</v>
      </c>
      <c r="G884" t="s">
        <v>222</v>
      </c>
      <c r="O884">
        <v>1</v>
      </c>
      <c r="P884" t="str">
        <v>1. economy (mpg)</v>
      </c>
      <c r="Q884" t="str">
        <v>Chrysler New Yorker Brougham - 110</v>
      </c>
      <c r="R884">
        <v>13</v>
      </c>
      <c r="S884">
        <v>0.10638297872340426</v>
      </c>
      <c r="T884">
        <v>1</v>
      </c>
    </row>
    <row r="885" spans="2:20">
      <c r="B885">
        <v>126</v>
      </c>
      <c r="C885" t="s">
        <v>221</v>
      </c>
      <c r="D885" t="s">
        <v>765</v>
      </c>
      <c r="E885">
        <v>83</v>
      </c>
      <c r="F885" t="s">
        <v>198</v>
      </c>
      <c r="G885" t="s">
        <v>222</v>
      </c>
      <c r="O885">
        <v>2</v>
      </c>
      <c r="P885" t="str">
        <v>2. cylinders</v>
      </c>
      <c r="Q885" t="str">
        <v>Chrysler New Yorker Brougham - 110</v>
      </c>
      <c r="R885">
        <v>8</v>
      </c>
      <c r="S885">
        <v>1</v>
      </c>
      <c r="T885">
        <v>2</v>
      </c>
    </row>
    <row r="886" spans="2:20">
      <c r="B886">
        <v>126</v>
      </c>
      <c r="C886" t="s">
        <v>221</v>
      </c>
      <c r="D886" t="s">
        <v>766</v>
      </c>
      <c r="E886">
        <v>61</v>
      </c>
      <c r="F886" t="s">
        <v>198</v>
      </c>
      <c r="G886" t="s">
        <v>222</v>
      </c>
      <c r="O886">
        <v>3</v>
      </c>
      <c r="P886" t="str">
        <v>3. power (hp)</v>
      </c>
      <c r="Q886" t="str">
        <v>Chrysler New Yorker Brougham - 110</v>
      </c>
      <c r="R886">
        <v>215</v>
      </c>
      <c r="S886">
        <v>0.91847826086956519</v>
      </c>
      <c r="T886">
        <v>3</v>
      </c>
    </row>
    <row r="887" spans="2:20">
      <c r="B887">
        <v>126</v>
      </c>
      <c r="C887" t="s">
        <v>221</v>
      </c>
      <c r="D887" t="s">
        <v>767</v>
      </c>
      <c r="E887">
        <v>2003</v>
      </c>
      <c r="F887" t="s">
        <v>198</v>
      </c>
      <c r="G887" t="s">
        <v>222</v>
      </c>
      <c r="O887">
        <v>4</v>
      </c>
      <c r="P887" t="str">
        <v>4. weight (lb)</v>
      </c>
      <c r="Q887" t="str">
        <v>Chrysler New Yorker Brougham - 110</v>
      </c>
      <c r="R887">
        <v>4735</v>
      </c>
      <c r="S887">
        <v>0.88517153388148573</v>
      </c>
      <c r="T887">
        <v>4</v>
      </c>
    </row>
    <row r="888" spans="2:20">
      <c r="B888">
        <v>126</v>
      </c>
      <c r="C888" t="s">
        <v>221</v>
      </c>
      <c r="D888" t="s">
        <v>768</v>
      </c>
      <c r="E888">
        <v>19</v>
      </c>
      <c r="F888" t="s">
        <v>198</v>
      </c>
      <c r="G888" t="s">
        <v>222</v>
      </c>
      <c r="O888">
        <v>5</v>
      </c>
      <c r="P888" t="str">
        <v>5. 0-60 mph (s)</v>
      </c>
      <c r="Q888" t="str">
        <v>Chrysler New Yorker Brougham - 110</v>
      </c>
      <c r="R888">
        <v>11</v>
      </c>
      <c r="S888">
        <v>0.17857142857142858</v>
      </c>
      <c r="T888">
        <v>5</v>
      </c>
    </row>
    <row r="889" spans="2:20">
      <c r="B889">
        <v>126</v>
      </c>
      <c r="C889" t="s">
        <v>221</v>
      </c>
      <c r="D889" t="s">
        <v>769</v>
      </c>
      <c r="E889">
        <v>74</v>
      </c>
      <c r="F889" t="s">
        <v>198</v>
      </c>
      <c r="G889" t="s">
        <v>222</v>
      </c>
      <c r="O889">
        <v>6</v>
      </c>
      <c r="P889" t="str">
        <v>6. displacement (cc)</v>
      </c>
      <c r="Q889" t="str">
        <v>Chrysler New Yorker Brougham - 110</v>
      </c>
      <c r="R889">
        <v>440</v>
      </c>
      <c r="S889">
        <v>0.96124031007751942</v>
      </c>
      <c r="T889">
        <v>6</v>
      </c>
    </row>
    <row r="890" spans="2:20">
      <c r="B890">
        <v>127</v>
      </c>
      <c r="C890" t="s">
        <v>221</v>
      </c>
      <c r="D890" t="s">
        <v>763</v>
      </c>
      <c r="E890">
        <v>24</v>
      </c>
      <c r="F890" t="s">
        <v>198</v>
      </c>
      <c r="G890" t="s">
        <v>223</v>
      </c>
      <c r="O890">
        <v>7</v>
      </c>
      <c r="P890" t="str">
        <v>7. year</v>
      </c>
      <c r="Q890" t="str">
        <v>Chrysler New Yorker Brougham - 110</v>
      </c>
      <c r="R890">
        <v>73</v>
      </c>
      <c r="S890">
        <v>0.25</v>
      </c>
      <c r="T890">
        <v>7</v>
      </c>
    </row>
    <row r="891" spans="2:20">
      <c r="B891">
        <v>127</v>
      </c>
      <c r="C891" t="s">
        <v>221</v>
      </c>
      <c r="D891" t="s">
        <v>764</v>
      </c>
      <c r="E891">
        <v>4</v>
      </c>
      <c r="F891" t="s">
        <v>198</v>
      </c>
      <c r="G891" t="s">
        <v>223</v>
      </c>
      <c r="O891">
        <v>0</v>
      </c>
      <c r="P891" t="str">
        <v/>
      </c>
      <c r="Q891" t="str">
        <v/>
      </c>
      <c r="R891" t="e">
        <v>#N/A</v>
      </c>
      <c r="S891" t="e">
        <v>#N/A</v>
      </c>
      <c r="T891" t="e">
        <v>#N/A</v>
      </c>
    </row>
    <row r="892" spans="2:20">
      <c r="B892">
        <v>127</v>
      </c>
      <c r="C892" t="s">
        <v>221</v>
      </c>
      <c r="D892" t="s">
        <v>765</v>
      </c>
      <c r="E892">
        <v>119</v>
      </c>
      <c r="F892" t="s">
        <v>198</v>
      </c>
      <c r="G892" t="s">
        <v>223</v>
      </c>
      <c r="O892">
        <v>1</v>
      </c>
      <c r="P892" t="str">
        <v>1. economy (mpg)</v>
      </c>
      <c r="Q892" t="str">
        <v>Chrysler Newport Royal - 111</v>
      </c>
      <c r="R892">
        <v>13</v>
      </c>
      <c r="S892">
        <v>0.10638297872340426</v>
      </c>
      <c r="T892">
        <v>1</v>
      </c>
    </row>
    <row r="893" spans="2:20">
      <c r="B893">
        <v>127</v>
      </c>
      <c r="C893" t="s">
        <v>221</v>
      </c>
      <c r="D893" t="s">
        <v>766</v>
      </c>
      <c r="E893">
        <v>97</v>
      </c>
      <c r="F893" t="s">
        <v>198</v>
      </c>
      <c r="G893" t="s">
        <v>223</v>
      </c>
      <c r="O893">
        <v>2</v>
      </c>
      <c r="P893" t="str">
        <v>2. cylinders</v>
      </c>
      <c r="Q893" t="str">
        <v>Chrysler Newport Royal - 111</v>
      </c>
      <c r="R893">
        <v>8</v>
      </c>
      <c r="S893">
        <v>1</v>
      </c>
      <c r="T893">
        <v>2</v>
      </c>
    </row>
    <row r="894" spans="2:20">
      <c r="B894">
        <v>127</v>
      </c>
      <c r="C894" t="s">
        <v>221</v>
      </c>
      <c r="D894" t="s">
        <v>767</v>
      </c>
      <c r="E894">
        <v>2545</v>
      </c>
      <c r="F894" t="s">
        <v>198</v>
      </c>
      <c r="G894" t="s">
        <v>223</v>
      </c>
      <c r="O894">
        <v>3</v>
      </c>
      <c r="P894" t="str">
        <v>3. power (hp)</v>
      </c>
      <c r="Q894" t="str">
        <v>Chrysler Newport Royal - 111</v>
      </c>
      <c r="R894">
        <v>190</v>
      </c>
      <c r="S894">
        <v>0.78260869565217395</v>
      </c>
      <c r="T894">
        <v>3</v>
      </c>
    </row>
    <row r="895" spans="2:20">
      <c r="B895">
        <v>127</v>
      </c>
      <c r="C895" t="s">
        <v>221</v>
      </c>
      <c r="D895" t="s">
        <v>768</v>
      </c>
      <c r="E895">
        <v>17</v>
      </c>
      <c r="F895" t="s">
        <v>198</v>
      </c>
      <c r="G895" t="s">
        <v>223</v>
      </c>
      <c r="O895">
        <v>4</v>
      </c>
      <c r="P895" t="str">
        <v>4. weight (lb)</v>
      </c>
      <c r="Q895" t="str">
        <v>Chrysler Newport Royal - 111</v>
      </c>
      <c r="R895">
        <v>4422</v>
      </c>
      <c r="S895">
        <v>0.79642755883186844</v>
      </c>
      <c r="T895">
        <v>4</v>
      </c>
    </row>
    <row r="896" spans="2:20">
      <c r="B896">
        <v>127</v>
      </c>
      <c r="C896" t="s">
        <v>221</v>
      </c>
      <c r="D896" t="s">
        <v>769</v>
      </c>
      <c r="E896">
        <v>75</v>
      </c>
      <c r="F896" t="s">
        <v>198</v>
      </c>
      <c r="G896" t="s">
        <v>223</v>
      </c>
      <c r="O896">
        <v>5</v>
      </c>
      <c r="P896" t="str">
        <v>5. 0-60 mph (s)</v>
      </c>
      <c r="Q896" t="str">
        <v>Chrysler Newport Royal - 111</v>
      </c>
      <c r="R896">
        <v>12.5</v>
      </c>
      <c r="S896">
        <v>0.26785714285714285</v>
      </c>
      <c r="T896">
        <v>5</v>
      </c>
    </row>
    <row r="897" spans="2:20">
      <c r="B897">
        <v>128</v>
      </c>
      <c r="C897" t="s">
        <v>224</v>
      </c>
      <c r="D897" t="s">
        <v>763</v>
      </c>
      <c r="E897">
        <v>22</v>
      </c>
      <c r="F897" t="s">
        <v>198</v>
      </c>
      <c r="G897" t="s">
        <v>225</v>
      </c>
      <c r="O897">
        <v>6</v>
      </c>
      <c r="P897" t="str">
        <v>6. displacement (cc)</v>
      </c>
      <c r="Q897" t="str">
        <v>Chrysler Newport Royal - 111</v>
      </c>
      <c r="R897">
        <v>400</v>
      </c>
      <c r="S897">
        <v>0.8578811369509044</v>
      </c>
      <c r="T897">
        <v>6</v>
      </c>
    </row>
    <row r="898" spans="2:20">
      <c r="B898">
        <v>128</v>
      </c>
      <c r="C898" t="s">
        <v>224</v>
      </c>
      <c r="D898" t="s">
        <v>764</v>
      </c>
      <c r="E898">
        <v>6</v>
      </c>
      <c r="F898" t="s">
        <v>198</v>
      </c>
      <c r="G898" t="s">
        <v>225</v>
      </c>
      <c r="O898">
        <v>7</v>
      </c>
      <c r="P898" t="str">
        <v>7. year</v>
      </c>
      <c r="Q898" t="str">
        <v>Chrysler Newport Royal - 111</v>
      </c>
      <c r="R898">
        <v>72</v>
      </c>
      <c r="S898">
        <v>0.16666666666666666</v>
      </c>
      <c r="T898">
        <v>7</v>
      </c>
    </row>
    <row r="899" spans="2:20">
      <c r="B899">
        <v>128</v>
      </c>
      <c r="C899" t="s">
        <v>224</v>
      </c>
      <c r="D899" t="s">
        <v>765</v>
      </c>
      <c r="E899">
        <v>146</v>
      </c>
      <c r="F899" t="s">
        <v>198</v>
      </c>
      <c r="G899" t="s">
        <v>225</v>
      </c>
      <c r="O899">
        <v>0</v>
      </c>
      <c r="P899" t="str">
        <v/>
      </c>
      <c r="Q899" t="str">
        <v/>
      </c>
      <c r="R899" t="e">
        <v>#N/A</v>
      </c>
      <c r="S899" t="e">
        <v>#N/A</v>
      </c>
      <c r="T899" t="e">
        <v>#N/A</v>
      </c>
    </row>
    <row r="900" spans="2:20">
      <c r="B900">
        <v>128</v>
      </c>
      <c r="C900" t="s">
        <v>224</v>
      </c>
      <c r="D900" t="s">
        <v>766</v>
      </c>
      <c r="E900">
        <v>97</v>
      </c>
      <c r="F900" t="s">
        <v>198</v>
      </c>
      <c r="G900" t="s">
        <v>225</v>
      </c>
      <c r="O900">
        <v>1</v>
      </c>
      <c r="P900" t="str">
        <v>1. economy (mpg)</v>
      </c>
      <c r="Q900" t="str">
        <v>Citroen DS-21 Pallas - 112</v>
      </c>
      <c r="R900" t="e">
        <v>#N/A</v>
      </c>
      <c r="S900" t="e">
        <v>#N/A</v>
      </c>
      <c r="T900">
        <v>1</v>
      </c>
    </row>
    <row r="901" spans="2:20">
      <c r="B901">
        <v>128</v>
      </c>
      <c r="C901" t="s">
        <v>224</v>
      </c>
      <c r="D901" t="s">
        <v>767</v>
      </c>
      <c r="E901">
        <v>2815</v>
      </c>
      <c r="F901" t="s">
        <v>198</v>
      </c>
      <c r="G901" t="s">
        <v>225</v>
      </c>
      <c r="O901">
        <v>2</v>
      </c>
      <c r="P901" t="str">
        <v>2. cylinders</v>
      </c>
      <c r="Q901" t="str">
        <v>Citroen DS-21 Pallas - 112</v>
      </c>
      <c r="R901">
        <v>4</v>
      </c>
      <c r="S901">
        <v>0.2</v>
      </c>
      <c r="T901">
        <v>2</v>
      </c>
    </row>
    <row r="902" spans="2:20">
      <c r="B902">
        <v>128</v>
      </c>
      <c r="C902" t="s">
        <v>224</v>
      </c>
      <c r="D902" t="s">
        <v>768</v>
      </c>
      <c r="E902">
        <v>14.5</v>
      </c>
      <c r="F902" t="s">
        <v>198</v>
      </c>
      <c r="G902" t="s">
        <v>225</v>
      </c>
      <c r="O902">
        <v>3</v>
      </c>
      <c r="P902" t="str">
        <v>3. power (hp)</v>
      </c>
      <c r="Q902" t="str">
        <v>Citroen DS-21 Pallas - 112</v>
      </c>
      <c r="R902">
        <v>115</v>
      </c>
      <c r="S902">
        <v>0.375</v>
      </c>
      <c r="T902">
        <v>3</v>
      </c>
    </row>
    <row r="903" spans="2:20">
      <c r="B903">
        <v>128</v>
      </c>
      <c r="C903" t="s">
        <v>224</v>
      </c>
      <c r="D903" t="s">
        <v>769</v>
      </c>
      <c r="E903">
        <v>77</v>
      </c>
      <c r="F903" t="s">
        <v>198</v>
      </c>
      <c r="G903" t="s">
        <v>225</v>
      </c>
      <c r="O903">
        <v>4</v>
      </c>
      <c r="P903" t="str">
        <v>4. weight (lb)</v>
      </c>
      <c r="Q903" t="str">
        <v>Citroen DS-21 Pallas - 112</v>
      </c>
      <c r="R903">
        <v>3090</v>
      </c>
      <c r="S903">
        <v>0.41876949248653245</v>
      </c>
      <c r="T903">
        <v>4</v>
      </c>
    </row>
    <row r="904" spans="2:20">
      <c r="B904">
        <v>129</v>
      </c>
      <c r="C904" t="s">
        <v>226</v>
      </c>
      <c r="D904" t="s">
        <v>763</v>
      </c>
      <c r="E904">
        <v>24.2</v>
      </c>
      <c r="F904" t="s">
        <v>198</v>
      </c>
      <c r="G904" t="s">
        <v>227</v>
      </c>
      <c r="O904">
        <v>5</v>
      </c>
      <c r="P904" t="str">
        <v>5. 0-60 mph (s)</v>
      </c>
      <c r="Q904" t="str">
        <v>Citroen DS-21 Pallas - 112</v>
      </c>
      <c r="R904">
        <v>17.5</v>
      </c>
      <c r="S904">
        <v>0.56547619047619047</v>
      </c>
      <c r="T904">
        <v>5</v>
      </c>
    </row>
    <row r="905" spans="2:20">
      <c r="B905">
        <v>129</v>
      </c>
      <c r="C905" t="s">
        <v>226</v>
      </c>
      <c r="D905" t="s">
        <v>764</v>
      </c>
      <c r="E905">
        <v>6</v>
      </c>
      <c r="F905" t="s">
        <v>198</v>
      </c>
      <c r="G905" t="s">
        <v>227</v>
      </c>
      <c r="O905">
        <v>6</v>
      </c>
      <c r="P905" t="str">
        <v>6. displacement (cc)</v>
      </c>
      <c r="Q905" t="str">
        <v>Citroen DS-21 Pallas - 112</v>
      </c>
      <c r="R905">
        <v>133</v>
      </c>
      <c r="S905">
        <v>0.16795865633074936</v>
      </c>
      <c r="T905">
        <v>6</v>
      </c>
    </row>
    <row r="906" spans="2:20">
      <c r="B906">
        <v>129</v>
      </c>
      <c r="C906" t="s">
        <v>226</v>
      </c>
      <c r="D906" t="s">
        <v>765</v>
      </c>
      <c r="E906">
        <v>146</v>
      </c>
      <c r="F906" t="s">
        <v>198</v>
      </c>
      <c r="G906" t="s">
        <v>227</v>
      </c>
      <c r="O906">
        <v>7</v>
      </c>
      <c r="P906" t="str">
        <v>7. year</v>
      </c>
      <c r="Q906" t="str">
        <v>Citroen DS-21 Pallas - 112</v>
      </c>
      <c r="R906">
        <v>70</v>
      </c>
      <c r="S906">
        <v>0</v>
      </c>
      <c r="T906">
        <v>7</v>
      </c>
    </row>
    <row r="907" spans="2:20">
      <c r="B907">
        <v>129</v>
      </c>
      <c r="C907" t="s">
        <v>226</v>
      </c>
      <c r="D907" t="s">
        <v>766</v>
      </c>
      <c r="E907">
        <v>120</v>
      </c>
      <c r="F907" t="s">
        <v>198</v>
      </c>
      <c r="G907" t="s">
        <v>227</v>
      </c>
      <c r="O907">
        <v>0</v>
      </c>
      <c r="P907" t="str">
        <v/>
      </c>
      <c r="Q907" t="str">
        <v/>
      </c>
      <c r="R907" t="e">
        <v>#N/A</v>
      </c>
      <c r="S907" t="e">
        <v>#N/A</v>
      </c>
      <c r="T907" t="e">
        <v>#N/A</v>
      </c>
    </row>
    <row r="908" spans="2:20">
      <c r="B908">
        <v>129</v>
      </c>
      <c r="C908" t="s">
        <v>226</v>
      </c>
      <c r="D908" t="s">
        <v>767</v>
      </c>
      <c r="E908">
        <v>2930</v>
      </c>
      <c r="F908" t="s">
        <v>198</v>
      </c>
      <c r="G908" t="s">
        <v>227</v>
      </c>
      <c r="O908">
        <v>1</v>
      </c>
      <c r="P908" t="str">
        <v>1. economy (mpg)</v>
      </c>
      <c r="Q908" t="str">
        <v>Datsun 1200 - 113</v>
      </c>
      <c r="R908">
        <v>35</v>
      </c>
      <c r="S908">
        <v>0.6914893617021276</v>
      </c>
      <c r="T908">
        <v>1</v>
      </c>
    </row>
    <row r="909" spans="2:20">
      <c r="B909">
        <v>129</v>
      </c>
      <c r="C909" t="s">
        <v>226</v>
      </c>
      <c r="D909" t="s">
        <v>768</v>
      </c>
      <c r="E909">
        <v>13.8</v>
      </c>
      <c r="F909" t="s">
        <v>198</v>
      </c>
      <c r="G909" t="s">
        <v>227</v>
      </c>
      <c r="O909">
        <v>2</v>
      </c>
      <c r="P909" t="str">
        <v>2. cylinders</v>
      </c>
      <c r="Q909" t="str">
        <v>Datsun 1200 - 113</v>
      </c>
      <c r="R909">
        <v>4</v>
      </c>
      <c r="S909">
        <v>0.2</v>
      </c>
      <c r="T909">
        <v>2</v>
      </c>
    </row>
    <row r="910" spans="2:20">
      <c r="B910">
        <v>129</v>
      </c>
      <c r="C910" t="s">
        <v>226</v>
      </c>
      <c r="D910" t="s">
        <v>769</v>
      </c>
      <c r="E910">
        <v>81</v>
      </c>
      <c r="F910" t="s">
        <v>198</v>
      </c>
      <c r="G910" t="s">
        <v>227</v>
      </c>
      <c r="O910">
        <v>3</v>
      </c>
      <c r="P910" t="str">
        <v>3. power (hp)</v>
      </c>
      <c r="Q910" t="str">
        <v>Datsun 1200 - 113</v>
      </c>
      <c r="R910">
        <v>69</v>
      </c>
      <c r="S910">
        <v>0.125</v>
      </c>
      <c r="T910">
        <v>3</v>
      </c>
    </row>
    <row r="911" spans="2:20">
      <c r="B911">
        <v>130</v>
      </c>
      <c r="C911" t="s">
        <v>228</v>
      </c>
      <c r="D911" t="s">
        <v>763</v>
      </c>
      <c r="E911">
        <v>32</v>
      </c>
      <c r="F911" t="s">
        <v>198</v>
      </c>
      <c r="G911" t="s">
        <v>229</v>
      </c>
      <c r="O911">
        <v>4</v>
      </c>
      <c r="P911" t="str">
        <v>4. weight (lb)</v>
      </c>
      <c r="Q911" t="str">
        <v>Datsun 1200 - 113</v>
      </c>
      <c r="R911">
        <v>1613</v>
      </c>
      <c r="S911">
        <v>0</v>
      </c>
      <c r="T911">
        <v>4</v>
      </c>
    </row>
    <row r="912" spans="2:20">
      <c r="B912">
        <v>130</v>
      </c>
      <c r="C912" t="s">
        <v>228</v>
      </c>
      <c r="D912" t="s">
        <v>764</v>
      </c>
      <c r="E912">
        <v>4</v>
      </c>
      <c r="F912" t="s">
        <v>198</v>
      </c>
      <c r="G912" t="s">
        <v>229</v>
      </c>
      <c r="O912">
        <v>5</v>
      </c>
      <c r="P912" t="str">
        <v>5. 0-60 mph (s)</v>
      </c>
      <c r="Q912" t="str">
        <v>Datsun 1200 - 113</v>
      </c>
      <c r="R912">
        <v>18</v>
      </c>
      <c r="S912">
        <v>0.59523809523809523</v>
      </c>
      <c r="T912">
        <v>5</v>
      </c>
    </row>
    <row r="913" spans="2:20">
      <c r="B913">
        <v>130</v>
      </c>
      <c r="C913" t="s">
        <v>228</v>
      </c>
      <c r="D913" t="s">
        <v>765</v>
      </c>
      <c r="E913">
        <v>85</v>
      </c>
      <c r="F913" t="s">
        <v>198</v>
      </c>
      <c r="G913" t="s">
        <v>229</v>
      </c>
      <c r="O913">
        <v>6</v>
      </c>
      <c r="P913" t="str">
        <v>6. displacement (cc)</v>
      </c>
      <c r="Q913" t="str">
        <v>Datsun 1200 - 113</v>
      </c>
      <c r="R913">
        <v>72</v>
      </c>
      <c r="S913">
        <v>1.0335917312661499E-2</v>
      </c>
      <c r="T913">
        <v>6</v>
      </c>
    </row>
    <row r="914" spans="2:20">
      <c r="B914">
        <v>130</v>
      </c>
      <c r="C914" t="s">
        <v>228</v>
      </c>
      <c r="D914" t="s">
        <v>766</v>
      </c>
      <c r="E914">
        <v>70</v>
      </c>
      <c r="F914" t="s">
        <v>198</v>
      </c>
      <c r="G914" t="s">
        <v>229</v>
      </c>
      <c r="O914">
        <v>7</v>
      </c>
      <c r="P914" t="str">
        <v>7. year</v>
      </c>
      <c r="Q914" t="str">
        <v>Datsun 1200 - 113</v>
      </c>
      <c r="R914">
        <v>71</v>
      </c>
      <c r="S914">
        <v>8.3333333333333329E-2</v>
      </c>
      <c r="T914">
        <v>7</v>
      </c>
    </row>
    <row r="915" spans="2:20">
      <c r="B915">
        <v>130</v>
      </c>
      <c r="C915" t="s">
        <v>228</v>
      </c>
      <c r="D915" t="s">
        <v>767</v>
      </c>
      <c r="E915">
        <v>1990</v>
      </c>
      <c r="F915" t="s">
        <v>198</v>
      </c>
      <c r="G915" t="s">
        <v>229</v>
      </c>
      <c r="O915">
        <v>0</v>
      </c>
      <c r="P915" t="str">
        <v/>
      </c>
      <c r="Q915" t="str">
        <v/>
      </c>
      <c r="R915" t="e">
        <v>#N/A</v>
      </c>
      <c r="S915" t="e">
        <v>#N/A</v>
      </c>
      <c r="T915" t="e">
        <v>#N/A</v>
      </c>
    </row>
    <row r="916" spans="2:20">
      <c r="B916">
        <v>130</v>
      </c>
      <c r="C916" t="s">
        <v>228</v>
      </c>
      <c r="D916" t="s">
        <v>768</v>
      </c>
      <c r="E916">
        <v>17</v>
      </c>
      <c r="F916" t="s">
        <v>198</v>
      </c>
      <c r="G916" t="s">
        <v>229</v>
      </c>
      <c r="O916">
        <v>1</v>
      </c>
      <c r="P916" t="str">
        <v>1. economy (mpg)</v>
      </c>
      <c r="Q916" t="str">
        <v>Datsun 200SX - 114</v>
      </c>
      <c r="R916">
        <v>32.9</v>
      </c>
      <c r="S916">
        <v>0.63563829787234039</v>
      </c>
      <c r="T916">
        <v>1</v>
      </c>
    </row>
    <row r="917" spans="2:20">
      <c r="B917">
        <v>130</v>
      </c>
      <c r="C917" t="s">
        <v>228</v>
      </c>
      <c r="D917" t="s">
        <v>769</v>
      </c>
      <c r="E917">
        <v>76</v>
      </c>
      <c r="F917" t="s">
        <v>198</v>
      </c>
      <c r="G917" t="s">
        <v>229</v>
      </c>
      <c r="O917">
        <v>2</v>
      </c>
      <c r="P917" t="str">
        <v>2. cylinders</v>
      </c>
      <c r="Q917" t="str">
        <v>Datsun 200SX - 114</v>
      </c>
      <c r="R917">
        <v>4</v>
      </c>
      <c r="S917">
        <v>0.2</v>
      </c>
      <c r="T917">
        <v>2</v>
      </c>
    </row>
    <row r="918" spans="2:20">
      <c r="B918">
        <v>131</v>
      </c>
      <c r="C918" t="s">
        <v>230</v>
      </c>
      <c r="D918" t="s">
        <v>763</v>
      </c>
      <c r="E918">
        <v>31</v>
      </c>
      <c r="F918" t="s">
        <v>198</v>
      </c>
      <c r="G918" t="s">
        <v>231</v>
      </c>
      <c r="O918">
        <v>3</v>
      </c>
      <c r="P918" t="str">
        <v>3. power (hp)</v>
      </c>
      <c r="Q918" t="str">
        <v>Datsun 200SX - 114</v>
      </c>
      <c r="R918">
        <v>100</v>
      </c>
      <c r="S918">
        <v>0.29347826086956524</v>
      </c>
      <c r="T918">
        <v>3</v>
      </c>
    </row>
    <row r="919" spans="2:20">
      <c r="B919">
        <v>131</v>
      </c>
      <c r="C919" t="s">
        <v>230</v>
      </c>
      <c r="D919" t="s">
        <v>764</v>
      </c>
      <c r="E919">
        <v>4</v>
      </c>
      <c r="F919" t="s">
        <v>198</v>
      </c>
      <c r="G919" t="s">
        <v>231</v>
      </c>
      <c r="O919">
        <v>4</v>
      </c>
      <c r="P919" t="str">
        <v>4. weight (lb)</v>
      </c>
      <c r="Q919" t="str">
        <v>Datsun 200SX - 114</v>
      </c>
      <c r="R919">
        <v>2615</v>
      </c>
      <c r="S919">
        <v>0.28409413098950947</v>
      </c>
      <c r="T919">
        <v>4</v>
      </c>
    </row>
    <row r="920" spans="2:20">
      <c r="B920">
        <v>131</v>
      </c>
      <c r="C920" t="s">
        <v>230</v>
      </c>
      <c r="D920" t="s">
        <v>765</v>
      </c>
      <c r="E920">
        <v>79</v>
      </c>
      <c r="F920" t="s">
        <v>198</v>
      </c>
      <c r="G920" t="s">
        <v>231</v>
      </c>
      <c r="O920">
        <v>5</v>
      </c>
      <c r="P920" t="str">
        <v>5. 0-60 mph (s)</v>
      </c>
      <c r="Q920" t="str">
        <v>Datsun 200SX - 114</v>
      </c>
      <c r="R920">
        <v>14.8</v>
      </c>
      <c r="S920">
        <v>0.40476190476190477</v>
      </c>
      <c r="T920">
        <v>5</v>
      </c>
    </row>
    <row r="921" spans="2:20">
      <c r="B921">
        <v>131</v>
      </c>
      <c r="C921" t="s">
        <v>230</v>
      </c>
      <c r="D921" t="s">
        <v>766</v>
      </c>
      <c r="E921">
        <v>67</v>
      </c>
      <c r="F921" t="s">
        <v>198</v>
      </c>
      <c r="G921" t="s">
        <v>231</v>
      </c>
      <c r="O921">
        <v>6</v>
      </c>
      <c r="P921" t="str">
        <v>6. displacement (cc)</v>
      </c>
      <c r="Q921" t="str">
        <v>Datsun 200SX - 114</v>
      </c>
      <c r="R921">
        <v>119</v>
      </c>
      <c r="S921">
        <v>0.13178294573643412</v>
      </c>
      <c r="T921">
        <v>6</v>
      </c>
    </row>
    <row r="922" spans="2:20">
      <c r="B922">
        <v>131</v>
      </c>
      <c r="C922" t="s">
        <v>230</v>
      </c>
      <c r="D922" t="s">
        <v>767</v>
      </c>
      <c r="E922">
        <v>1950</v>
      </c>
      <c r="F922" t="s">
        <v>198</v>
      </c>
      <c r="G922" t="s">
        <v>231</v>
      </c>
      <c r="O922">
        <v>7</v>
      </c>
      <c r="P922" t="str">
        <v>7. year</v>
      </c>
      <c r="Q922" t="str">
        <v>Datsun 200SX - 114</v>
      </c>
      <c r="R922">
        <v>81</v>
      </c>
      <c r="S922">
        <v>0.91666666666666663</v>
      </c>
      <c r="T922">
        <v>7</v>
      </c>
    </row>
    <row r="923" spans="2:20">
      <c r="B923">
        <v>131</v>
      </c>
      <c r="C923" t="s">
        <v>230</v>
      </c>
      <c r="D923" t="s">
        <v>768</v>
      </c>
      <c r="E923">
        <v>19</v>
      </c>
      <c r="F923" t="s">
        <v>198</v>
      </c>
      <c r="G923" t="s">
        <v>231</v>
      </c>
      <c r="O923">
        <v>0</v>
      </c>
      <c r="P923" t="str">
        <v/>
      </c>
      <c r="Q923" t="str">
        <v/>
      </c>
      <c r="R923" t="e">
        <v>#N/A</v>
      </c>
      <c r="S923" t="e">
        <v>#N/A</v>
      </c>
      <c r="T923" t="e">
        <v>#N/A</v>
      </c>
    </row>
    <row r="924" spans="2:20">
      <c r="B924">
        <v>131</v>
      </c>
      <c r="C924" t="s">
        <v>230</v>
      </c>
      <c r="D924" t="s">
        <v>769</v>
      </c>
      <c r="E924">
        <v>74</v>
      </c>
      <c r="F924" t="s">
        <v>198</v>
      </c>
      <c r="G924" t="s">
        <v>231</v>
      </c>
      <c r="O924">
        <v>1</v>
      </c>
      <c r="P924" t="str">
        <v>1. economy (mpg)</v>
      </c>
      <c r="Q924" t="str">
        <v>Datsun 200SX - 115</v>
      </c>
      <c r="R924">
        <v>23.9</v>
      </c>
      <c r="S924">
        <v>0.39627659574468077</v>
      </c>
      <c r="T924">
        <v>1</v>
      </c>
    </row>
    <row r="925" spans="2:20">
      <c r="B925">
        <v>132</v>
      </c>
      <c r="C925" t="s">
        <v>232</v>
      </c>
      <c r="D925" t="s">
        <v>763</v>
      </c>
      <c r="E925">
        <v>39.4</v>
      </c>
      <c r="F925" t="s">
        <v>198</v>
      </c>
      <c r="G925" t="s">
        <v>233</v>
      </c>
      <c r="O925">
        <v>2</v>
      </c>
      <c r="P925" t="str">
        <v>2. cylinders</v>
      </c>
      <c r="Q925" t="str">
        <v>Datsun 200SX - 115</v>
      </c>
      <c r="R925">
        <v>4</v>
      </c>
      <c r="S925">
        <v>0.2</v>
      </c>
      <c r="T925">
        <v>2</v>
      </c>
    </row>
    <row r="926" spans="2:20">
      <c r="B926">
        <v>132</v>
      </c>
      <c r="C926" t="s">
        <v>232</v>
      </c>
      <c r="D926" t="s">
        <v>764</v>
      </c>
      <c r="E926">
        <v>4</v>
      </c>
      <c r="F926" t="s">
        <v>198</v>
      </c>
      <c r="G926" t="s">
        <v>233</v>
      </c>
      <c r="O926">
        <v>3</v>
      </c>
      <c r="P926" t="str">
        <v>3. power (hp)</v>
      </c>
      <c r="Q926" t="str">
        <v>Datsun 200SX - 115</v>
      </c>
      <c r="R926">
        <v>97</v>
      </c>
      <c r="S926">
        <v>0.27717391304347827</v>
      </c>
      <c r="T926">
        <v>3</v>
      </c>
    </row>
    <row r="927" spans="2:20">
      <c r="B927">
        <v>132</v>
      </c>
      <c r="C927" t="s">
        <v>232</v>
      </c>
      <c r="D927" t="s">
        <v>765</v>
      </c>
      <c r="E927">
        <v>85</v>
      </c>
      <c r="F927" t="s">
        <v>198</v>
      </c>
      <c r="G927" t="s">
        <v>233</v>
      </c>
      <c r="O927">
        <v>4</v>
      </c>
      <c r="P927" t="str">
        <v>4. weight (lb)</v>
      </c>
      <c r="Q927" t="str">
        <v>Datsun 200SX - 115</v>
      </c>
      <c r="R927">
        <v>2405</v>
      </c>
      <c r="S927">
        <v>0.22455344485398357</v>
      </c>
      <c r="T927">
        <v>4</v>
      </c>
    </row>
    <row r="928" spans="2:20">
      <c r="B928">
        <v>132</v>
      </c>
      <c r="C928" t="s">
        <v>232</v>
      </c>
      <c r="D928" t="s">
        <v>766</v>
      </c>
      <c r="E928">
        <v>70</v>
      </c>
      <c r="F928" t="s">
        <v>198</v>
      </c>
      <c r="G928" t="s">
        <v>233</v>
      </c>
      <c r="O928">
        <v>5</v>
      </c>
      <c r="P928" t="str">
        <v>5. 0-60 mph (s)</v>
      </c>
      <c r="Q928" t="str">
        <v>Datsun 200SX - 115</v>
      </c>
      <c r="R928">
        <v>14.9</v>
      </c>
      <c r="S928">
        <v>0.4107142857142857</v>
      </c>
      <c r="T928">
        <v>5</v>
      </c>
    </row>
    <row r="929" spans="2:20">
      <c r="B929">
        <v>132</v>
      </c>
      <c r="C929" t="s">
        <v>232</v>
      </c>
      <c r="D929" t="s">
        <v>767</v>
      </c>
      <c r="E929">
        <v>2070</v>
      </c>
      <c r="F929" t="s">
        <v>198</v>
      </c>
      <c r="G929" t="s">
        <v>233</v>
      </c>
      <c r="O929">
        <v>6</v>
      </c>
      <c r="P929" t="str">
        <v>6. displacement (cc)</v>
      </c>
      <c r="Q929" t="str">
        <v>Datsun 200SX - 115</v>
      </c>
      <c r="R929">
        <v>119</v>
      </c>
      <c r="S929">
        <v>0.13178294573643412</v>
      </c>
      <c r="T929">
        <v>6</v>
      </c>
    </row>
    <row r="930" spans="2:20">
      <c r="B930">
        <v>132</v>
      </c>
      <c r="C930" t="s">
        <v>232</v>
      </c>
      <c r="D930" t="s">
        <v>768</v>
      </c>
      <c r="E930">
        <v>18.600000000000001</v>
      </c>
      <c r="F930" t="s">
        <v>198</v>
      </c>
      <c r="G930" t="s">
        <v>233</v>
      </c>
      <c r="O930">
        <v>7</v>
      </c>
      <c r="P930" t="str">
        <v>7. year</v>
      </c>
      <c r="Q930" t="str">
        <v>Datsun 200SX - 115</v>
      </c>
      <c r="R930">
        <v>78</v>
      </c>
      <c r="S930">
        <v>0.66666666666666663</v>
      </c>
      <c r="T930">
        <v>7</v>
      </c>
    </row>
    <row r="931" spans="2:20">
      <c r="B931">
        <v>132</v>
      </c>
      <c r="C931" t="s">
        <v>232</v>
      </c>
      <c r="D931" t="s">
        <v>769</v>
      </c>
      <c r="E931">
        <v>78</v>
      </c>
      <c r="F931" t="s">
        <v>198</v>
      </c>
      <c r="G931" t="s">
        <v>233</v>
      </c>
      <c r="O931">
        <v>0</v>
      </c>
      <c r="P931" t="str">
        <v/>
      </c>
      <c r="Q931" t="str">
        <v/>
      </c>
      <c r="R931" t="e">
        <v>#N/A</v>
      </c>
      <c r="S931" t="e">
        <v>#N/A</v>
      </c>
      <c r="T931" t="e">
        <v>#N/A</v>
      </c>
    </row>
    <row r="932" spans="2:20">
      <c r="B932">
        <v>133</v>
      </c>
      <c r="C932" t="s">
        <v>234</v>
      </c>
      <c r="D932" t="s">
        <v>763</v>
      </c>
      <c r="E932">
        <v>33.5</v>
      </c>
      <c r="F932" t="s">
        <v>198</v>
      </c>
      <c r="G932" t="s">
        <v>235</v>
      </c>
      <c r="O932">
        <v>1</v>
      </c>
      <c r="P932" t="str">
        <v>1. economy (mpg)</v>
      </c>
      <c r="Q932" t="str">
        <v>Datsun 210 - 116</v>
      </c>
      <c r="R932">
        <v>40.799999999999997</v>
      </c>
      <c r="S932">
        <v>0.84574468085106369</v>
      </c>
      <c r="T932">
        <v>1</v>
      </c>
    </row>
    <row r="933" spans="2:20">
      <c r="B933">
        <v>133</v>
      </c>
      <c r="C933" t="s">
        <v>234</v>
      </c>
      <c r="D933" t="s">
        <v>764</v>
      </c>
      <c r="E933">
        <v>4</v>
      </c>
      <c r="F933" t="s">
        <v>198</v>
      </c>
      <c r="G933" t="s">
        <v>235</v>
      </c>
      <c r="O933">
        <v>2</v>
      </c>
      <c r="P933" t="str">
        <v>2. cylinders</v>
      </c>
      <c r="Q933" t="str">
        <v>Datsun 210 - 116</v>
      </c>
      <c r="R933">
        <v>4</v>
      </c>
      <c r="S933">
        <v>0.2</v>
      </c>
      <c r="T933">
        <v>2</v>
      </c>
    </row>
    <row r="934" spans="2:20">
      <c r="B934">
        <v>133</v>
      </c>
      <c r="C934" t="s">
        <v>234</v>
      </c>
      <c r="D934" t="s">
        <v>765</v>
      </c>
      <c r="E934">
        <v>85</v>
      </c>
      <c r="F934" t="s">
        <v>198</v>
      </c>
      <c r="G934" t="s">
        <v>235</v>
      </c>
      <c r="O934">
        <v>3</v>
      </c>
      <c r="P934" t="str">
        <v>3. power (hp)</v>
      </c>
      <c r="Q934" t="str">
        <v>Datsun 210 - 116</v>
      </c>
      <c r="R934">
        <v>65</v>
      </c>
      <c r="S934">
        <v>0.10326086956521739</v>
      </c>
      <c r="T934">
        <v>3</v>
      </c>
    </row>
    <row r="935" spans="2:20">
      <c r="B935">
        <v>133</v>
      </c>
      <c r="C935" t="s">
        <v>234</v>
      </c>
      <c r="D935" t="s">
        <v>766</v>
      </c>
      <c r="E935">
        <v>70</v>
      </c>
      <c r="F935" t="s">
        <v>198</v>
      </c>
      <c r="G935" t="s">
        <v>235</v>
      </c>
      <c r="O935">
        <v>4</v>
      </c>
      <c r="P935" t="str">
        <v>4. weight (lb)</v>
      </c>
      <c r="Q935" t="str">
        <v>Datsun 210 - 116</v>
      </c>
      <c r="R935">
        <v>2110</v>
      </c>
      <c r="S935">
        <v>0.1409129571874114</v>
      </c>
      <c r="T935">
        <v>4</v>
      </c>
    </row>
    <row r="936" spans="2:20">
      <c r="B936">
        <v>133</v>
      </c>
      <c r="C936" t="s">
        <v>234</v>
      </c>
      <c r="D936" t="s">
        <v>767</v>
      </c>
      <c r="E936">
        <v>1945</v>
      </c>
      <c r="F936" t="s">
        <v>198</v>
      </c>
      <c r="G936" t="s">
        <v>235</v>
      </c>
      <c r="O936">
        <v>5</v>
      </c>
      <c r="P936" t="str">
        <v>5. 0-60 mph (s)</v>
      </c>
      <c r="Q936" t="str">
        <v>Datsun 210 - 116</v>
      </c>
      <c r="R936">
        <v>19.2</v>
      </c>
      <c r="S936">
        <v>0.66666666666666663</v>
      </c>
      <c r="T936">
        <v>5</v>
      </c>
    </row>
    <row r="937" spans="2:20">
      <c r="B937">
        <v>133</v>
      </c>
      <c r="C937" t="s">
        <v>234</v>
      </c>
      <c r="D937" t="s">
        <v>768</v>
      </c>
      <c r="E937">
        <v>16.8</v>
      </c>
      <c r="F937" t="s">
        <v>198</v>
      </c>
      <c r="G937" t="s">
        <v>235</v>
      </c>
      <c r="O937">
        <v>6</v>
      </c>
      <c r="P937" t="str">
        <v>6. displacement (cc)</v>
      </c>
      <c r="Q937" t="str">
        <v>Datsun 210 - 116</v>
      </c>
      <c r="R937">
        <v>85</v>
      </c>
      <c r="S937">
        <v>4.3927648578811367E-2</v>
      </c>
      <c r="T937">
        <v>6</v>
      </c>
    </row>
    <row r="938" spans="2:20">
      <c r="B938">
        <v>133</v>
      </c>
      <c r="C938" t="s">
        <v>234</v>
      </c>
      <c r="D938" t="s">
        <v>769</v>
      </c>
      <c r="E938">
        <v>77</v>
      </c>
      <c r="F938" t="s">
        <v>198</v>
      </c>
      <c r="G938" t="s">
        <v>235</v>
      </c>
      <c r="O938">
        <v>7</v>
      </c>
      <c r="P938" t="str">
        <v>7. year</v>
      </c>
      <c r="Q938" t="str">
        <v>Datsun 210 - 116</v>
      </c>
      <c r="R938">
        <v>80</v>
      </c>
      <c r="S938">
        <v>0.83333333333333337</v>
      </c>
      <c r="T938">
        <v>7</v>
      </c>
    </row>
    <row r="939" spans="2:20">
      <c r="B939">
        <v>134</v>
      </c>
      <c r="C939" t="s">
        <v>236</v>
      </c>
      <c r="D939" t="s">
        <v>763</v>
      </c>
      <c r="E939">
        <v>27</v>
      </c>
      <c r="F939" t="s">
        <v>198</v>
      </c>
      <c r="G939" t="s">
        <v>237</v>
      </c>
      <c r="O939">
        <v>0</v>
      </c>
      <c r="P939" t="str">
        <v/>
      </c>
      <c r="Q939" t="str">
        <v/>
      </c>
      <c r="R939" t="e">
        <v>#N/A</v>
      </c>
      <c r="S939" t="e">
        <v>#N/A</v>
      </c>
      <c r="T939" t="e">
        <v>#N/A</v>
      </c>
    </row>
    <row r="940" spans="2:20">
      <c r="B940">
        <v>134</v>
      </c>
      <c r="C940" t="s">
        <v>236</v>
      </c>
      <c r="D940" t="s">
        <v>764</v>
      </c>
      <c r="E940">
        <v>4</v>
      </c>
      <c r="F940" t="s">
        <v>198</v>
      </c>
      <c r="G940" t="s">
        <v>237</v>
      </c>
      <c r="O940">
        <v>1</v>
      </c>
      <c r="P940" t="str">
        <v>1. economy (mpg)</v>
      </c>
      <c r="Q940" t="str">
        <v>Datsun 210 - 117</v>
      </c>
      <c r="R940">
        <v>37</v>
      </c>
      <c r="S940">
        <v>0.74468085106382975</v>
      </c>
      <c r="T940">
        <v>1</v>
      </c>
    </row>
    <row r="941" spans="2:20">
      <c r="B941">
        <v>134</v>
      </c>
      <c r="C941" t="s">
        <v>236</v>
      </c>
      <c r="D941" t="s">
        <v>765</v>
      </c>
      <c r="E941">
        <v>97</v>
      </c>
      <c r="F941" t="s">
        <v>198</v>
      </c>
      <c r="G941" t="s">
        <v>237</v>
      </c>
      <c r="O941">
        <v>2</v>
      </c>
      <c r="P941" t="str">
        <v>2. cylinders</v>
      </c>
      <c r="Q941" t="str">
        <v>Datsun 210 - 117</v>
      </c>
      <c r="R941">
        <v>4</v>
      </c>
      <c r="S941">
        <v>0.2</v>
      </c>
      <c r="T941">
        <v>2</v>
      </c>
    </row>
    <row r="942" spans="2:20">
      <c r="B942">
        <v>134</v>
      </c>
      <c r="C942" t="s">
        <v>236</v>
      </c>
      <c r="D942" t="s">
        <v>766</v>
      </c>
      <c r="E942">
        <v>88</v>
      </c>
      <c r="F942" t="s">
        <v>198</v>
      </c>
      <c r="G942" t="s">
        <v>237</v>
      </c>
      <c r="O942">
        <v>3</v>
      </c>
      <c r="P942" t="str">
        <v>3. power (hp)</v>
      </c>
      <c r="Q942" t="str">
        <v>Datsun 210 - 117</v>
      </c>
      <c r="R942">
        <v>65</v>
      </c>
      <c r="S942">
        <v>0.10326086956521739</v>
      </c>
      <c r="T942">
        <v>3</v>
      </c>
    </row>
    <row r="943" spans="2:20">
      <c r="B943">
        <v>134</v>
      </c>
      <c r="C943" t="s">
        <v>236</v>
      </c>
      <c r="D943" t="s">
        <v>767</v>
      </c>
      <c r="E943">
        <v>2130</v>
      </c>
      <c r="F943" t="s">
        <v>198</v>
      </c>
      <c r="G943" t="s">
        <v>237</v>
      </c>
      <c r="O943">
        <v>4</v>
      </c>
      <c r="P943" t="str">
        <v>4. weight (lb)</v>
      </c>
      <c r="Q943" t="str">
        <v>Datsun 210 - 117</v>
      </c>
      <c r="R943">
        <v>1975</v>
      </c>
      <c r="S943">
        <v>0.1026368018145733</v>
      </c>
      <c r="T943">
        <v>4</v>
      </c>
    </row>
    <row r="944" spans="2:20">
      <c r="B944">
        <v>134</v>
      </c>
      <c r="C944" t="s">
        <v>236</v>
      </c>
      <c r="D944" t="s">
        <v>768</v>
      </c>
      <c r="E944">
        <v>14.5</v>
      </c>
      <c r="F944" t="s">
        <v>198</v>
      </c>
      <c r="G944" t="s">
        <v>237</v>
      </c>
      <c r="O944">
        <v>5</v>
      </c>
      <c r="P944" t="str">
        <v>5. 0-60 mph (s)</v>
      </c>
      <c r="Q944" t="str">
        <v>Datsun 210 - 117</v>
      </c>
      <c r="R944">
        <v>19.399999999999999</v>
      </c>
      <c r="S944">
        <v>0.67857142857142849</v>
      </c>
      <c r="T944">
        <v>5</v>
      </c>
    </row>
    <row r="945" spans="2:20">
      <c r="B945">
        <v>134</v>
      </c>
      <c r="C945" t="s">
        <v>236</v>
      </c>
      <c r="D945" t="s">
        <v>769</v>
      </c>
      <c r="E945">
        <v>71</v>
      </c>
      <c r="F945" t="s">
        <v>198</v>
      </c>
      <c r="G945" t="s">
        <v>237</v>
      </c>
      <c r="O945">
        <v>6</v>
      </c>
      <c r="P945" t="str">
        <v>6. displacement (cc)</v>
      </c>
      <c r="Q945" t="str">
        <v>Datsun 210 - 117</v>
      </c>
      <c r="R945">
        <v>85</v>
      </c>
      <c r="S945">
        <v>4.3927648578811367E-2</v>
      </c>
      <c r="T945">
        <v>6</v>
      </c>
    </row>
    <row r="946" spans="2:20">
      <c r="B946">
        <v>135</v>
      </c>
      <c r="C946" t="s">
        <v>236</v>
      </c>
      <c r="D946" t="s">
        <v>763</v>
      </c>
      <c r="E946">
        <v>27</v>
      </c>
      <c r="F946" t="s">
        <v>198</v>
      </c>
      <c r="G946" t="s">
        <v>238</v>
      </c>
      <c r="O946">
        <v>7</v>
      </c>
      <c r="P946" t="str">
        <v>7. year</v>
      </c>
      <c r="Q946" t="str">
        <v>Datsun 210 - 117</v>
      </c>
      <c r="R946">
        <v>81</v>
      </c>
      <c r="S946">
        <v>0.91666666666666663</v>
      </c>
      <c r="T946">
        <v>7</v>
      </c>
    </row>
    <row r="947" spans="2:20">
      <c r="B947">
        <v>135</v>
      </c>
      <c r="C947" t="s">
        <v>236</v>
      </c>
      <c r="D947" t="s">
        <v>764</v>
      </c>
      <c r="E947">
        <v>4</v>
      </c>
      <c r="F947" t="s">
        <v>198</v>
      </c>
      <c r="G947" t="s">
        <v>238</v>
      </c>
      <c r="O947">
        <v>0</v>
      </c>
      <c r="P947" t="str">
        <v/>
      </c>
      <c r="Q947" t="str">
        <v/>
      </c>
      <c r="R947" t="e">
        <v>#N/A</v>
      </c>
      <c r="S947" t="e">
        <v>#N/A</v>
      </c>
      <c r="T947" t="e">
        <v>#N/A</v>
      </c>
    </row>
    <row r="948" spans="2:20">
      <c r="B948">
        <v>135</v>
      </c>
      <c r="C948" t="s">
        <v>236</v>
      </c>
      <c r="D948" t="s">
        <v>765</v>
      </c>
      <c r="E948">
        <v>97</v>
      </c>
      <c r="F948" t="s">
        <v>198</v>
      </c>
      <c r="G948" t="s">
        <v>238</v>
      </c>
      <c r="O948">
        <v>1</v>
      </c>
      <c r="P948" t="str">
        <v>1. economy (mpg)</v>
      </c>
      <c r="Q948" t="str">
        <v>Datsun 210 - 118</v>
      </c>
      <c r="R948">
        <v>31.8</v>
      </c>
      <c r="S948">
        <v>0.6063829787234043</v>
      </c>
      <c r="T948">
        <v>1</v>
      </c>
    </row>
    <row r="949" spans="2:20">
      <c r="B949">
        <v>135</v>
      </c>
      <c r="C949" t="s">
        <v>236</v>
      </c>
      <c r="D949" t="s">
        <v>766</v>
      </c>
      <c r="E949">
        <v>88</v>
      </c>
      <c r="F949" t="s">
        <v>198</v>
      </c>
      <c r="G949" t="s">
        <v>238</v>
      </c>
      <c r="O949">
        <v>2</v>
      </c>
      <c r="P949" t="str">
        <v>2. cylinders</v>
      </c>
      <c r="Q949" t="str">
        <v>Datsun 210 - 118</v>
      </c>
      <c r="R949">
        <v>4</v>
      </c>
      <c r="S949">
        <v>0.2</v>
      </c>
      <c r="T949">
        <v>2</v>
      </c>
    </row>
    <row r="950" spans="2:20">
      <c r="B950">
        <v>135</v>
      </c>
      <c r="C950" t="s">
        <v>236</v>
      </c>
      <c r="D950" t="s">
        <v>767</v>
      </c>
      <c r="E950">
        <v>2130</v>
      </c>
      <c r="F950" t="s">
        <v>198</v>
      </c>
      <c r="G950" t="s">
        <v>238</v>
      </c>
      <c r="O950">
        <v>3</v>
      </c>
      <c r="P950" t="str">
        <v>3. power (hp)</v>
      </c>
      <c r="Q950" t="str">
        <v>Datsun 210 - 118</v>
      </c>
      <c r="R950">
        <v>65</v>
      </c>
      <c r="S950">
        <v>0.10326086956521739</v>
      </c>
      <c r="T950">
        <v>3</v>
      </c>
    </row>
    <row r="951" spans="2:20">
      <c r="B951">
        <v>135</v>
      </c>
      <c r="C951" t="s">
        <v>236</v>
      </c>
      <c r="D951" t="s">
        <v>768</v>
      </c>
      <c r="E951">
        <v>14.5</v>
      </c>
      <c r="F951" t="s">
        <v>198</v>
      </c>
      <c r="G951" t="s">
        <v>238</v>
      </c>
      <c r="O951">
        <v>4</v>
      </c>
      <c r="P951" t="str">
        <v>4. weight (lb)</v>
      </c>
      <c r="Q951" t="str">
        <v>Datsun 210 - 118</v>
      </c>
      <c r="R951">
        <v>2020</v>
      </c>
      <c r="S951">
        <v>0.115395520272186</v>
      </c>
      <c r="T951">
        <v>4</v>
      </c>
    </row>
    <row r="952" spans="2:20">
      <c r="B952">
        <v>135</v>
      </c>
      <c r="C952" t="s">
        <v>236</v>
      </c>
      <c r="D952" t="s">
        <v>769</v>
      </c>
      <c r="E952">
        <v>70</v>
      </c>
      <c r="F952" t="s">
        <v>198</v>
      </c>
      <c r="G952" t="s">
        <v>238</v>
      </c>
      <c r="O952">
        <v>5</v>
      </c>
      <c r="P952" t="str">
        <v>5. 0-60 mph (s)</v>
      </c>
      <c r="Q952" t="str">
        <v>Datsun 210 - 118</v>
      </c>
      <c r="R952">
        <v>19.2</v>
      </c>
      <c r="S952">
        <v>0.66666666666666663</v>
      </c>
      <c r="T952">
        <v>5</v>
      </c>
    </row>
    <row r="953" spans="2:20">
      <c r="B953">
        <v>136</v>
      </c>
      <c r="C953" t="s">
        <v>239</v>
      </c>
      <c r="D953" t="s">
        <v>763</v>
      </c>
      <c r="E953">
        <v>29</v>
      </c>
      <c r="F953" t="s">
        <v>240</v>
      </c>
      <c r="G953" t="s">
        <v>241</v>
      </c>
      <c r="O953">
        <v>6</v>
      </c>
      <c r="P953" t="str">
        <v>6. displacement (cc)</v>
      </c>
      <c r="Q953" t="str">
        <v>Datsun 210 - 118</v>
      </c>
      <c r="R953">
        <v>85</v>
      </c>
      <c r="S953">
        <v>4.3927648578811367E-2</v>
      </c>
      <c r="T953">
        <v>6</v>
      </c>
    </row>
    <row r="954" spans="2:20">
      <c r="B954">
        <v>136</v>
      </c>
      <c r="C954" t="s">
        <v>239</v>
      </c>
      <c r="D954" t="s">
        <v>764</v>
      </c>
      <c r="E954">
        <v>4</v>
      </c>
      <c r="F954" t="s">
        <v>240</v>
      </c>
      <c r="G954" t="s">
        <v>241</v>
      </c>
      <c r="O954">
        <v>7</v>
      </c>
      <c r="P954" t="str">
        <v>7. year</v>
      </c>
      <c r="Q954" t="str">
        <v>Datsun 210 - 118</v>
      </c>
      <c r="R954">
        <v>79</v>
      </c>
      <c r="S954">
        <v>0.75</v>
      </c>
      <c r="T954">
        <v>7</v>
      </c>
    </row>
    <row r="955" spans="2:20">
      <c r="B955">
        <v>136</v>
      </c>
      <c r="C955" t="s">
        <v>239</v>
      </c>
      <c r="D955" t="s">
        <v>765</v>
      </c>
      <c r="E955">
        <v>135</v>
      </c>
      <c r="F955" t="s">
        <v>240</v>
      </c>
      <c r="G955" t="s">
        <v>241</v>
      </c>
      <c r="O955">
        <v>0</v>
      </c>
      <c r="P955" t="str">
        <v/>
      </c>
      <c r="Q955" t="str">
        <v/>
      </c>
      <c r="R955" t="e">
        <v>#N/A</v>
      </c>
      <c r="S955" t="e">
        <v>#N/A</v>
      </c>
      <c r="T955" t="e">
        <v>#N/A</v>
      </c>
    </row>
    <row r="956" spans="2:20">
      <c r="B956">
        <v>136</v>
      </c>
      <c r="C956" t="s">
        <v>239</v>
      </c>
      <c r="D956" t="s">
        <v>766</v>
      </c>
      <c r="E956">
        <v>84</v>
      </c>
      <c r="F956" t="s">
        <v>240</v>
      </c>
      <c r="G956" t="s">
        <v>241</v>
      </c>
      <c r="O956">
        <v>1</v>
      </c>
      <c r="P956" t="str">
        <v>1. economy (mpg)</v>
      </c>
      <c r="Q956" t="str">
        <v>Datsun 280ZX - 119</v>
      </c>
      <c r="R956">
        <v>32.700000000000003</v>
      </c>
      <c r="S956">
        <v>0.63031914893617025</v>
      </c>
      <c r="T956">
        <v>1</v>
      </c>
    </row>
    <row r="957" spans="2:20">
      <c r="B957">
        <v>136</v>
      </c>
      <c r="C957" t="s">
        <v>239</v>
      </c>
      <c r="D957" t="s">
        <v>767</v>
      </c>
      <c r="E957">
        <v>2525</v>
      </c>
      <c r="F957" t="s">
        <v>240</v>
      </c>
      <c r="G957" t="s">
        <v>241</v>
      </c>
      <c r="O957">
        <v>2</v>
      </c>
      <c r="P957" t="str">
        <v>2. cylinders</v>
      </c>
      <c r="Q957" t="str">
        <v>Datsun 280ZX - 119</v>
      </c>
      <c r="R957">
        <v>6</v>
      </c>
      <c r="S957">
        <v>0.6</v>
      </c>
      <c r="T957">
        <v>2</v>
      </c>
    </row>
    <row r="958" spans="2:20">
      <c r="B958">
        <v>136</v>
      </c>
      <c r="C958" t="s">
        <v>239</v>
      </c>
      <c r="D958" t="s">
        <v>768</v>
      </c>
      <c r="E958">
        <v>16</v>
      </c>
      <c r="F958" t="s">
        <v>240</v>
      </c>
      <c r="G958" t="s">
        <v>241</v>
      </c>
      <c r="O958">
        <v>3</v>
      </c>
      <c r="P958" t="str">
        <v>3. power (hp)</v>
      </c>
      <c r="Q958" t="str">
        <v>Datsun 280ZX - 119</v>
      </c>
      <c r="R958">
        <v>132</v>
      </c>
      <c r="S958">
        <v>0.46739130434782611</v>
      </c>
      <c r="T958">
        <v>3</v>
      </c>
    </row>
    <row r="959" spans="2:20">
      <c r="B959">
        <v>136</v>
      </c>
      <c r="C959" t="s">
        <v>239</v>
      </c>
      <c r="D959" t="s">
        <v>769</v>
      </c>
      <c r="E959">
        <v>82</v>
      </c>
      <c r="F959" t="s">
        <v>240</v>
      </c>
      <c r="G959" t="s">
        <v>241</v>
      </c>
      <c r="O959">
        <v>4</v>
      </c>
      <c r="P959" t="str">
        <v>4. weight (lb)</v>
      </c>
      <c r="Q959" t="str">
        <v>Datsun 280ZX - 119</v>
      </c>
      <c r="R959">
        <v>2910</v>
      </c>
      <c r="S959">
        <v>0.36773461865608165</v>
      </c>
      <c r="T959">
        <v>4</v>
      </c>
    </row>
    <row r="960" spans="2:20">
      <c r="B960">
        <v>137</v>
      </c>
      <c r="C960" t="s">
        <v>242</v>
      </c>
      <c r="D960" t="s">
        <v>763</v>
      </c>
      <c r="E960">
        <v>25.8</v>
      </c>
      <c r="F960" t="s">
        <v>240</v>
      </c>
      <c r="G960" t="s">
        <v>243</v>
      </c>
      <c r="O960">
        <v>5</v>
      </c>
      <c r="P960" t="str">
        <v>5. 0-60 mph (s)</v>
      </c>
      <c r="Q960" t="str">
        <v>Datsun 280ZX - 119</v>
      </c>
      <c r="R960">
        <v>11.4</v>
      </c>
      <c r="S960">
        <v>0.20238095238095238</v>
      </c>
      <c r="T960">
        <v>5</v>
      </c>
    </row>
    <row r="961" spans="2:20">
      <c r="B961">
        <v>137</v>
      </c>
      <c r="C961" t="s">
        <v>242</v>
      </c>
      <c r="D961" t="s">
        <v>764</v>
      </c>
      <c r="E961">
        <v>4</v>
      </c>
      <c r="F961" t="s">
        <v>240</v>
      </c>
      <c r="G961" t="s">
        <v>243</v>
      </c>
      <c r="O961">
        <v>6</v>
      </c>
      <c r="P961" t="str">
        <v>6. displacement (cc)</v>
      </c>
      <c r="Q961" t="str">
        <v>Datsun 280ZX - 119</v>
      </c>
      <c r="R961">
        <v>168</v>
      </c>
      <c r="S961">
        <v>0.25839793281653745</v>
      </c>
      <c r="T961">
        <v>6</v>
      </c>
    </row>
    <row r="962" spans="2:20">
      <c r="B962">
        <v>137</v>
      </c>
      <c r="C962" t="s">
        <v>242</v>
      </c>
      <c r="D962" t="s">
        <v>765</v>
      </c>
      <c r="E962">
        <v>156</v>
      </c>
      <c r="F962" t="s">
        <v>240</v>
      </c>
      <c r="G962" t="s">
        <v>243</v>
      </c>
      <c r="O962">
        <v>7</v>
      </c>
      <c r="P962" t="str">
        <v>7. year</v>
      </c>
      <c r="Q962" t="str">
        <v>Datsun 280ZX - 119</v>
      </c>
      <c r="R962">
        <v>80</v>
      </c>
      <c r="S962">
        <v>0.83333333333333337</v>
      </c>
      <c r="T962">
        <v>7</v>
      </c>
    </row>
    <row r="963" spans="2:20">
      <c r="B963">
        <v>137</v>
      </c>
      <c r="C963" t="s">
        <v>242</v>
      </c>
      <c r="D963" t="s">
        <v>766</v>
      </c>
      <c r="E963">
        <v>92</v>
      </c>
      <c r="F963" t="s">
        <v>240</v>
      </c>
      <c r="G963" t="s">
        <v>243</v>
      </c>
      <c r="O963">
        <v>0</v>
      </c>
      <c r="P963" t="str">
        <v/>
      </c>
      <c r="Q963" t="str">
        <v/>
      </c>
      <c r="R963" t="e">
        <v>#N/A</v>
      </c>
      <c r="S963" t="e">
        <v>#N/A</v>
      </c>
      <c r="T963" t="e">
        <v>#N/A</v>
      </c>
    </row>
    <row r="964" spans="2:20">
      <c r="B964">
        <v>137</v>
      </c>
      <c r="C964" t="s">
        <v>242</v>
      </c>
      <c r="D964" t="s">
        <v>767</v>
      </c>
      <c r="E964">
        <v>2620</v>
      </c>
      <c r="F964" t="s">
        <v>240</v>
      </c>
      <c r="G964" t="s">
        <v>243</v>
      </c>
      <c r="O964">
        <v>1</v>
      </c>
      <c r="P964" t="str">
        <v>1. economy (mpg)</v>
      </c>
      <c r="Q964" t="str">
        <v>Datsun 310 - 120</v>
      </c>
      <c r="R964">
        <v>37.200000000000003</v>
      </c>
      <c r="S964">
        <v>0.75</v>
      </c>
      <c r="T964">
        <v>1</v>
      </c>
    </row>
    <row r="965" spans="2:20">
      <c r="B965">
        <v>137</v>
      </c>
      <c r="C965" t="s">
        <v>242</v>
      </c>
      <c r="D965" t="s">
        <v>768</v>
      </c>
      <c r="E965">
        <v>14.4</v>
      </c>
      <c r="F965" t="s">
        <v>240</v>
      </c>
      <c r="G965" t="s">
        <v>243</v>
      </c>
      <c r="O965">
        <v>2</v>
      </c>
      <c r="P965" t="str">
        <v>2. cylinders</v>
      </c>
      <c r="Q965" t="str">
        <v>Datsun 310 - 120</v>
      </c>
      <c r="R965">
        <v>4</v>
      </c>
      <c r="S965">
        <v>0.2</v>
      </c>
      <c r="T965">
        <v>2</v>
      </c>
    </row>
    <row r="966" spans="2:20">
      <c r="B966">
        <v>137</v>
      </c>
      <c r="C966" t="s">
        <v>242</v>
      </c>
      <c r="D966" t="s">
        <v>769</v>
      </c>
      <c r="E966">
        <v>81</v>
      </c>
      <c r="F966" t="s">
        <v>240</v>
      </c>
      <c r="G966" t="s">
        <v>243</v>
      </c>
      <c r="O966">
        <v>3</v>
      </c>
      <c r="P966" t="str">
        <v>3. power (hp)</v>
      </c>
      <c r="Q966" t="str">
        <v>Datsun 310 - 120</v>
      </c>
      <c r="R966">
        <v>65</v>
      </c>
      <c r="S966">
        <v>0.10326086956521739</v>
      </c>
      <c r="T966">
        <v>3</v>
      </c>
    </row>
    <row r="967" spans="2:20">
      <c r="B967">
        <v>138</v>
      </c>
      <c r="C967" t="s">
        <v>244</v>
      </c>
      <c r="D967" t="s">
        <v>763</v>
      </c>
      <c r="E967">
        <v>18.600000000000001</v>
      </c>
      <c r="F967" t="s">
        <v>240</v>
      </c>
      <c r="G967" t="s">
        <v>245</v>
      </c>
      <c r="O967">
        <v>4</v>
      </c>
      <c r="P967" t="str">
        <v>4. weight (lb)</v>
      </c>
      <c r="Q967" t="str">
        <v>Datsun 310 - 120</v>
      </c>
      <c r="R967">
        <v>2019</v>
      </c>
      <c r="S967">
        <v>0.11511199319535016</v>
      </c>
      <c r="T967">
        <v>4</v>
      </c>
    </row>
    <row r="968" spans="2:20">
      <c r="B968">
        <v>138</v>
      </c>
      <c r="C968" t="s">
        <v>244</v>
      </c>
      <c r="D968" t="s">
        <v>764</v>
      </c>
      <c r="E968">
        <v>6</v>
      </c>
      <c r="F968" t="s">
        <v>240</v>
      </c>
      <c r="G968" t="s">
        <v>245</v>
      </c>
      <c r="O968">
        <v>5</v>
      </c>
      <c r="P968" t="str">
        <v>5. 0-60 mph (s)</v>
      </c>
      <c r="Q968" t="str">
        <v>Datsun 310 - 120</v>
      </c>
      <c r="R968">
        <v>16.399999999999999</v>
      </c>
      <c r="S968">
        <v>0.49999999999999989</v>
      </c>
      <c r="T968">
        <v>5</v>
      </c>
    </row>
    <row r="969" spans="2:20">
      <c r="B969">
        <v>138</v>
      </c>
      <c r="C969" t="s">
        <v>244</v>
      </c>
      <c r="D969" t="s">
        <v>765</v>
      </c>
      <c r="E969">
        <v>225</v>
      </c>
      <c r="F969" t="s">
        <v>240</v>
      </c>
      <c r="G969" t="s">
        <v>245</v>
      </c>
      <c r="O969">
        <v>6</v>
      </c>
      <c r="P969" t="str">
        <v>6. displacement (cc)</v>
      </c>
      <c r="Q969" t="str">
        <v>Datsun 310 - 120</v>
      </c>
      <c r="R969">
        <v>86</v>
      </c>
      <c r="S969">
        <v>4.6511627906976744E-2</v>
      </c>
      <c r="T969">
        <v>6</v>
      </c>
    </row>
    <row r="970" spans="2:20">
      <c r="B970">
        <v>138</v>
      </c>
      <c r="C970" t="s">
        <v>244</v>
      </c>
      <c r="D970" t="s">
        <v>766</v>
      </c>
      <c r="E970">
        <v>110</v>
      </c>
      <c r="F970" t="s">
        <v>240</v>
      </c>
      <c r="G970" t="s">
        <v>245</v>
      </c>
      <c r="O970">
        <v>7</v>
      </c>
      <c r="P970" t="str">
        <v>7. year</v>
      </c>
      <c r="Q970" t="str">
        <v>Datsun 310 - 120</v>
      </c>
      <c r="R970">
        <v>80</v>
      </c>
      <c r="S970">
        <v>0.83333333333333337</v>
      </c>
      <c r="T970">
        <v>7</v>
      </c>
    </row>
    <row r="971" spans="2:20">
      <c r="B971">
        <v>138</v>
      </c>
      <c r="C971" t="s">
        <v>244</v>
      </c>
      <c r="D971" t="s">
        <v>767</v>
      </c>
      <c r="E971">
        <v>3620</v>
      </c>
      <c r="F971" t="s">
        <v>240</v>
      </c>
      <c r="G971" t="s">
        <v>245</v>
      </c>
      <c r="O971">
        <v>0</v>
      </c>
      <c r="P971" t="str">
        <v/>
      </c>
      <c r="Q971" t="str">
        <v/>
      </c>
      <c r="R971" t="e">
        <v>#N/A</v>
      </c>
      <c r="S971" t="e">
        <v>#N/A</v>
      </c>
      <c r="T971" t="e">
        <v>#N/A</v>
      </c>
    </row>
    <row r="972" spans="2:20">
      <c r="B972">
        <v>138</v>
      </c>
      <c r="C972" t="s">
        <v>244</v>
      </c>
      <c r="D972" t="s">
        <v>768</v>
      </c>
      <c r="E972">
        <v>18.7</v>
      </c>
      <c r="F972" t="s">
        <v>240</v>
      </c>
      <c r="G972" t="s">
        <v>245</v>
      </c>
      <c r="O972">
        <v>1</v>
      </c>
      <c r="P972" t="str">
        <v>1. economy (mpg)</v>
      </c>
      <c r="Q972" t="str">
        <v>Datsun 310 GX - 121</v>
      </c>
      <c r="R972">
        <v>38</v>
      </c>
      <c r="S972">
        <v>0.77127659574468077</v>
      </c>
      <c r="T972">
        <v>1</v>
      </c>
    </row>
    <row r="973" spans="2:20">
      <c r="B973">
        <v>138</v>
      </c>
      <c r="C973" t="s">
        <v>244</v>
      </c>
      <c r="D973" t="s">
        <v>769</v>
      </c>
      <c r="E973">
        <v>78</v>
      </c>
      <c r="F973" t="s">
        <v>240</v>
      </c>
      <c r="G973" t="s">
        <v>245</v>
      </c>
      <c r="O973">
        <v>2</v>
      </c>
      <c r="P973" t="str">
        <v>2. cylinders</v>
      </c>
      <c r="Q973" t="str">
        <v>Datsun 310 GX - 121</v>
      </c>
      <c r="R973">
        <v>4</v>
      </c>
      <c r="S973">
        <v>0.2</v>
      </c>
      <c r="T973">
        <v>2</v>
      </c>
    </row>
    <row r="974" spans="2:20">
      <c r="B974">
        <v>139</v>
      </c>
      <c r="C974" t="s">
        <v>244</v>
      </c>
      <c r="D974" t="s">
        <v>763</v>
      </c>
      <c r="E974">
        <v>19.100000000000001</v>
      </c>
      <c r="F974" t="s">
        <v>240</v>
      </c>
      <c r="G974" t="s">
        <v>246</v>
      </c>
      <c r="O974">
        <v>3</v>
      </c>
      <c r="P974" t="str">
        <v>3. power (hp)</v>
      </c>
      <c r="Q974" t="str">
        <v>Datsun 310 GX - 121</v>
      </c>
      <c r="R974">
        <v>67</v>
      </c>
      <c r="S974">
        <v>0.11413043478260869</v>
      </c>
      <c r="T974">
        <v>3</v>
      </c>
    </row>
    <row r="975" spans="2:20">
      <c r="B975">
        <v>139</v>
      </c>
      <c r="C975" t="s">
        <v>244</v>
      </c>
      <c r="D975" t="s">
        <v>764</v>
      </c>
      <c r="E975">
        <v>6</v>
      </c>
      <c r="F975" t="s">
        <v>240</v>
      </c>
      <c r="G975" t="s">
        <v>246</v>
      </c>
      <c r="O975">
        <v>4</v>
      </c>
      <c r="P975" t="str">
        <v>4. weight (lb)</v>
      </c>
      <c r="Q975" t="str">
        <v>Datsun 310 GX - 121</v>
      </c>
      <c r="R975">
        <v>1995</v>
      </c>
      <c r="S975">
        <v>0.10830734335129005</v>
      </c>
      <c r="T975">
        <v>4</v>
      </c>
    </row>
    <row r="976" spans="2:20">
      <c r="B976">
        <v>139</v>
      </c>
      <c r="C976" t="s">
        <v>244</v>
      </c>
      <c r="D976" t="s">
        <v>765</v>
      </c>
      <c r="E976">
        <v>225</v>
      </c>
      <c r="F976" t="s">
        <v>240</v>
      </c>
      <c r="G976" t="s">
        <v>246</v>
      </c>
      <c r="O976">
        <v>5</v>
      </c>
      <c r="P976" t="str">
        <v>5. 0-60 mph (s)</v>
      </c>
      <c r="Q976" t="str">
        <v>Datsun 310 GX - 121</v>
      </c>
      <c r="R976">
        <v>16.2</v>
      </c>
      <c r="S976">
        <v>0.48809523809523803</v>
      </c>
      <c r="T976">
        <v>5</v>
      </c>
    </row>
    <row r="977" spans="2:20">
      <c r="B977">
        <v>139</v>
      </c>
      <c r="C977" t="s">
        <v>244</v>
      </c>
      <c r="D977" t="s">
        <v>766</v>
      </c>
      <c r="E977">
        <v>90</v>
      </c>
      <c r="F977" t="s">
        <v>240</v>
      </c>
      <c r="G977" t="s">
        <v>246</v>
      </c>
      <c r="O977">
        <v>6</v>
      </c>
      <c r="P977" t="str">
        <v>6. displacement (cc)</v>
      </c>
      <c r="Q977" t="str">
        <v>Datsun 310 GX - 121</v>
      </c>
      <c r="R977">
        <v>91</v>
      </c>
      <c r="S977">
        <v>5.9431524547803614E-2</v>
      </c>
      <c r="T977">
        <v>6</v>
      </c>
    </row>
    <row r="978" spans="2:20">
      <c r="B978">
        <v>139</v>
      </c>
      <c r="C978" t="s">
        <v>244</v>
      </c>
      <c r="D978" t="s">
        <v>767</v>
      </c>
      <c r="E978">
        <v>3381</v>
      </c>
      <c r="F978" t="s">
        <v>240</v>
      </c>
      <c r="G978" t="s">
        <v>246</v>
      </c>
      <c r="O978">
        <v>7</v>
      </c>
      <c r="P978" t="str">
        <v>7. year</v>
      </c>
      <c r="Q978" t="str">
        <v>Datsun 310 GX - 121</v>
      </c>
      <c r="R978">
        <v>82</v>
      </c>
      <c r="S978">
        <v>1</v>
      </c>
      <c r="T978">
        <v>7</v>
      </c>
    </row>
    <row r="979" spans="2:20">
      <c r="B979">
        <v>139</v>
      </c>
      <c r="C979" t="s">
        <v>244</v>
      </c>
      <c r="D979" t="s">
        <v>768</v>
      </c>
      <c r="E979">
        <v>18.7</v>
      </c>
      <c r="F979" t="s">
        <v>240</v>
      </c>
      <c r="G979" t="s">
        <v>246</v>
      </c>
      <c r="O979">
        <v>0</v>
      </c>
      <c r="P979" t="str">
        <v/>
      </c>
      <c r="Q979" t="str">
        <v/>
      </c>
      <c r="R979" t="e">
        <v>#N/A</v>
      </c>
      <c r="S979" t="e">
        <v>#N/A</v>
      </c>
      <c r="T979" t="e">
        <v>#N/A</v>
      </c>
    </row>
    <row r="980" spans="2:20">
      <c r="B980">
        <v>139</v>
      </c>
      <c r="C980" t="s">
        <v>244</v>
      </c>
      <c r="D980" t="s">
        <v>769</v>
      </c>
      <c r="E980">
        <v>80</v>
      </c>
      <c r="F980" t="s">
        <v>240</v>
      </c>
      <c r="G980" t="s">
        <v>246</v>
      </c>
      <c r="O980">
        <v>1</v>
      </c>
      <c r="P980" t="str">
        <v>1. economy (mpg)</v>
      </c>
      <c r="Q980" t="str">
        <v>Datsun 510 - 122</v>
      </c>
      <c r="R980">
        <v>27.2</v>
      </c>
      <c r="S980">
        <v>0.48404255319148931</v>
      </c>
      <c r="T980">
        <v>1</v>
      </c>
    </row>
    <row r="981" spans="2:20">
      <c r="B981">
        <v>140</v>
      </c>
      <c r="C981" t="s">
        <v>247</v>
      </c>
      <c r="D981" t="s">
        <v>763</v>
      </c>
      <c r="E981">
        <v>20.6</v>
      </c>
      <c r="F981" t="s">
        <v>240</v>
      </c>
      <c r="G981" t="s">
        <v>248</v>
      </c>
      <c r="O981">
        <v>2</v>
      </c>
      <c r="P981" t="str">
        <v>2. cylinders</v>
      </c>
      <c r="Q981" t="str">
        <v>Datsun 510 - 122</v>
      </c>
      <c r="R981">
        <v>4</v>
      </c>
      <c r="S981">
        <v>0.2</v>
      </c>
      <c r="T981">
        <v>2</v>
      </c>
    </row>
    <row r="982" spans="2:20">
      <c r="B982">
        <v>140</v>
      </c>
      <c r="C982" t="s">
        <v>247</v>
      </c>
      <c r="D982" t="s">
        <v>764</v>
      </c>
      <c r="E982">
        <v>6</v>
      </c>
      <c r="F982" t="s">
        <v>240</v>
      </c>
      <c r="G982" t="s">
        <v>248</v>
      </c>
      <c r="O982">
        <v>3</v>
      </c>
      <c r="P982" t="str">
        <v>3. power (hp)</v>
      </c>
      <c r="Q982" t="str">
        <v>Datsun 510 - 122</v>
      </c>
      <c r="R982">
        <v>97</v>
      </c>
      <c r="S982">
        <v>0.27717391304347827</v>
      </c>
      <c r="T982">
        <v>3</v>
      </c>
    </row>
    <row r="983" spans="2:20">
      <c r="B983">
        <v>140</v>
      </c>
      <c r="C983" t="s">
        <v>247</v>
      </c>
      <c r="D983" t="s">
        <v>765</v>
      </c>
      <c r="E983">
        <v>225</v>
      </c>
      <c r="F983" t="s">
        <v>240</v>
      </c>
      <c r="G983" t="s">
        <v>248</v>
      </c>
      <c r="O983">
        <v>4</v>
      </c>
      <c r="P983" t="str">
        <v>4. weight (lb)</v>
      </c>
      <c r="Q983" t="str">
        <v>Datsun 510 - 122</v>
      </c>
      <c r="R983">
        <v>2300</v>
      </c>
      <c r="S983">
        <v>0.19478310178622057</v>
      </c>
      <c r="T983">
        <v>4</v>
      </c>
    </row>
    <row r="984" spans="2:20">
      <c r="B984">
        <v>140</v>
      </c>
      <c r="C984" t="s">
        <v>247</v>
      </c>
      <c r="D984" t="s">
        <v>766</v>
      </c>
      <c r="E984">
        <v>110</v>
      </c>
      <c r="F984" t="s">
        <v>240</v>
      </c>
      <c r="G984" t="s">
        <v>248</v>
      </c>
      <c r="O984">
        <v>5</v>
      </c>
      <c r="P984" t="str">
        <v>5. 0-60 mph (s)</v>
      </c>
      <c r="Q984" t="str">
        <v>Datsun 510 - 122</v>
      </c>
      <c r="R984">
        <v>14.7</v>
      </c>
      <c r="S984">
        <v>0.39880952380952372</v>
      </c>
      <c r="T984">
        <v>5</v>
      </c>
    </row>
    <row r="985" spans="2:20">
      <c r="B985">
        <v>140</v>
      </c>
      <c r="C985" t="s">
        <v>247</v>
      </c>
      <c r="D985" t="s">
        <v>767</v>
      </c>
      <c r="E985">
        <v>3360</v>
      </c>
      <c r="F985" t="s">
        <v>240</v>
      </c>
      <c r="G985" t="s">
        <v>248</v>
      </c>
      <c r="O985">
        <v>6</v>
      </c>
      <c r="P985" t="str">
        <v>6. displacement (cc)</v>
      </c>
      <c r="Q985" t="str">
        <v>Datsun 510 - 122</v>
      </c>
      <c r="R985">
        <v>119</v>
      </c>
      <c r="S985">
        <v>0.13178294573643412</v>
      </c>
      <c r="T985">
        <v>6</v>
      </c>
    </row>
    <row r="986" spans="2:20">
      <c r="B986">
        <v>140</v>
      </c>
      <c r="C986" t="s">
        <v>247</v>
      </c>
      <c r="D986" t="s">
        <v>768</v>
      </c>
      <c r="E986">
        <v>16.600000000000001</v>
      </c>
      <c r="F986" t="s">
        <v>240</v>
      </c>
      <c r="G986" t="s">
        <v>248</v>
      </c>
      <c r="O986">
        <v>7</v>
      </c>
      <c r="P986" t="str">
        <v>7. year</v>
      </c>
      <c r="Q986" t="str">
        <v>Datsun 510 - 122</v>
      </c>
      <c r="R986">
        <v>78</v>
      </c>
      <c r="S986">
        <v>0.66666666666666663</v>
      </c>
      <c r="T986">
        <v>7</v>
      </c>
    </row>
    <row r="987" spans="2:20">
      <c r="B987">
        <v>140</v>
      </c>
      <c r="C987" t="s">
        <v>247</v>
      </c>
      <c r="D987" t="s">
        <v>769</v>
      </c>
      <c r="E987">
        <v>79</v>
      </c>
      <c r="F987" t="s">
        <v>240</v>
      </c>
      <c r="G987" t="s">
        <v>248</v>
      </c>
      <c r="O987">
        <v>0</v>
      </c>
      <c r="P987" t="str">
        <v/>
      </c>
      <c r="Q987" t="str">
        <v/>
      </c>
      <c r="R987" t="e">
        <v>#N/A</v>
      </c>
      <c r="S987" t="e">
        <v>#N/A</v>
      </c>
      <c r="T987" t="e">
        <v>#N/A</v>
      </c>
    </row>
    <row r="988" spans="2:20">
      <c r="B988">
        <v>141</v>
      </c>
      <c r="C988" t="s">
        <v>249</v>
      </c>
      <c r="D988" t="s">
        <v>763</v>
      </c>
      <c r="E988">
        <v>20</v>
      </c>
      <c r="F988" t="s">
        <v>240</v>
      </c>
      <c r="G988" t="s">
        <v>250</v>
      </c>
      <c r="O988">
        <v>1</v>
      </c>
      <c r="P988" t="str">
        <v>1. economy (mpg)</v>
      </c>
      <c r="Q988" t="str">
        <v>Datsun 510 (Wagon) - 123</v>
      </c>
      <c r="R988">
        <v>28</v>
      </c>
      <c r="S988">
        <v>0.50531914893617025</v>
      </c>
      <c r="T988">
        <v>1</v>
      </c>
    </row>
    <row r="989" spans="2:20">
      <c r="B989">
        <v>141</v>
      </c>
      <c r="C989" t="s">
        <v>249</v>
      </c>
      <c r="D989" t="s">
        <v>764</v>
      </c>
      <c r="E989">
        <v>6</v>
      </c>
      <c r="F989" t="s">
        <v>240</v>
      </c>
      <c r="G989" t="s">
        <v>250</v>
      </c>
      <c r="O989">
        <v>2</v>
      </c>
      <c r="P989" t="str">
        <v>2. cylinders</v>
      </c>
      <c r="Q989" t="str">
        <v>Datsun 510 (Wagon) - 123</v>
      </c>
      <c r="R989">
        <v>4</v>
      </c>
      <c r="S989">
        <v>0.2</v>
      </c>
      <c r="T989">
        <v>2</v>
      </c>
    </row>
    <row r="990" spans="2:20">
      <c r="B990">
        <v>141</v>
      </c>
      <c r="C990" t="s">
        <v>249</v>
      </c>
      <c r="D990" t="s">
        <v>765</v>
      </c>
      <c r="E990">
        <v>225</v>
      </c>
      <c r="F990" t="s">
        <v>240</v>
      </c>
      <c r="G990" t="s">
        <v>250</v>
      </c>
      <c r="O990">
        <v>3</v>
      </c>
      <c r="P990" t="str">
        <v>3. power (hp)</v>
      </c>
      <c r="Q990" t="str">
        <v>Datsun 510 (Wagon) - 123</v>
      </c>
      <c r="R990">
        <v>92</v>
      </c>
      <c r="S990">
        <v>0.25</v>
      </c>
      <c r="T990">
        <v>3</v>
      </c>
    </row>
    <row r="991" spans="2:20">
      <c r="B991">
        <v>141</v>
      </c>
      <c r="C991" t="s">
        <v>249</v>
      </c>
      <c r="D991" t="s">
        <v>766</v>
      </c>
      <c r="E991">
        <v>100</v>
      </c>
      <c r="F991" t="s">
        <v>240</v>
      </c>
      <c r="G991" t="s">
        <v>250</v>
      </c>
      <c r="O991">
        <v>4</v>
      </c>
      <c r="P991" t="str">
        <v>4. weight (lb)</v>
      </c>
      <c r="Q991" t="str">
        <v>Datsun 510 (Wagon) - 123</v>
      </c>
      <c r="R991">
        <v>2288</v>
      </c>
      <c r="S991">
        <v>0.19138077686419053</v>
      </c>
      <c r="T991">
        <v>4</v>
      </c>
    </row>
    <row r="992" spans="2:20">
      <c r="B992">
        <v>141</v>
      </c>
      <c r="C992" t="s">
        <v>249</v>
      </c>
      <c r="D992" t="s">
        <v>767</v>
      </c>
      <c r="E992">
        <v>3651</v>
      </c>
      <c r="F992" t="s">
        <v>240</v>
      </c>
      <c r="G992" t="s">
        <v>250</v>
      </c>
      <c r="O992">
        <v>5</v>
      </c>
      <c r="P992" t="str">
        <v>5. 0-60 mph (s)</v>
      </c>
      <c r="Q992" t="str">
        <v>Datsun 510 (Wagon) - 123</v>
      </c>
      <c r="R992">
        <v>17</v>
      </c>
      <c r="S992">
        <v>0.5357142857142857</v>
      </c>
      <c r="T992">
        <v>5</v>
      </c>
    </row>
    <row r="993" spans="2:20">
      <c r="B993">
        <v>141</v>
      </c>
      <c r="C993" t="s">
        <v>249</v>
      </c>
      <c r="D993" t="s">
        <v>768</v>
      </c>
      <c r="E993">
        <v>17.7</v>
      </c>
      <c r="F993" t="s">
        <v>240</v>
      </c>
      <c r="G993" t="s">
        <v>250</v>
      </c>
      <c r="O993">
        <v>6</v>
      </c>
      <c r="P993" t="str">
        <v>6. displacement (cc)</v>
      </c>
      <c r="Q993" t="str">
        <v>Datsun 510 (Wagon) - 123</v>
      </c>
      <c r="R993">
        <v>97</v>
      </c>
      <c r="S993">
        <v>7.4935400516795869E-2</v>
      </c>
      <c r="T993">
        <v>6</v>
      </c>
    </row>
    <row r="994" spans="2:20">
      <c r="B994">
        <v>141</v>
      </c>
      <c r="C994" t="s">
        <v>249</v>
      </c>
      <c r="D994" t="s">
        <v>769</v>
      </c>
      <c r="E994">
        <v>76</v>
      </c>
      <c r="F994" t="s">
        <v>240</v>
      </c>
      <c r="G994" t="s">
        <v>250</v>
      </c>
      <c r="O994">
        <v>7</v>
      </c>
      <c r="P994" t="str">
        <v>7. year</v>
      </c>
      <c r="Q994" t="str">
        <v>Datsun 510 (Wagon) - 123</v>
      </c>
      <c r="R994">
        <v>72</v>
      </c>
      <c r="S994">
        <v>0.16666666666666666</v>
      </c>
      <c r="T994">
        <v>7</v>
      </c>
    </row>
    <row r="995" spans="2:20">
      <c r="B995">
        <v>142</v>
      </c>
      <c r="C995" t="s">
        <v>251</v>
      </c>
      <c r="D995" t="s">
        <v>763</v>
      </c>
      <c r="E995">
        <v>15</v>
      </c>
      <c r="F995" t="s">
        <v>240</v>
      </c>
      <c r="G995" t="s">
        <v>252</v>
      </c>
      <c r="O995">
        <v>0</v>
      </c>
      <c r="P995" t="str">
        <v/>
      </c>
      <c r="Q995" t="str">
        <v/>
      </c>
      <c r="R995" t="e">
        <v>#N/A</v>
      </c>
      <c r="S995" t="e">
        <v>#N/A</v>
      </c>
      <c r="T995" t="e">
        <v>#N/A</v>
      </c>
    </row>
    <row r="996" spans="2:20">
      <c r="B996">
        <v>142</v>
      </c>
      <c r="C996" t="s">
        <v>251</v>
      </c>
      <c r="D996" t="s">
        <v>764</v>
      </c>
      <c r="E996">
        <v>8</v>
      </c>
      <c r="F996" t="s">
        <v>240</v>
      </c>
      <c r="G996" t="s">
        <v>252</v>
      </c>
      <c r="O996">
        <v>1</v>
      </c>
      <c r="P996" t="str">
        <v>1. economy (mpg)</v>
      </c>
      <c r="Q996" t="str">
        <v>Datsun 510 Hatchback - 124</v>
      </c>
      <c r="R996">
        <v>37</v>
      </c>
      <c r="S996">
        <v>0.74468085106382975</v>
      </c>
      <c r="T996">
        <v>1</v>
      </c>
    </row>
    <row r="997" spans="2:20">
      <c r="B997">
        <v>142</v>
      </c>
      <c r="C997" t="s">
        <v>251</v>
      </c>
      <c r="D997" t="s">
        <v>765</v>
      </c>
      <c r="E997">
        <v>383</v>
      </c>
      <c r="F997" t="s">
        <v>240</v>
      </c>
      <c r="G997" t="s">
        <v>252</v>
      </c>
      <c r="O997">
        <v>2</v>
      </c>
      <c r="P997" t="str">
        <v>2. cylinders</v>
      </c>
      <c r="Q997" t="str">
        <v>Datsun 510 Hatchback - 124</v>
      </c>
      <c r="R997">
        <v>4</v>
      </c>
      <c r="S997">
        <v>0.2</v>
      </c>
      <c r="T997">
        <v>2</v>
      </c>
    </row>
    <row r="998" spans="2:20">
      <c r="B998">
        <v>142</v>
      </c>
      <c r="C998" t="s">
        <v>251</v>
      </c>
      <c r="D998" t="s">
        <v>766</v>
      </c>
      <c r="E998">
        <v>170</v>
      </c>
      <c r="F998" t="s">
        <v>240</v>
      </c>
      <c r="G998" t="s">
        <v>252</v>
      </c>
      <c r="O998">
        <v>3</v>
      </c>
      <c r="P998" t="str">
        <v>3. power (hp)</v>
      </c>
      <c r="Q998" t="str">
        <v>Datsun 510 Hatchback - 124</v>
      </c>
      <c r="R998">
        <v>92</v>
      </c>
      <c r="S998">
        <v>0.25</v>
      </c>
      <c r="T998">
        <v>3</v>
      </c>
    </row>
    <row r="999" spans="2:20">
      <c r="B999">
        <v>142</v>
      </c>
      <c r="C999" t="s">
        <v>251</v>
      </c>
      <c r="D999" t="s">
        <v>767</v>
      </c>
      <c r="E999">
        <v>3563</v>
      </c>
      <c r="F999" t="s">
        <v>240</v>
      </c>
      <c r="G999" t="s">
        <v>252</v>
      </c>
      <c r="O999">
        <v>4</v>
      </c>
      <c r="P999" t="str">
        <v>4. weight (lb)</v>
      </c>
      <c r="Q999" t="str">
        <v>Datsun 510 Hatchback - 124</v>
      </c>
      <c r="R999">
        <v>2434</v>
      </c>
      <c r="S999">
        <v>0.23277573008222285</v>
      </c>
      <c r="T999">
        <v>4</v>
      </c>
    </row>
    <row r="1000" spans="2:20">
      <c r="B1000">
        <v>142</v>
      </c>
      <c r="C1000" t="s">
        <v>251</v>
      </c>
      <c r="D1000" t="s">
        <v>768</v>
      </c>
      <c r="E1000">
        <v>10</v>
      </c>
      <c r="F1000" t="s">
        <v>240</v>
      </c>
      <c r="G1000" t="s">
        <v>252</v>
      </c>
      <c r="O1000">
        <v>5</v>
      </c>
      <c r="P1000" t="str">
        <v>5. 0-60 mph (s)</v>
      </c>
      <c r="Q1000" t="str">
        <v>Datsun 510 Hatchback - 124</v>
      </c>
      <c r="R1000">
        <v>15</v>
      </c>
      <c r="S1000">
        <v>0.41666666666666663</v>
      </c>
      <c r="T1000">
        <v>5</v>
      </c>
    </row>
    <row r="1001" spans="2:20">
      <c r="B1001">
        <v>142</v>
      </c>
      <c r="C1001" t="s">
        <v>251</v>
      </c>
      <c r="D1001" t="s">
        <v>769</v>
      </c>
      <c r="E1001">
        <v>70</v>
      </c>
      <c r="F1001" t="s">
        <v>240</v>
      </c>
      <c r="G1001" t="s">
        <v>252</v>
      </c>
      <c r="O1001">
        <v>6</v>
      </c>
      <c r="P1001" t="str">
        <v>6. displacement (cc)</v>
      </c>
      <c r="Q1001" t="str">
        <v>Datsun 510 Hatchback - 124</v>
      </c>
      <c r="R1001">
        <v>119</v>
      </c>
      <c r="S1001">
        <v>0.13178294573643412</v>
      </c>
      <c r="T1001">
        <v>6</v>
      </c>
    </row>
    <row r="1002" spans="2:20">
      <c r="B1002">
        <v>143</v>
      </c>
      <c r="C1002" t="s">
        <v>253</v>
      </c>
      <c r="D1002" t="s">
        <v>763</v>
      </c>
      <c r="E1002">
        <v>36</v>
      </c>
      <c r="F1002" t="s">
        <v>240</v>
      </c>
      <c r="G1002" t="s">
        <v>254</v>
      </c>
      <c r="O1002">
        <v>7</v>
      </c>
      <c r="P1002" t="str">
        <v>7. year</v>
      </c>
      <c r="Q1002" t="str">
        <v>Datsun 510 Hatchback - 124</v>
      </c>
      <c r="R1002">
        <v>80</v>
      </c>
      <c r="S1002">
        <v>0.83333333333333337</v>
      </c>
      <c r="T1002">
        <v>7</v>
      </c>
    </row>
    <row r="1003" spans="2:20">
      <c r="B1003">
        <v>143</v>
      </c>
      <c r="C1003" t="s">
        <v>253</v>
      </c>
      <c r="D1003" t="s">
        <v>764</v>
      </c>
      <c r="E1003">
        <v>4</v>
      </c>
      <c r="F1003" t="s">
        <v>240</v>
      </c>
      <c r="G1003" t="s">
        <v>254</v>
      </c>
      <c r="O1003">
        <v>0</v>
      </c>
      <c r="P1003" t="str">
        <v/>
      </c>
      <c r="Q1003" t="str">
        <v/>
      </c>
      <c r="R1003" t="e">
        <v>#N/A</v>
      </c>
      <c r="S1003" t="e">
        <v>#N/A</v>
      </c>
      <c r="T1003" t="e">
        <v>#N/A</v>
      </c>
    </row>
    <row r="1004" spans="2:20">
      <c r="B1004">
        <v>143</v>
      </c>
      <c r="C1004" t="s">
        <v>253</v>
      </c>
      <c r="D1004" t="s">
        <v>765</v>
      </c>
      <c r="E1004">
        <v>135</v>
      </c>
      <c r="F1004" t="s">
        <v>240</v>
      </c>
      <c r="G1004" t="s">
        <v>254</v>
      </c>
      <c r="O1004">
        <v>1</v>
      </c>
      <c r="P1004" t="str">
        <v>1. economy (mpg)</v>
      </c>
      <c r="Q1004" t="str">
        <v>Datsun 610 - 125</v>
      </c>
      <c r="R1004">
        <v>22</v>
      </c>
      <c r="S1004">
        <v>0.3457446808510638</v>
      </c>
      <c r="T1004">
        <v>1</v>
      </c>
    </row>
    <row r="1005" spans="2:20">
      <c r="B1005">
        <v>143</v>
      </c>
      <c r="C1005" t="s">
        <v>253</v>
      </c>
      <c r="D1005" t="s">
        <v>766</v>
      </c>
      <c r="E1005">
        <v>84</v>
      </c>
      <c r="F1005" t="s">
        <v>240</v>
      </c>
      <c r="G1005" t="s">
        <v>254</v>
      </c>
      <c r="O1005">
        <v>2</v>
      </c>
      <c r="P1005" t="str">
        <v>2. cylinders</v>
      </c>
      <c r="Q1005" t="str">
        <v>Datsun 610 - 125</v>
      </c>
      <c r="R1005">
        <v>4</v>
      </c>
      <c r="S1005">
        <v>0.2</v>
      </c>
      <c r="T1005">
        <v>2</v>
      </c>
    </row>
    <row r="1006" spans="2:20">
      <c r="B1006">
        <v>143</v>
      </c>
      <c r="C1006" t="s">
        <v>253</v>
      </c>
      <c r="D1006" t="s">
        <v>767</v>
      </c>
      <c r="E1006">
        <v>2370</v>
      </c>
      <c r="F1006" t="s">
        <v>240</v>
      </c>
      <c r="G1006" t="s">
        <v>254</v>
      </c>
      <c r="O1006">
        <v>3</v>
      </c>
      <c r="P1006" t="str">
        <v>3. power (hp)</v>
      </c>
      <c r="Q1006" t="str">
        <v>Datsun 610 - 125</v>
      </c>
      <c r="R1006">
        <v>94</v>
      </c>
      <c r="S1006">
        <v>0.2608695652173913</v>
      </c>
      <c r="T1006">
        <v>3</v>
      </c>
    </row>
    <row r="1007" spans="2:20">
      <c r="B1007">
        <v>143</v>
      </c>
      <c r="C1007" t="s">
        <v>253</v>
      </c>
      <c r="D1007" t="s">
        <v>768</v>
      </c>
      <c r="E1007">
        <v>13</v>
      </c>
      <c r="F1007" t="s">
        <v>240</v>
      </c>
      <c r="G1007" t="s">
        <v>254</v>
      </c>
      <c r="O1007">
        <v>4</v>
      </c>
      <c r="P1007" t="str">
        <v>4. weight (lb)</v>
      </c>
      <c r="Q1007" t="str">
        <v>Datsun 610 - 125</v>
      </c>
      <c r="R1007">
        <v>2379</v>
      </c>
      <c r="S1007">
        <v>0.21718174085625178</v>
      </c>
      <c r="T1007">
        <v>4</v>
      </c>
    </row>
    <row r="1008" spans="2:20">
      <c r="B1008">
        <v>143</v>
      </c>
      <c r="C1008" t="s">
        <v>253</v>
      </c>
      <c r="D1008" t="s">
        <v>769</v>
      </c>
      <c r="E1008">
        <v>82</v>
      </c>
      <c r="F1008" t="s">
        <v>240</v>
      </c>
      <c r="G1008" t="s">
        <v>254</v>
      </c>
      <c r="O1008">
        <v>5</v>
      </c>
      <c r="P1008" t="str">
        <v>5. 0-60 mph (s)</v>
      </c>
      <c r="Q1008" t="str">
        <v>Datsun 610 - 125</v>
      </c>
      <c r="R1008">
        <v>16.5</v>
      </c>
      <c r="S1008">
        <v>0.50595238095238093</v>
      </c>
      <c r="T1008">
        <v>5</v>
      </c>
    </row>
    <row r="1009" spans="2:20">
      <c r="B1009">
        <v>144</v>
      </c>
      <c r="C1009" t="s">
        <v>255</v>
      </c>
      <c r="D1009" t="s">
        <v>763</v>
      </c>
      <c r="E1009">
        <v>28</v>
      </c>
      <c r="F1009" t="s">
        <v>240</v>
      </c>
      <c r="G1009" t="s">
        <v>256</v>
      </c>
      <c r="O1009">
        <v>6</v>
      </c>
      <c r="P1009" t="str">
        <v>6. displacement (cc)</v>
      </c>
      <c r="Q1009" t="str">
        <v>Datsun 610 - 125</v>
      </c>
      <c r="R1009">
        <v>108</v>
      </c>
      <c r="S1009">
        <v>0.10335917312661498</v>
      </c>
      <c r="T1009">
        <v>6</v>
      </c>
    </row>
    <row r="1010" spans="2:20">
      <c r="B1010">
        <v>144</v>
      </c>
      <c r="C1010" t="s">
        <v>255</v>
      </c>
      <c r="D1010" t="s">
        <v>764</v>
      </c>
      <c r="E1010">
        <v>4</v>
      </c>
      <c r="F1010" t="s">
        <v>240</v>
      </c>
      <c r="G1010" t="s">
        <v>256</v>
      </c>
      <c r="O1010">
        <v>7</v>
      </c>
      <c r="P1010" t="str">
        <v>7. year</v>
      </c>
      <c r="Q1010" t="str">
        <v>Datsun 610 - 125</v>
      </c>
      <c r="R1010">
        <v>73</v>
      </c>
      <c r="S1010">
        <v>0.25</v>
      </c>
      <c r="T1010">
        <v>7</v>
      </c>
    </row>
    <row r="1011" spans="2:20">
      <c r="B1011">
        <v>144</v>
      </c>
      <c r="C1011" t="s">
        <v>255</v>
      </c>
      <c r="D1011" t="s">
        <v>765</v>
      </c>
      <c r="E1011">
        <v>90</v>
      </c>
      <c r="F1011" t="s">
        <v>240</v>
      </c>
      <c r="G1011" t="s">
        <v>256</v>
      </c>
      <c r="O1011">
        <v>0</v>
      </c>
      <c r="P1011" t="str">
        <v/>
      </c>
      <c r="Q1011" t="str">
        <v/>
      </c>
      <c r="R1011" t="e">
        <v>#N/A</v>
      </c>
      <c r="S1011" t="e">
        <v>#N/A</v>
      </c>
      <c r="T1011" t="e">
        <v>#N/A</v>
      </c>
    </row>
    <row r="1012" spans="2:20">
      <c r="B1012">
        <v>144</v>
      </c>
      <c r="C1012" t="s">
        <v>255</v>
      </c>
      <c r="D1012" t="s">
        <v>766</v>
      </c>
      <c r="E1012">
        <v>75</v>
      </c>
      <c r="F1012" t="s">
        <v>240</v>
      </c>
      <c r="G1012" t="s">
        <v>256</v>
      </c>
      <c r="O1012">
        <v>1</v>
      </c>
      <c r="P1012" t="str">
        <v>1. economy (mpg)</v>
      </c>
      <c r="Q1012" t="str">
        <v>Datsun 710 - 126</v>
      </c>
      <c r="R1012">
        <v>32</v>
      </c>
      <c r="S1012">
        <v>0.61170212765957444</v>
      </c>
      <c r="T1012">
        <v>1</v>
      </c>
    </row>
    <row r="1013" spans="2:20">
      <c r="B1013">
        <v>144</v>
      </c>
      <c r="C1013" t="s">
        <v>255</v>
      </c>
      <c r="D1013" t="s">
        <v>767</v>
      </c>
      <c r="E1013">
        <v>2125</v>
      </c>
      <c r="F1013" t="s">
        <v>240</v>
      </c>
      <c r="G1013" t="s">
        <v>256</v>
      </c>
      <c r="O1013">
        <v>2</v>
      </c>
      <c r="P1013" t="str">
        <v>2. cylinders</v>
      </c>
      <c r="Q1013" t="str">
        <v>Datsun 710 - 126</v>
      </c>
      <c r="R1013">
        <v>4</v>
      </c>
      <c r="S1013">
        <v>0.2</v>
      </c>
      <c r="T1013">
        <v>2</v>
      </c>
    </row>
    <row r="1014" spans="2:20">
      <c r="B1014">
        <v>144</v>
      </c>
      <c r="C1014" t="s">
        <v>255</v>
      </c>
      <c r="D1014" t="s">
        <v>768</v>
      </c>
      <c r="E1014">
        <v>14.5</v>
      </c>
      <c r="F1014" t="s">
        <v>240</v>
      </c>
      <c r="G1014" t="s">
        <v>256</v>
      </c>
      <c r="O1014">
        <v>3</v>
      </c>
      <c r="P1014" t="str">
        <v>3. power (hp)</v>
      </c>
      <c r="Q1014" t="str">
        <v>Datsun 710 - 126</v>
      </c>
      <c r="R1014">
        <v>61</v>
      </c>
      <c r="S1014">
        <v>8.1521739130434784E-2</v>
      </c>
      <c r="T1014">
        <v>3</v>
      </c>
    </row>
    <row r="1015" spans="2:20">
      <c r="B1015">
        <v>144</v>
      </c>
      <c r="C1015" t="s">
        <v>255</v>
      </c>
      <c r="D1015" t="s">
        <v>769</v>
      </c>
      <c r="E1015">
        <v>74</v>
      </c>
      <c r="F1015" t="s">
        <v>240</v>
      </c>
      <c r="G1015" t="s">
        <v>256</v>
      </c>
      <c r="O1015">
        <v>4</v>
      </c>
      <c r="P1015" t="str">
        <v>4. weight (lb)</v>
      </c>
      <c r="Q1015" t="str">
        <v>Datsun 710 - 126</v>
      </c>
      <c r="R1015">
        <v>2003</v>
      </c>
      <c r="S1015">
        <v>0.11057555996597675</v>
      </c>
      <c r="T1015">
        <v>4</v>
      </c>
    </row>
    <row r="1016" spans="2:20">
      <c r="B1016">
        <v>145</v>
      </c>
      <c r="C1016" t="s">
        <v>255</v>
      </c>
      <c r="D1016" t="s">
        <v>763</v>
      </c>
      <c r="E1016">
        <v>27.9</v>
      </c>
      <c r="F1016" t="s">
        <v>240</v>
      </c>
      <c r="G1016" t="s">
        <v>257</v>
      </c>
      <c r="O1016">
        <v>5</v>
      </c>
      <c r="P1016" t="str">
        <v>5. 0-60 mph (s)</v>
      </c>
      <c r="Q1016" t="str">
        <v>Datsun 710 - 126</v>
      </c>
      <c r="R1016">
        <v>19</v>
      </c>
      <c r="S1016">
        <v>0.65476190476190477</v>
      </c>
      <c r="T1016">
        <v>5</v>
      </c>
    </row>
    <row r="1017" spans="2:20">
      <c r="B1017">
        <v>145</v>
      </c>
      <c r="C1017" t="s">
        <v>255</v>
      </c>
      <c r="D1017" t="s">
        <v>764</v>
      </c>
      <c r="E1017">
        <v>4</v>
      </c>
      <c r="F1017" t="s">
        <v>240</v>
      </c>
      <c r="G1017" t="s">
        <v>257</v>
      </c>
      <c r="O1017">
        <v>6</v>
      </c>
      <c r="P1017" t="str">
        <v>6. displacement (cc)</v>
      </c>
      <c r="Q1017" t="str">
        <v>Datsun 710 - 126</v>
      </c>
      <c r="R1017">
        <v>83</v>
      </c>
      <c r="S1017">
        <v>3.875968992248062E-2</v>
      </c>
      <c r="T1017">
        <v>6</v>
      </c>
    </row>
    <row r="1018" spans="2:20">
      <c r="B1018">
        <v>145</v>
      </c>
      <c r="C1018" t="s">
        <v>255</v>
      </c>
      <c r="D1018" t="s">
        <v>765</v>
      </c>
      <c r="E1018">
        <v>156</v>
      </c>
      <c r="F1018" t="s">
        <v>240</v>
      </c>
      <c r="G1018" t="s">
        <v>257</v>
      </c>
      <c r="O1018">
        <v>7</v>
      </c>
      <c r="P1018" t="str">
        <v>7. year</v>
      </c>
      <c r="Q1018" t="str">
        <v>Datsun 710 - 126</v>
      </c>
      <c r="R1018">
        <v>74</v>
      </c>
      <c r="S1018">
        <v>0.33333333333333331</v>
      </c>
      <c r="T1018">
        <v>7</v>
      </c>
    </row>
    <row r="1019" spans="2:20">
      <c r="B1019">
        <v>145</v>
      </c>
      <c r="C1019" t="s">
        <v>255</v>
      </c>
      <c r="D1019" t="s">
        <v>766</v>
      </c>
      <c r="E1019">
        <v>105</v>
      </c>
      <c r="F1019" t="s">
        <v>240</v>
      </c>
      <c r="G1019" t="s">
        <v>257</v>
      </c>
      <c r="O1019">
        <v>0</v>
      </c>
      <c r="P1019" t="str">
        <v/>
      </c>
      <c r="Q1019" t="str">
        <v/>
      </c>
      <c r="R1019" t="e">
        <v>#N/A</v>
      </c>
      <c r="S1019" t="e">
        <v>#N/A</v>
      </c>
      <c r="T1019" t="e">
        <v>#N/A</v>
      </c>
    </row>
    <row r="1020" spans="2:20">
      <c r="B1020">
        <v>145</v>
      </c>
      <c r="C1020" t="s">
        <v>255</v>
      </c>
      <c r="D1020" t="s">
        <v>767</v>
      </c>
      <c r="E1020">
        <v>2800</v>
      </c>
      <c r="F1020" t="s">
        <v>240</v>
      </c>
      <c r="G1020" t="s">
        <v>257</v>
      </c>
      <c r="O1020">
        <v>1</v>
      </c>
      <c r="P1020" t="str">
        <v>1. economy (mpg)</v>
      </c>
      <c r="Q1020" t="str">
        <v>Datsun 710 - 127</v>
      </c>
      <c r="R1020">
        <v>24</v>
      </c>
      <c r="S1020">
        <v>0.39893617021276595</v>
      </c>
      <c r="T1020">
        <v>1</v>
      </c>
    </row>
    <row r="1021" spans="2:20">
      <c r="B1021">
        <v>145</v>
      </c>
      <c r="C1021" t="s">
        <v>255</v>
      </c>
      <c r="D1021" t="s">
        <v>768</v>
      </c>
      <c r="E1021">
        <v>14.4</v>
      </c>
      <c r="F1021" t="s">
        <v>240</v>
      </c>
      <c r="G1021" t="s">
        <v>257</v>
      </c>
      <c r="O1021">
        <v>2</v>
      </c>
      <c r="P1021" t="str">
        <v>2. cylinders</v>
      </c>
      <c r="Q1021" t="str">
        <v>Datsun 710 - 127</v>
      </c>
      <c r="R1021">
        <v>4</v>
      </c>
      <c r="S1021">
        <v>0.2</v>
      </c>
      <c r="T1021">
        <v>2</v>
      </c>
    </row>
    <row r="1022" spans="2:20">
      <c r="B1022">
        <v>145</v>
      </c>
      <c r="C1022" t="s">
        <v>255</v>
      </c>
      <c r="D1022" t="s">
        <v>769</v>
      </c>
      <c r="E1022">
        <v>80</v>
      </c>
      <c r="F1022" t="s">
        <v>240</v>
      </c>
      <c r="G1022" t="s">
        <v>257</v>
      </c>
      <c r="O1022">
        <v>3</v>
      </c>
      <c r="P1022" t="str">
        <v>3. power (hp)</v>
      </c>
      <c r="Q1022" t="str">
        <v>Datsun 710 - 127</v>
      </c>
      <c r="R1022">
        <v>97</v>
      </c>
      <c r="S1022">
        <v>0.27717391304347827</v>
      </c>
      <c r="T1022">
        <v>3</v>
      </c>
    </row>
    <row r="1023" spans="2:20">
      <c r="B1023">
        <v>146</v>
      </c>
      <c r="C1023" t="s">
        <v>255</v>
      </c>
      <c r="D1023" t="s">
        <v>763</v>
      </c>
      <c r="E1023">
        <v>26</v>
      </c>
      <c r="F1023" t="s">
        <v>240</v>
      </c>
      <c r="G1023" t="s">
        <v>258</v>
      </c>
      <c r="O1023">
        <v>4</v>
      </c>
      <c r="P1023" t="str">
        <v>4. weight (lb)</v>
      </c>
      <c r="Q1023" t="str">
        <v>Datsun 710 - 127</v>
      </c>
      <c r="R1023">
        <v>2545</v>
      </c>
      <c r="S1023">
        <v>0.26424723561100083</v>
      </c>
      <c r="T1023">
        <v>4</v>
      </c>
    </row>
    <row r="1024" spans="2:20">
      <c r="B1024">
        <v>146</v>
      </c>
      <c r="C1024" t="s">
        <v>255</v>
      </c>
      <c r="D1024" t="s">
        <v>764</v>
      </c>
      <c r="E1024">
        <v>4</v>
      </c>
      <c r="F1024" t="s">
        <v>240</v>
      </c>
      <c r="G1024" t="s">
        <v>258</v>
      </c>
      <c r="O1024">
        <v>5</v>
      </c>
      <c r="P1024" t="str">
        <v>5. 0-60 mph (s)</v>
      </c>
      <c r="Q1024" t="str">
        <v>Datsun 710 - 127</v>
      </c>
      <c r="R1024">
        <v>17</v>
      </c>
      <c r="S1024">
        <v>0.5357142857142857</v>
      </c>
      <c r="T1024">
        <v>5</v>
      </c>
    </row>
    <row r="1025" spans="2:20">
      <c r="B1025">
        <v>146</v>
      </c>
      <c r="C1025" t="s">
        <v>255</v>
      </c>
      <c r="D1025" t="s">
        <v>765</v>
      </c>
      <c r="E1025">
        <v>98</v>
      </c>
      <c r="F1025" t="s">
        <v>240</v>
      </c>
      <c r="G1025" t="s">
        <v>258</v>
      </c>
      <c r="O1025">
        <v>6</v>
      </c>
      <c r="P1025" t="str">
        <v>6. displacement (cc)</v>
      </c>
      <c r="Q1025" t="str">
        <v>Datsun 710 - 127</v>
      </c>
      <c r="R1025">
        <v>119</v>
      </c>
      <c r="S1025">
        <v>0.13178294573643412</v>
      </c>
      <c r="T1025">
        <v>6</v>
      </c>
    </row>
    <row r="1026" spans="2:20">
      <c r="B1026">
        <v>146</v>
      </c>
      <c r="C1026" t="s">
        <v>255</v>
      </c>
      <c r="D1026" t="s">
        <v>766</v>
      </c>
      <c r="E1026">
        <v>79</v>
      </c>
      <c r="F1026" t="s">
        <v>240</v>
      </c>
      <c r="G1026" t="s">
        <v>258</v>
      </c>
      <c r="O1026">
        <v>7</v>
      </c>
      <c r="P1026" t="str">
        <v>7. year</v>
      </c>
      <c r="Q1026" t="str">
        <v>Datsun 710 - 127</v>
      </c>
      <c r="R1026">
        <v>75</v>
      </c>
      <c r="S1026">
        <v>0.41666666666666669</v>
      </c>
      <c r="T1026">
        <v>7</v>
      </c>
    </row>
    <row r="1027" spans="2:20">
      <c r="B1027">
        <v>146</v>
      </c>
      <c r="C1027" t="s">
        <v>255</v>
      </c>
      <c r="D1027" t="s">
        <v>767</v>
      </c>
      <c r="E1027">
        <v>2255</v>
      </c>
      <c r="F1027" t="s">
        <v>240</v>
      </c>
      <c r="G1027" t="s">
        <v>258</v>
      </c>
      <c r="O1027">
        <v>0</v>
      </c>
      <c r="P1027" t="str">
        <v/>
      </c>
      <c r="Q1027" t="str">
        <v/>
      </c>
      <c r="R1027" t="e">
        <v>#N/A</v>
      </c>
      <c r="S1027" t="e">
        <v>#N/A</v>
      </c>
      <c r="T1027" t="e">
        <v>#N/A</v>
      </c>
    </row>
    <row r="1028" spans="2:20">
      <c r="B1028">
        <v>146</v>
      </c>
      <c r="C1028" t="s">
        <v>255</v>
      </c>
      <c r="D1028" t="s">
        <v>768</v>
      </c>
      <c r="E1028">
        <v>17.7</v>
      </c>
      <c r="F1028" t="s">
        <v>240</v>
      </c>
      <c r="G1028" t="s">
        <v>258</v>
      </c>
      <c r="O1028">
        <v>1</v>
      </c>
      <c r="P1028" t="str">
        <v>1. economy (mpg)</v>
      </c>
      <c r="Q1028" t="str">
        <v>Datsun 810 - 128</v>
      </c>
      <c r="R1028">
        <v>22</v>
      </c>
      <c r="S1028">
        <v>0.3457446808510638</v>
      </c>
      <c r="T1028">
        <v>1</v>
      </c>
    </row>
    <row r="1029" spans="2:20">
      <c r="B1029">
        <v>146</v>
      </c>
      <c r="C1029" t="s">
        <v>255</v>
      </c>
      <c r="D1029" t="s">
        <v>769</v>
      </c>
      <c r="E1029">
        <v>76</v>
      </c>
      <c r="F1029" t="s">
        <v>240</v>
      </c>
      <c r="G1029" t="s">
        <v>258</v>
      </c>
      <c r="O1029">
        <v>2</v>
      </c>
      <c r="P1029" t="str">
        <v>2. cylinders</v>
      </c>
      <c r="Q1029" t="str">
        <v>Datsun 810 - 128</v>
      </c>
      <c r="R1029">
        <v>6</v>
      </c>
      <c r="S1029">
        <v>0.6</v>
      </c>
      <c r="T1029">
        <v>2</v>
      </c>
    </row>
    <row r="1030" spans="2:20">
      <c r="B1030">
        <v>147</v>
      </c>
      <c r="C1030" t="s">
        <v>259</v>
      </c>
      <c r="D1030" t="s">
        <v>763</v>
      </c>
      <c r="E1030">
        <v>28</v>
      </c>
      <c r="F1030" t="s">
        <v>240</v>
      </c>
      <c r="G1030" t="s">
        <v>260</v>
      </c>
      <c r="O1030">
        <v>3</v>
      </c>
      <c r="P1030" t="str">
        <v>3. power (hp)</v>
      </c>
      <c r="Q1030" t="str">
        <v>Datsun 810 - 128</v>
      </c>
      <c r="R1030">
        <v>97</v>
      </c>
      <c r="S1030">
        <v>0.27717391304347827</v>
      </c>
      <c r="T1030">
        <v>3</v>
      </c>
    </row>
    <row r="1031" spans="2:20">
      <c r="B1031">
        <v>147</v>
      </c>
      <c r="C1031" t="s">
        <v>259</v>
      </c>
      <c r="D1031" t="s">
        <v>764</v>
      </c>
      <c r="E1031">
        <v>4</v>
      </c>
      <c r="F1031" t="s">
        <v>240</v>
      </c>
      <c r="G1031" t="s">
        <v>260</v>
      </c>
      <c r="O1031">
        <v>4</v>
      </c>
      <c r="P1031" t="str">
        <v>4. weight (lb)</v>
      </c>
      <c r="Q1031" t="str">
        <v>Datsun 810 - 128</v>
      </c>
      <c r="R1031">
        <v>2815</v>
      </c>
      <c r="S1031">
        <v>0.34079954635667709</v>
      </c>
      <c r="T1031">
        <v>4</v>
      </c>
    </row>
    <row r="1032" spans="2:20">
      <c r="B1032">
        <v>147</v>
      </c>
      <c r="C1032" t="s">
        <v>259</v>
      </c>
      <c r="D1032" t="s">
        <v>765</v>
      </c>
      <c r="E1032">
        <v>98</v>
      </c>
      <c r="F1032" t="s">
        <v>240</v>
      </c>
      <c r="G1032" t="s">
        <v>260</v>
      </c>
      <c r="O1032">
        <v>5</v>
      </c>
      <c r="P1032" t="str">
        <v>5. 0-60 mph (s)</v>
      </c>
      <c r="Q1032" t="str">
        <v>Datsun 810 - 128</v>
      </c>
      <c r="R1032">
        <v>14.5</v>
      </c>
      <c r="S1032">
        <v>0.38690476190476186</v>
      </c>
      <c r="T1032">
        <v>5</v>
      </c>
    </row>
    <row r="1033" spans="2:20">
      <c r="B1033">
        <v>147</v>
      </c>
      <c r="C1033" t="s">
        <v>259</v>
      </c>
      <c r="D1033" t="s">
        <v>766</v>
      </c>
      <c r="E1033">
        <v>80</v>
      </c>
      <c r="F1033" t="s">
        <v>240</v>
      </c>
      <c r="G1033" t="s">
        <v>260</v>
      </c>
      <c r="O1033">
        <v>6</v>
      </c>
      <c r="P1033" t="str">
        <v>6. displacement (cc)</v>
      </c>
      <c r="Q1033" t="str">
        <v>Datsun 810 - 128</v>
      </c>
      <c r="R1033">
        <v>146</v>
      </c>
      <c r="S1033">
        <v>0.20155038759689922</v>
      </c>
      <c r="T1033">
        <v>6</v>
      </c>
    </row>
    <row r="1034" spans="2:20">
      <c r="B1034">
        <v>147</v>
      </c>
      <c r="C1034" t="s">
        <v>259</v>
      </c>
      <c r="D1034" t="s">
        <v>767</v>
      </c>
      <c r="E1034">
        <v>2164</v>
      </c>
      <c r="F1034" t="s">
        <v>240</v>
      </c>
      <c r="G1034" t="s">
        <v>260</v>
      </c>
      <c r="O1034">
        <v>7</v>
      </c>
      <c r="P1034" t="str">
        <v>7. year</v>
      </c>
      <c r="Q1034" t="str">
        <v>Datsun 810 - 128</v>
      </c>
      <c r="R1034">
        <v>77</v>
      </c>
      <c r="S1034">
        <v>0.58333333333333337</v>
      </c>
      <c r="T1034">
        <v>7</v>
      </c>
    </row>
    <row r="1035" spans="2:20">
      <c r="B1035">
        <v>147</v>
      </c>
      <c r="C1035" t="s">
        <v>259</v>
      </c>
      <c r="D1035" t="s">
        <v>768</v>
      </c>
      <c r="E1035">
        <v>15</v>
      </c>
      <c r="F1035" t="s">
        <v>240</v>
      </c>
      <c r="G1035" t="s">
        <v>260</v>
      </c>
      <c r="O1035">
        <v>0</v>
      </c>
      <c r="P1035" t="str">
        <v/>
      </c>
      <c r="Q1035" t="str">
        <v/>
      </c>
      <c r="R1035" t="e">
        <v>#N/A</v>
      </c>
      <c r="S1035" t="e">
        <v>#N/A</v>
      </c>
      <c r="T1035" t="e">
        <v>#N/A</v>
      </c>
    </row>
    <row r="1036" spans="2:20">
      <c r="B1036">
        <v>147</v>
      </c>
      <c r="C1036" t="s">
        <v>259</v>
      </c>
      <c r="D1036" t="s">
        <v>769</v>
      </c>
      <c r="E1036">
        <v>72</v>
      </c>
      <c r="F1036" t="s">
        <v>240</v>
      </c>
      <c r="G1036" t="s">
        <v>260</v>
      </c>
      <c r="O1036">
        <v>1</v>
      </c>
      <c r="P1036" t="str">
        <v>1. economy (mpg)</v>
      </c>
      <c r="Q1036" t="str">
        <v>Datsun 810 Maxima - 129</v>
      </c>
      <c r="R1036">
        <v>24.2</v>
      </c>
      <c r="S1036">
        <v>0.40425531914893614</v>
      </c>
      <c r="T1036">
        <v>1</v>
      </c>
    </row>
    <row r="1037" spans="2:20">
      <c r="B1037">
        <v>148</v>
      </c>
      <c r="C1037" t="s">
        <v>261</v>
      </c>
      <c r="D1037" t="s">
        <v>763</v>
      </c>
      <c r="E1037">
        <v>25</v>
      </c>
      <c r="F1037" t="s">
        <v>240</v>
      </c>
      <c r="G1037" t="s">
        <v>262</v>
      </c>
      <c r="O1037">
        <v>2</v>
      </c>
      <c r="P1037" t="str">
        <v>2. cylinders</v>
      </c>
      <c r="Q1037" t="str">
        <v>Datsun 810 Maxima - 129</v>
      </c>
      <c r="R1037">
        <v>6</v>
      </c>
      <c r="S1037">
        <v>0.6</v>
      </c>
      <c r="T1037">
        <v>2</v>
      </c>
    </row>
    <row r="1038" spans="2:20">
      <c r="B1038">
        <v>148</v>
      </c>
      <c r="C1038" t="s">
        <v>261</v>
      </c>
      <c r="D1038" t="s">
        <v>764</v>
      </c>
      <c r="E1038">
        <v>4</v>
      </c>
      <c r="F1038" t="s">
        <v>240</v>
      </c>
      <c r="G1038" t="s">
        <v>262</v>
      </c>
      <c r="O1038">
        <v>3</v>
      </c>
      <c r="P1038" t="str">
        <v>3. power (hp)</v>
      </c>
      <c r="Q1038" t="str">
        <v>Datsun 810 Maxima - 129</v>
      </c>
      <c r="R1038">
        <v>120</v>
      </c>
      <c r="S1038">
        <v>0.40217391304347827</v>
      </c>
      <c r="T1038">
        <v>3</v>
      </c>
    </row>
    <row r="1039" spans="2:20">
      <c r="B1039">
        <v>148</v>
      </c>
      <c r="C1039" t="s">
        <v>261</v>
      </c>
      <c r="D1039" t="s">
        <v>765</v>
      </c>
      <c r="E1039">
        <v>97.5</v>
      </c>
      <c r="F1039" t="s">
        <v>240</v>
      </c>
      <c r="G1039" t="s">
        <v>262</v>
      </c>
      <c r="O1039">
        <v>4</v>
      </c>
      <c r="P1039" t="str">
        <v>4. weight (lb)</v>
      </c>
      <c r="Q1039" t="str">
        <v>Datsun 810 Maxima - 129</v>
      </c>
      <c r="R1039">
        <v>2930</v>
      </c>
      <c r="S1039">
        <v>0.3734051601927984</v>
      </c>
      <c r="T1039">
        <v>4</v>
      </c>
    </row>
    <row r="1040" spans="2:20">
      <c r="B1040">
        <v>148</v>
      </c>
      <c r="C1040" t="s">
        <v>261</v>
      </c>
      <c r="D1040" t="s">
        <v>766</v>
      </c>
      <c r="E1040">
        <v>80</v>
      </c>
      <c r="F1040" t="s">
        <v>240</v>
      </c>
      <c r="G1040" t="s">
        <v>262</v>
      </c>
      <c r="O1040">
        <v>5</v>
      </c>
      <c r="P1040" t="str">
        <v>5. 0-60 mph (s)</v>
      </c>
      <c r="Q1040" t="str">
        <v>Datsun 810 Maxima - 129</v>
      </c>
      <c r="R1040">
        <v>13.8</v>
      </c>
      <c r="S1040">
        <v>0.34523809523809529</v>
      </c>
      <c r="T1040">
        <v>5</v>
      </c>
    </row>
    <row r="1041" spans="2:20">
      <c r="B1041">
        <v>148</v>
      </c>
      <c r="C1041" t="s">
        <v>261</v>
      </c>
      <c r="D1041" t="s">
        <v>767</v>
      </c>
      <c r="E1041">
        <v>2126</v>
      </c>
      <c r="F1041" t="s">
        <v>240</v>
      </c>
      <c r="G1041" t="s">
        <v>262</v>
      </c>
      <c r="O1041">
        <v>6</v>
      </c>
      <c r="P1041" t="str">
        <v>6. displacement (cc)</v>
      </c>
      <c r="Q1041" t="str">
        <v>Datsun 810 Maxima - 129</v>
      </c>
      <c r="R1041">
        <v>146</v>
      </c>
      <c r="S1041">
        <v>0.20155038759689922</v>
      </c>
      <c r="T1041">
        <v>6</v>
      </c>
    </row>
    <row r="1042" spans="2:20">
      <c r="B1042">
        <v>148</v>
      </c>
      <c r="C1042" t="s">
        <v>261</v>
      </c>
      <c r="D1042" t="s">
        <v>768</v>
      </c>
      <c r="E1042">
        <v>17</v>
      </c>
      <c r="F1042" t="s">
        <v>240</v>
      </c>
      <c r="G1042" t="s">
        <v>262</v>
      </c>
      <c r="O1042">
        <v>7</v>
      </c>
      <c r="P1042" t="str">
        <v>7. year</v>
      </c>
      <c r="Q1042" t="str">
        <v>Datsun 810 Maxima - 129</v>
      </c>
      <c r="R1042">
        <v>81</v>
      </c>
      <c r="S1042">
        <v>0.91666666666666663</v>
      </c>
      <c r="T1042">
        <v>7</v>
      </c>
    </row>
    <row r="1043" spans="2:20">
      <c r="B1043">
        <v>148</v>
      </c>
      <c r="C1043" t="s">
        <v>261</v>
      </c>
      <c r="D1043" t="s">
        <v>769</v>
      </c>
      <c r="E1043">
        <v>72</v>
      </c>
      <c r="F1043" t="s">
        <v>240</v>
      </c>
      <c r="G1043" t="s">
        <v>262</v>
      </c>
      <c r="O1043">
        <v>0</v>
      </c>
      <c r="P1043" t="str">
        <v/>
      </c>
      <c r="Q1043" t="str">
        <v/>
      </c>
      <c r="R1043" t="e">
        <v>#N/A</v>
      </c>
      <c r="S1043" t="e">
        <v>#N/A</v>
      </c>
      <c r="T1043" t="e">
        <v>#N/A</v>
      </c>
    </row>
    <row r="1044" spans="2:20">
      <c r="B1044">
        <v>149</v>
      </c>
      <c r="C1044" t="s">
        <v>263</v>
      </c>
      <c r="D1044" t="s">
        <v>763</v>
      </c>
      <c r="E1044">
        <v>35.700000000000003</v>
      </c>
      <c r="F1044" t="s">
        <v>240</v>
      </c>
      <c r="G1044" t="s">
        <v>264</v>
      </c>
      <c r="O1044">
        <v>1</v>
      </c>
      <c r="P1044" t="str">
        <v>1. economy (mpg)</v>
      </c>
      <c r="Q1044" t="str">
        <v>Datsun B-210 - 130</v>
      </c>
      <c r="R1044">
        <v>32</v>
      </c>
      <c r="S1044">
        <v>0.61170212765957444</v>
      </c>
      <c r="T1044">
        <v>1</v>
      </c>
    </row>
    <row r="1045" spans="2:20">
      <c r="B1045">
        <v>149</v>
      </c>
      <c r="C1045" t="s">
        <v>263</v>
      </c>
      <c r="D1045" t="s">
        <v>764</v>
      </c>
      <c r="E1045">
        <v>4</v>
      </c>
      <c r="F1045" t="s">
        <v>240</v>
      </c>
      <c r="G1045" t="s">
        <v>264</v>
      </c>
      <c r="O1045">
        <v>2</v>
      </c>
      <c r="P1045" t="str">
        <v>2. cylinders</v>
      </c>
      <c r="Q1045" t="str">
        <v>Datsun B-210 - 130</v>
      </c>
      <c r="R1045">
        <v>4</v>
      </c>
      <c r="S1045">
        <v>0.2</v>
      </c>
      <c r="T1045">
        <v>2</v>
      </c>
    </row>
    <row r="1046" spans="2:20">
      <c r="B1046">
        <v>149</v>
      </c>
      <c r="C1046" t="s">
        <v>263</v>
      </c>
      <c r="D1046" t="s">
        <v>765</v>
      </c>
      <c r="E1046">
        <v>98</v>
      </c>
      <c r="F1046" t="s">
        <v>240</v>
      </c>
      <c r="G1046" t="s">
        <v>264</v>
      </c>
      <c r="O1046">
        <v>3</v>
      </c>
      <c r="P1046" t="str">
        <v>3. power (hp)</v>
      </c>
      <c r="Q1046" t="str">
        <v>Datsun B-210 - 130</v>
      </c>
      <c r="R1046">
        <v>70</v>
      </c>
      <c r="S1046">
        <v>0.13043478260869565</v>
      </c>
      <c r="T1046">
        <v>3</v>
      </c>
    </row>
    <row r="1047" spans="2:20">
      <c r="B1047">
        <v>149</v>
      </c>
      <c r="C1047" t="s">
        <v>263</v>
      </c>
      <c r="D1047" t="s">
        <v>766</v>
      </c>
      <c r="E1047">
        <v>80</v>
      </c>
      <c r="F1047" t="s">
        <v>240</v>
      </c>
      <c r="G1047" t="s">
        <v>264</v>
      </c>
      <c r="O1047">
        <v>4</v>
      </c>
      <c r="P1047" t="str">
        <v>4. weight (lb)</v>
      </c>
      <c r="Q1047" t="str">
        <v>Datsun B-210 - 130</v>
      </c>
      <c r="R1047">
        <v>1990</v>
      </c>
      <c r="S1047">
        <v>0.10688970796711086</v>
      </c>
      <c r="T1047">
        <v>4</v>
      </c>
    </row>
    <row r="1048" spans="2:20">
      <c r="B1048">
        <v>149</v>
      </c>
      <c r="C1048" t="s">
        <v>263</v>
      </c>
      <c r="D1048" t="s">
        <v>767</v>
      </c>
      <c r="E1048">
        <v>1915</v>
      </c>
      <c r="F1048" t="s">
        <v>240</v>
      </c>
      <c r="G1048" t="s">
        <v>264</v>
      </c>
      <c r="O1048">
        <v>5</v>
      </c>
      <c r="P1048" t="str">
        <v>5. 0-60 mph (s)</v>
      </c>
      <c r="Q1048" t="str">
        <v>Datsun B-210 - 130</v>
      </c>
      <c r="R1048">
        <v>17</v>
      </c>
      <c r="S1048">
        <v>0.5357142857142857</v>
      </c>
      <c r="T1048">
        <v>5</v>
      </c>
    </row>
    <row r="1049" spans="2:20">
      <c r="B1049">
        <v>149</v>
      </c>
      <c r="C1049" t="s">
        <v>263</v>
      </c>
      <c r="D1049" t="s">
        <v>768</v>
      </c>
      <c r="E1049">
        <v>14.4</v>
      </c>
      <c r="F1049" t="s">
        <v>240</v>
      </c>
      <c r="G1049" t="s">
        <v>264</v>
      </c>
      <c r="O1049">
        <v>6</v>
      </c>
      <c r="P1049" t="str">
        <v>6. displacement (cc)</v>
      </c>
      <c r="Q1049" t="str">
        <v>Datsun B-210 - 130</v>
      </c>
      <c r="R1049">
        <v>85</v>
      </c>
      <c r="S1049">
        <v>4.3927648578811367E-2</v>
      </c>
      <c r="T1049">
        <v>6</v>
      </c>
    </row>
    <row r="1050" spans="2:20">
      <c r="B1050">
        <v>149</v>
      </c>
      <c r="C1050" t="s">
        <v>263</v>
      </c>
      <c r="D1050" t="s">
        <v>769</v>
      </c>
      <c r="E1050">
        <v>79</v>
      </c>
      <c r="F1050" t="s">
        <v>240</v>
      </c>
      <c r="G1050" t="s">
        <v>264</v>
      </c>
      <c r="O1050">
        <v>7</v>
      </c>
      <c r="P1050" t="str">
        <v>7. year</v>
      </c>
      <c r="Q1050" t="str">
        <v>Datsun B-210 - 130</v>
      </c>
      <c r="R1050">
        <v>76</v>
      </c>
      <c r="S1050">
        <v>0.5</v>
      </c>
      <c r="T1050">
        <v>7</v>
      </c>
    </row>
    <row r="1051" spans="2:20">
      <c r="B1051">
        <v>150</v>
      </c>
      <c r="C1051" t="s">
        <v>265</v>
      </c>
      <c r="D1051" t="s">
        <v>763</v>
      </c>
      <c r="E1051">
        <v>33.5</v>
      </c>
      <c r="F1051" t="s">
        <v>240</v>
      </c>
      <c r="G1051" t="s">
        <v>266</v>
      </c>
      <c r="O1051">
        <v>0</v>
      </c>
      <c r="P1051" t="str">
        <v/>
      </c>
      <c r="Q1051" t="str">
        <v/>
      </c>
      <c r="R1051" t="e">
        <v>#N/A</v>
      </c>
      <c r="S1051" t="e">
        <v>#N/A</v>
      </c>
      <c r="T1051" t="e">
        <v>#N/A</v>
      </c>
    </row>
    <row r="1052" spans="2:20">
      <c r="B1052">
        <v>150</v>
      </c>
      <c r="C1052" t="s">
        <v>265</v>
      </c>
      <c r="D1052" t="s">
        <v>764</v>
      </c>
      <c r="E1052">
        <v>4</v>
      </c>
      <c r="F1052" t="s">
        <v>240</v>
      </c>
      <c r="G1052" t="s">
        <v>266</v>
      </c>
      <c r="O1052">
        <v>1</v>
      </c>
      <c r="P1052" t="str">
        <v>1. economy (mpg)</v>
      </c>
      <c r="Q1052" t="str">
        <v>Datsun B210 - 131</v>
      </c>
      <c r="R1052">
        <v>31</v>
      </c>
      <c r="S1052">
        <v>0.58510638297872342</v>
      </c>
      <c r="T1052">
        <v>1</v>
      </c>
    </row>
    <row r="1053" spans="2:20">
      <c r="B1053">
        <v>150</v>
      </c>
      <c r="C1053" t="s">
        <v>265</v>
      </c>
      <c r="D1053" t="s">
        <v>765</v>
      </c>
      <c r="E1053">
        <v>98</v>
      </c>
      <c r="F1053" t="s">
        <v>240</v>
      </c>
      <c r="G1053" t="s">
        <v>266</v>
      </c>
      <c r="O1053">
        <v>2</v>
      </c>
      <c r="P1053" t="str">
        <v>2. cylinders</v>
      </c>
      <c r="Q1053" t="str">
        <v>Datsun B210 - 131</v>
      </c>
      <c r="R1053">
        <v>4</v>
      </c>
      <c r="S1053">
        <v>0.2</v>
      </c>
      <c r="T1053">
        <v>2</v>
      </c>
    </row>
    <row r="1054" spans="2:20">
      <c r="B1054">
        <v>150</v>
      </c>
      <c r="C1054" t="s">
        <v>265</v>
      </c>
      <c r="D1054" t="s">
        <v>766</v>
      </c>
      <c r="E1054">
        <v>83</v>
      </c>
      <c r="F1054" t="s">
        <v>240</v>
      </c>
      <c r="G1054" t="s">
        <v>266</v>
      </c>
      <c r="O1054">
        <v>3</v>
      </c>
      <c r="P1054" t="str">
        <v>3. power (hp)</v>
      </c>
      <c r="Q1054" t="str">
        <v>Datsun B210 - 131</v>
      </c>
      <c r="R1054">
        <v>67</v>
      </c>
      <c r="S1054">
        <v>0.11413043478260869</v>
      </c>
      <c r="T1054">
        <v>3</v>
      </c>
    </row>
    <row r="1055" spans="2:20">
      <c r="B1055">
        <v>150</v>
      </c>
      <c r="C1055" t="s">
        <v>265</v>
      </c>
      <c r="D1055" t="s">
        <v>767</v>
      </c>
      <c r="E1055">
        <v>2075</v>
      </c>
      <c r="F1055" t="s">
        <v>240</v>
      </c>
      <c r="G1055" t="s">
        <v>266</v>
      </c>
      <c r="O1055">
        <v>4</v>
      </c>
      <c r="P1055" t="str">
        <v>4. weight (lb)</v>
      </c>
      <c r="Q1055" t="str">
        <v>Datsun B210 - 131</v>
      </c>
      <c r="R1055">
        <v>1950</v>
      </c>
      <c r="S1055">
        <v>9.5548624893677353E-2</v>
      </c>
      <c r="T1055">
        <v>4</v>
      </c>
    </row>
    <row r="1056" spans="2:20">
      <c r="B1056">
        <v>150</v>
      </c>
      <c r="C1056" t="s">
        <v>265</v>
      </c>
      <c r="D1056" t="s">
        <v>768</v>
      </c>
      <c r="E1056">
        <v>15.9</v>
      </c>
      <c r="F1056" t="s">
        <v>240</v>
      </c>
      <c r="G1056" t="s">
        <v>266</v>
      </c>
      <c r="O1056">
        <v>5</v>
      </c>
      <c r="P1056" t="str">
        <v>5. 0-60 mph (s)</v>
      </c>
      <c r="Q1056" t="str">
        <v>Datsun B210 - 131</v>
      </c>
      <c r="R1056">
        <v>19</v>
      </c>
      <c r="S1056">
        <v>0.65476190476190477</v>
      </c>
      <c r="T1056">
        <v>5</v>
      </c>
    </row>
    <row r="1057" spans="2:20">
      <c r="B1057">
        <v>150</v>
      </c>
      <c r="C1057" t="s">
        <v>265</v>
      </c>
      <c r="D1057" t="s">
        <v>769</v>
      </c>
      <c r="E1057">
        <v>77</v>
      </c>
      <c r="F1057" t="s">
        <v>240</v>
      </c>
      <c r="G1057" t="s">
        <v>266</v>
      </c>
      <c r="O1057">
        <v>6</v>
      </c>
      <c r="P1057" t="str">
        <v>6. displacement (cc)</v>
      </c>
      <c r="Q1057" t="str">
        <v>Datsun B210 - 131</v>
      </c>
      <c r="R1057">
        <v>79</v>
      </c>
      <c r="S1057">
        <v>2.8423772609819122E-2</v>
      </c>
      <c r="T1057">
        <v>6</v>
      </c>
    </row>
    <row r="1058" spans="2:20">
      <c r="B1058">
        <v>151</v>
      </c>
      <c r="C1058" t="s">
        <v>267</v>
      </c>
      <c r="D1058" t="s">
        <v>763</v>
      </c>
      <c r="E1058">
        <v>16</v>
      </c>
      <c r="F1058" t="s">
        <v>240</v>
      </c>
      <c r="G1058" t="s">
        <v>268</v>
      </c>
      <c r="O1058">
        <v>7</v>
      </c>
      <c r="P1058" t="str">
        <v>7. year</v>
      </c>
      <c r="Q1058" t="str">
        <v>Datsun B210 - 131</v>
      </c>
      <c r="R1058">
        <v>74</v>
      </c>
      <c r="S1058">
        <v>0.33333333333333331</v>
      </c>
      <c r="T1058">
        <v>7</v>
      </c>
    </row>
    <row r="1059" spans="2:20">
      <c r="B1059">
        <v>151</v>
      </c>
      <c r="C1059" t="s">
        <v>267</v>
      </c>
      <c r="D1059" t="s">
        <v>764</v>
      </c>
      <c r="E1059">
        <v>8</v>
      </c>
      <c r="F1059" t="s">
        <v>240</v>
      </c>
      <c r="G1059" t="s">
        <v>268</v>
      </c>
      <c r="O1059">
        <v>0</v>
      </c>
      <c r="P1059" t="str">
        <v/>
      </c>
      <c r="Q1059" t="str">
        <v/>
      </c>
      <c r="R1059" t="e">
        <v>#N/A</v>
      </c>
      <c r="S1059" t="e">
        <v>#N/A</v>
      </c>
      <c r="T1059" t="e">
        <v>#N/A</v>
      </c>
    </row>
    <row r="1060" spans="2:20">
      <c r="B1060">
        <v>151</v>
      </c>
      <c r="C1060" t="s">
        <v>267</v>
      </c>
      <c r="D1060" t="s">
        <v>765</v>
      </c>
      <c r="E1060">
        <v>318</v>
      </c>
      <c r="F1060" t="s">
        <v>240</v>
      </c>
      <c r="G1060" t="s">
        <v>268</v>
      </c>
      <c r="O1060">
        <v>1</v>
      </c>
      <c r="P1060" t="str">
        <v>1. economy (mpg)</v>
      </c>
      <c r="Q1060" t="str">
        <v>Datsun B210 GX - 132</v>
      </c>
      <c r="R1060">
        <v>39.4</v>
      </c>
      <c r="S1060">
        <v>0.80851063829787229</v>
      </c>
      <c r="T1060">
        <v>1</v>
      </c>
    </row>
    <row r="1061" spans="2:20">
      <c r="B1061">
        <v>151</v>
      </c>
      <c r="C1061" t="s">
        <v>267</v>
      </c>
      <c r="D1061" t="s">
        <v>766</v>
      </c>
      <c r="E1061">
        <v>150</v>
      </c>
      <c r="F1061" t="s">
        <v>240</v>
      </c>
      <c r="G1061" t="s">
        <v>268</v>
      </c>
      <c r="O1061">
        <v>2</v>
      </c>
      <c r="P1061" t="str">
        <v>2. cylinders</v>
      </c>
      <c r="Q1061" t="str">
        <v>Datsun B210 GX - 132</v>
      </c>
      <c r="R1061">
        <v>4</v>
      </c>
      <c r="S1061">
        <v>0.2</v>
      </c>
      <c r="T1061">
        <v>2</v>
      </c>
    </row>
    <row r="1062" spans="2:20">
      <c r="B1062">
        <v>151</v>
      </c>
      <c r="C1062" t="s">
        <v>267</v>
      </c>
      <c r="D1062" t="s">
        <v>767</v>
      </c>
      <c r="E1062">
        <v>4190</v>
      </c>
      <c r="F1062" t="s">
        <v>240</v>
      </c>
      <c r="G1062" t="s">
        <v>268</v>
      </c>
      <c r="O1062">
        <v>3</v>
      </c>
      <c r="P1062" t="str">
        <v>3. power (hp)</v>
      </c>
      <c r="Q1062" t="str">
        <v>Datsun B210 GX - 132</v>
      </c>
      <c r="R1062">
        <v>70</v>
      </c>
      <c r="S1062">
        <v>0.13043478260869565</v>
      </c>
      <c r="T1062">
        <v>3</v>
      </c>
    </row>
    <row r="1063" spans="2:20">
      <c r="B1063">
        <v>151</v>
      </c>
      <c r="C1063" t="s">
        <v>267</v>
      </c>
      <c r="D1063" t="s">
        <v>768</v>
      </c>
      <c r="E1063">
        <v>13</v>
      </c>
      <c r="F1063" t="s">
        <v>240</v>
      </c>
      <c r="G1063" t="s">
        <v>268</v>
      </c>
      <c r="O1063">
        <v>4</v>
      </c>
      <c r="P1063" t="str">
        <v>4. weight (lb)</v>
      </c>
      <c r="Q1063" t="str">
        <v>Datsun B210 GX - 132</v>
      </c>
      <c r="R1063">
        <v>2070</v>
      </c>
      <c r="S1063">
        <v>0.12957187411397789</v>
      </c>
      <c r="T1063">
        <v>4</v>
      </c>
    </row>
    <row r="1064" spans="2:20">
      <c r="B1064">
        <v>151</v>
      </c>
      <c r="C1064" t="s">
        <v>267</v>
      </c>
      <c r="D1064" t="s">
        <v>769</v>
      </c>
      <c r="E1064">
        <v>76</v>
      </c>
      <c r="F1064" t="s">
        <v>240</v>
      </c>
      <c r="G1064" t="s">
        <v>268</v>
      </c>
      <c r="O1064">
        <v>5</v>
      </c>
      <c r="P1064" t="str">
        <v>5. 0-60 mph (s)</v>
      </c>
      <c r="Q1064" t="str">
        <v>Datsun B210 GX - 132</v>
      </c>
      <c r="R1064">
        <v>18.600000000000001</v>
      </c>
      <c r="S1064">
        <v>0.63095238095238104</v>
      </c>
      <c r="T1064">
        <v>5</v>
      </c>
    </row>
    <row r="1065" spans="2:20">
      <c r="B1065">
        <v>152</v>
      </c>
      <c r="C1065" t="s">
        <v>269</v>
      </c>
      <c r="D1065" t="s">
        <v>763</v>
      </c>
      <c r="E1065">
        <v>15</v>
      </c>
      <c r="F1065" t="s">
        <v>240</v>
      </c>
      <c r="G1065" t="s">
        <v>270</v>
      </c>
      <c r="O1065">
        <v>6</v>
      </c>
      <c r="P1065" t="str">
        <v>6. displacement (cc)</v>
      </c>
      <c r="Q1065" t="str">
        <v>Datsun B210 GX - 132</v>
      </c>
      <c r="R1065">
        <v>85</v>
      </c>
      <c r="S1065">
        <v>4.3927648578811367E-2</v>
      </c>
      <c r="T1065">
        <v>6</v>
      </c>
    </row>
    <row r="1066" spans="2:20">
      <c r="B1066">
        <v>152</v>
      </c>
      <c r="C1066" t="s">
        <v>269</v>
      </c>
      <c r="D1066" t="s">
        <v>764</v>
      </c>
      <c r="E1066">
        <v>8</v>
      </c>
      <c r="F1066" t="s">
        <v>240</v>
      </c>
      <c r="G1066" t="s">
        <v>270</v>
      </c>
      <c r="O1066">
        <v>7</v>
      </c>
      <c r="P1066" t="str">
        <v>7. year</v>
      </c>
      <c r="Q1066" t="str">
        <v>Datsun B210 GX - 132</v>
      </c>
      <c r="R1066">
        <v>78</v>
      </c>
      <c r="S1066">
        <v>0.66666666666666663</v>
      </c>
      <c r="T1066">
        <v>7</v>
      </c>
    </row>
    <row r="1067" spans="2:20">
      <c r="B1067">
        <v>152</v>
      </c>
      <c r="C1067" t="s">
        <v>269</v>
      </c>
      <c r="D1067" t="s">
        <v>765</v>
      </c>
      <c r="E1067">
        <v>318</v>
      </c>
      <c r="F1067" t="s">
        <v>240</v>
      </c>
      <c r="G1067" t="s">
        <v>270</v>
      </c>
      <c r="O1067">
        <v>0</v>
      </c>
      <c r="P1067" t="str">
        <v/>
      </c>
      <c r="Q1067" t="str">
        <v/>
      </c>
      <c r="R1067" t="e">
        <v>#N/A</v>
      </c>
      <c r="S1067" t="e">
        <v>#N/A</v>
      </c>
      <c r="T1067" t="e">
        <v>#N/A</v>
      </c>
    </row>
    <row r="1068" spans="2:20">
      <c r="B1068">
        <v>152</v>
      </c>
      <c r="C1068" t="s">
        <v>269</v>
      </c>
      <c r="D1068" t="s">
        <v>766</v>
      </c>
      <c r="E1068">
        <v>150</v>
      </c>
      <c r="F1068" t="s">
        <v>240</v>
      </c>
      <c r="G1068" t="s">
        <v>270</v>
      </c>
      <c r="O1068">
        <v>1</v>
      </c>
      <c r="P1068" t="str">
        <v>1. economy (mpg)</v>
      </c>
      <c r="Q1068" t="str">
        <v>Datsun F-10 Hatchback - 133</v>
      </c>
      <c r="R1068">
        <v>33.5</v>
      </c>
      <c r="S1068">
        <v>0.65159574468085102</v>
      </c>
      <c r="T1068">
        <v>1</v>
      </c>
    </row>
    <row r="1069" spans="2:20">
      <c r="B1069">
        <v>152</v>
      </c>
      <c r="C1069" t="s">
        <v>269</v>
      </c>
      <c r="D1069" t="s">
        <v>767</v>
      </c>
      <c r="E1069">
        <v>3777</v>
      </c>
      <c r="F1069" t="s">
        <v>240</v>
      </c>
      <c r="G1069" t="s">
        <v>270</v>
      </c>
      <c r="O1069">
        <v>2</v>
      </c>
      <c r="P1069" t="str">
        <v>2. cylinders</v>
      </c>
      <c r="Q1069" t="str">
        <v>Datsun F-10 Hatchback - 133</v>
      </c>
      <c r="R1069">
        <v>4</v>
      </c>
      <c r="S1069">
        <v>0.2</v>
      </c>
      <c r="T1069">
        <v>2</v>
      </c>
    </row>
    <row r="1070" spans="2:20">
      <c r="B1070">
        <v>152</v>
      </c>
      <c r="C1070" t="s">
        <v>269</v>
      </c>
      <c r="D1070" t="s">
        <v>768</v>
      </c>
      <c r="E1070">
        <v>12.5</v>
      </c>
      <c r="F1070" t="s">
        <v>240</v>
      </c>
      <c r="G1070" t="s">
        <v>270</v>
      </c>
      <c r="O1070">
        <v>3</v>
      </c>
      <c r="P1070" t="str">
        <v>3. power (hp)</v>
      </c>
      <c r="Q1070" t="str">
        <v>Datsun F-10 Hatchback - 133</v>
      </c>
      <c r="R1070">
        <v>70</v>
      </c>
      <c r="S1070">
        <v>0.13043478260869565</v>
      </c>
      <c r="T1070">
        <v>3</v>
      </c>
    </row>
    <row r="1071" spans="2:20">
      <c r="B1071">
        <v>152</v>
      </c>
      <c r="C1071" t="s">
        <v>269</v>
      </c>
      <c r="D1071" t="s">
        <v>769</v>
      </c>
      <c r="E1071">
        <v>73</v>
      </c>
      <c r="F1071" t="s">
        <v>240</v>
      </c>
      <c r="G1071" t="s">
        <v>270</v>
      </c>
      <c r="O1071">
        <v>4</v>
      </c>
      <c r="P1071" t="str">
        <v>4. weight (lb)</v>
      </c>
      <c r="Q1071" t="str">
        <v>Datsun F-10 Hatchback - 133</v>
      </c>
      <c r="R1071">
        <v>1945</v>
      </c>
      <c r="S1071">
        <v>9.413098950949815E-2</v>
      </c>
      <c r="T1071">
        <v>4</v>
      </c>
    </row>
    <row r="1072" spans="2:20">
      <c r="B1072">
        <v>153</v>
      </c>
      <c r="C1072" t="s">
        <v>271</v>
      </c>
      <c r="D1072" t="s">
        <v>763</v>
      </c>
      <c r="E1072">
        <v>14</v>
      </c>
      <c r="F1072" t="s">
        <v>240</v>
      </c>
      <c r="G1072" t="s">
        <v>272</v>
      </c>
      <c r="O1072">
        <v>5</v>
      </c>
      <c r="P1072" t="str">
        <v>5. 0-60 mph (s)</v>
      </c>
      <c r="Q1072" t="str">
        <v>Datsun F-10 Hatchback - 133</v>
      </c>
      <c r="R1072">
        <v>16.8</v>
      </c>
      <c r="S1072">
        <v>0.52380952380952384</v>
      </c>
      <c r="T1072">
        <v>5</v>
      </c>
    </row>
    <row r="1073" spans="2:20">
      <c r="B1073">
        <v>153</v>
      </c>
      <c r="C1073" t="s">
        <v>271</v>
      </c>
      <c r="D1073" t="s">
        <v>764</v>
      </c>
      <c r="E1073">
        <v>8</v>
      </c>
      <c r="F1073" t="s">
        <v>240</v>
      </c>
      <c r="G1073" t="s">
        <v>272</v>
      </c>
      <c r="O1073">
        <v>6</v>
      </c>
      <c r="P1073" t="str">
        <v>6. displacement (cc)</v>
      </c>
      <c r="Q1073" t="str">
        <v>Datsun F-10 Hatchback - 133</v>
      </c>
      <c r="R1073">
        <v>85</v>
      </c>
      <c r="S1073">
        <v>4.3927648578811367E-2</v>
      </c>
      <c r="T1073">
        <v>6</v>
      </c>
    </row>
    <row r="1074" spans="2:20">
      <c r="B1074">
        <v>153</v>
      </c>
      <c r="C1074" t="s">
        <v>271</v>
      </c>
      <c r="D1074" t="s">
        <v>765</v>
      </c>
      <c r="E1074">
        <v>318</v>
      </c>
      <c r="F1074" t="s">
        <v>240</v>
      </c>
      <c r="G1074" t="s">
        <v>272</v>
      </c>
      <c r="O1074">
        <v>7</v>
      </c>
      <c r="P1074" t="str">
        <v>7. year</v>
      </c>
      <c r="Q1074" t="str">
        <v>Datsun F-10 Hatchback - 133</v>
      </c>
      <c r="R1074">
        <v>77</v>
      </c>
      <c r="S1074">
        <v>0.58333333333333337</v>
      </c>
      <c r="T1074">
        <v>7</v>
      </c>
    </row>
    <row r="1075" spans="2:20">
      <c r="B1075">
        <v>153</v>
      </c>
      <c r="C1075" t="s">
        <v>271</v>
      </c>
      <c r="D1075" t="s">
        <v>766</v>
      </c>
      <c r="E1075">
        <v>150</v>
      </c>
      <c r="F1075" t="s">
        <v>240</v>
      </c>
      <c r="G1075" t="s">
        <v>272</v>
      </c>
      <c r="O1075">
        <v>0</v>
      </c>
      <c r="P1075" t="str">
        <v/>
      </c>
      <c r="Q1075" t="str">
        <v/>
      </c>
      <c r="R1075" t="e">
        <v>#N/A</v>
      </c>
      <c r="S1075" t="e">
        <v>#N/A</v>
      </c>
      <c r="T1075" t="e">
        <v>#N/A</v>
      </c>
    </row>
    <row r="1076" spans="2:20">
      <c r="B1076">
        <v>153</v>
      </c>
      <c r="C1076" t="s">
        <v>271</v>
      </c>
      <c r="D1076" t="s">
        <v>767</v>
      </c>
      <c r="E1076">
        <v>4457</v>
      </c>
      <c r="F1076" t="s">
        <v>240</v>
      </c>
      <c r="G1076" t="s">
        <v>272</v>
      </c>
      <c r="O1076">
        <v>1</v>
      </c>
      <c r="P1076" t="str">
        <v>1. economy (mpg)</v>
      </c>
      <c r="Q1076" t="str">
        <v>Datsun PL510 - 134</v>
      </c>
      <c r="R1076">
        <v>27</v>
      </c>
      <c r="S1076">
        <v>0.47872340425531912</v>
      </c>
      <c r="T1076">
        <v>1</v>
      </c>
    </row>
    <row r="1077" spans="2:20">
      <c r="B1077">
        <v>153</v>
      </c>
      <c r="C1077" t="s">
        <v>271</v>
      </c>
      <c r="D1077" t="s">
        <v>768</v>
      </c>
      <c r="E1077">
        <v>13.5</v>
      </c>
      <c r="F1077" t="s">
        <v>240</v>
      </c>
      <c r="G1077" t="s">
        <v>272</v>
      </c>
      <c r="O1077">
        <v>2</v>
      </c>
      <c r="P1077" t="str">
        <v>2. cylinders</v>
      </c>
      <c r="Q1077" t="str">
        <v>Datsun PL510 - 134</v>
      </c>
      <c r="R1077">
        <v>4</v>
      </c>
      <c r="S1077">
        <v>0.2</v>
      </c>
      <c r="T1077">
        <v>2</v>
      </c>
    </row>
    <row r="1078" spans="2:20">
      <c r="B1078">
        <v>153</v>
      </c>
      <c r="C1078" t="s">
        <v>271</v>
      </c>
      <c r="D1078" t="s">
        <v>769</v>
      </c>
      <c r="E1078">
        <v>74</v>
      </c>
      <c r="F1078" t="s">
        <v>240</v>
      </c>
      <c r="G1078" t="s">
        <v>272</v>
      </c>
      <c r="O1078">
        <v>3</v>
      </c>
      <c r="P1078" t="str">
        <v>3. power (hp)</v>
      </c>
      <c r="Q1078" t="str">
        <v>Datsun PL510 - 134</v>
      </c>
      <c r="R1078">
        <v>88</v>
      </c>
      <c r="S1078">
        <v>0.22826086956521738</v>
      </c>
      <c r="T1078">
        <v>3</v>
      </c>
    </row>
    <row r="1079" spans="2:20">
      <c r="B1079">
        <v>154</v>
      </c>
      <c r="C1079" t="s">
        <v>273</v>
      </c>
      <c r="D1079" t="s">
        <v>763</v>
      </c>
      <c r="E1079">
        <v>13</v>
      </c>
      <c r="F1079" t="s">
        <v>240</v>
      </c>
      <c r="G1079" t="s">
        <v>274</v>
      </c>
      <c r="O1079">
        <v>4</v>
      </c>
      <c r="P1079" t="str">
        <v>4. weight (lb)</v>
      </c>
      <c r="Q1079" t="str">
        <v>Datsun PL510 - 134</v>
      </c>
      <c r="R1079">
        <v>2130</v>
      </c>
      <c r="S1079">
        <v>0.14658349872412815</v>
      </c>
      <c r="T1079">
        <v>4</v>
      </c>
    </row>
    <row r="1080" spans="2:20">
      <c r="B1080">
        <v>154</v>
      </c>
      <c r="C1080" t="s">
        <v>273</v>
      </c>
      <c r="D1080" t="s">
        <v>764</v>
      </c>
      <c r="E1080">
        <v>8</v>
      </c>
      <c r="F1080" t="s">
        <v>240</v>
      </c>
      <c r="G1080" t="s">
        <v>274</v>
      </c>
      <c r="O1080">
        <v>5</v>
      </c>
      <c r="P1080" t="str">
        <v>5. 0-60 mph (s)</v>
      </c>
      <c r="Q1080" t="str">
        <v>Datsun PL510 - 134</v>
      </c>
      <c r="R1080">
        <v>14.5</v>
      </c>
      <c r="S1080">
        <v>0.38690476190476186</v>
      </c>
      <c r="T1080">
        <v>5</v>
      </c>
    </row>
    <row r="1081" spans="2:20">
      <c r="B1081">
        <v>154</v>
      </c>
      <c r="C1081" t="s">
        <v>273</v>
      </c>
      <c r="D1081" t="s">
        <v>765</v>
      </c>
      <c r="E1081">
        <v>318</v>
      </c>
      <c r="F1081" t="s">
        <v>240</v>
      </c>
      <c r="G1081" t="s">
        <v>274</v>
      </c>
      <c r="O1081">
        <v>6</v>
      </c>
      <c r="P1081" t="str">
        <v>6. displacement (cc)</v>
      </c>
      <c r="Q1081" t="str">
        <v>Datsun PL510 - 134</v>
      </c>
      <c r="R1081">
        <v>97</v>
      </c>
      <c r="S1081">
        <v>7.4935400516795869E-2</v>
      </c>
      <c r="T1081">
        <v>6</v>
      </c>
    </row>
    <row r="1082" spans="2:20">
      <c r="B1082">
        <v>154</v>
      </c>
      <c r="C1082" t="s">
        <v>273</v>
      </c>
      <c r="D1082" t="s">
        <v>766</v>
      </c>
      <c r="E1082">
        <v>150</v>
      </c>
      <c r="F1082" t="s">
        <v>240</v>
      </c>
      <c r="G1082" t="s">
        <v>274</v>
      </c>
      <c r="O1082">
        <v>7</v>
      </c>
      <c r="P1082" t="str">
        <v>7. year</v>
      </c>
      <c r="Q1082" t="str">
        <v>Datsun PL510 - 134</v>
      </c>
      <c r="R1082">
        <v>71</v>
      </c>
      <c r="S1082">
        <v>8.3333333333333329E-2</v>
      </c>
      <c r="T1082">
        <v>7</v>
      </c>
    </row>
    <row r="1083" spans="2:20">
      <c r="B1083">
        <v>154</v>
      </c>
      <c r="C1083" t="s">
        <v>273</v>
      </c>
      <c r="D1083" t="s">
        <v>767</v>
      </c>
      <c r="E1083">
        <v>3755</v>
      </c>
      <c r="F1083" t="s">
        <v>240</v>
      </c>
      <c r="G1083" t="s">
        <v>274</v>
      </c>
      <c r="O1083">
        <v>0</v>
      </c>
      <c r="P1083" t="str">
        <v/>
      </c>
      <c r="Q1083" t="str">
        <v/>
      </c>
      <c r="R1083" t="e">
        <v>#N/A</v>
      </c>
      <c r="S1083" t="e">
        <v>#N/A</v>
      </c>
      <c r="T1083" t="e">
        <v>#N/A</v>
      </c>
    </row>
    <row r="1084" spans="2:20">
      <c r="B1084">
        <v>154</v>
      </c>
      <c r="C1084" t="s">
        <v>273</v>
      </c>
      <c r="D1084" t="s">
        <v>768</v>
      </c>
      <c r="E1084">
        <v>14</v>
      </c>
      <c r="F1084" t="s">
        <v>240</v>
      </c>
      <c r="G1084" t="s">
        <v>274</v>
      </c>
      <c r="O1084">
        <v>1</v>
      </c>
      <c r="P1084" t="str">
        <v>1. economy (mpg)</v>
      </c>
      <c r="Q1084" t="str">
        <v>Datsun PL510 - 135</v>
      </c>
      <c r="R1084">
        <v>27</v>
      </c>
      <c r="S1084">
        <v>0.47872340425531912</v>
      </c>
      <c r="T1084">
        <v>1</v>
      </c>
    </row>
    <row r="1085" spans="2:20">
      <c r="B1085">
        <v>154</v>
      </c>
      <c r="C1085" t="s">
        <v>273</v>
      </c>
      <c r="D1085" t="s">
        <v>769</v>
      </c>
      <c r="E1085">
        <v>76</v>
      </c>
      <c r="F1085" t="s">
        <v>240</v>
      </c>
      <c r="G1085" t="s">
        <v>274</v>
      </c>
      <c r="O1085">
        <v>2</v>
      </c>
      <c r="P1085" t="str">
        <v>2. cylinders</v>
      </c>
      <c r="Q1085" t="str">
        <v>Datsun PL510 - 135</v>
      </c>
      <c r="R1085">
        <v>4</v>
      </c>
      <c r="S1085">
        <v>0.2</v>
      </c>
      <c r="T1085">
        <v>2</v>
      </c>
    </row>
    <row r="1086" spans="2:20">
      <c r="B1086">
        <v>155</v>
      </c>
      <c r="C1086" t="s">
        <v>275</v>
      </c>
      <c r="D1086" t="s">
        <v>763</v>
      </c>
      <c r="E1086">
        <v>11</v>
      </c>
      <c r="F1086" t="s">
        <v>240</v>
      </c>
      <c r="G1086" t="s">
        <v>276</v>
      </c>
      <c r="O1086">
        <v>3</v>
      </c>
      <c r="P1086" t="str">
        <v>3. power (hp)</v>
      </c>
      <c r="Q1086" t="str">
        <v>Datsun PL510 - 135</v>
      </c>
      <c r="R1086">
        <v>88</v>
      </c>
      <c r="S1086">
        <v>0.22826086956521738</v>
      </c>
      <c r="T1086">
        <v>3</v>
      </c>
    </row>
    <row r="1087" spans="2:20">
      <c r="B1087">
        <v>155</v>
      </c>
      <c r="C1087" t="s">
        <v>275</v>
      </c>
      <c r="D1087" t="s">
        <v>764</v>
      </c>
      <c r="E1087">
        <v>8</v>
      </c>
      <c r="F1087" t="s">
        <v>240</v>
      </c>
      <c r="G1087" t="s">
        <v>276</v>
      </c>
      <c r="O1087">
        <v>4</v>
      </c>
      <c r="P1087" t="str">
        <v>4. weight (lb)</v>
      </c>
      <c r="Q1087" t="str">
        <v>Datsun PL510 - 135</v>
      </c>
      <c r="R1087">
        <v>2130</v>
      </c>
      <c r="S1087">
        <v>0.14658349872412815</v>
      </c>
      <c r="T1087">
        <v>4</v>
      </c>
    </row>
    <row r="1088" spans="2:20">
      <c r="B1088">
        <v>155</v>
      </c>
      <c r="C1088" t="s">
        <v>275</v>
      </c>
      <c r="D1088" t="s">
        <v>765</v>
      </c>
      <c r="E1088">
        <v>318</v>
      </c>
      <c r="F1088" t="s">
        <v>240</v>
      </c>
      <c r="G1088" t="s">
        <v>276</v>
      </c>
      <c r="O1088">
        <v>5</v>
      </c>
      <c r="P1088" t="str">
        <v>5. 0-60 mph (s)</v>
      </c>
      <c r="Q1088" t="str">
        <v>Datsun PL510 - 135</v>
      </c>
      <c r="R1088">
        <v>14.5</v>
      </c>
      <c r="S1088">
        <v>0.38690476190476186</v>
      </c>
      <c r="T1088">
        <v>5</v>
      </c>
    </row>
    <row r="1089" spans="2:20">
      <c r="B1089">
        <v>155</v>
      </c>
      <c r="C1089" t="s">
        <v>275</v>
      </c>
      <c r="D1089" t="s">
        <v>766</v>
      </c>
      <c r="E1089">
        <v>210</v>
      </c>
      <c r="F1089" t="s">
        <v>240</v>
      </c>
      <c r="G1089" t="s">
        <v>276</v>
      </c>
      <c r="O1089">
        <v>6</v>
      </c>
      <c r="P1089" t="str">
        <v>6. displacement (cc)</v>
      </c>
      <c r="Q1089" t="str">
        <v>Datsun PL510 - 135</v>
      </c>
      <c r="R1089">
        <v>97</v>
      </c>
      <c r="S1089">
        <v>7.4935400516795869E-2</v>
      </c>
      <c r="T1089">
        <v>6</v>
      </c>
    </row>
    <row r="1090" spans="2:20">
      <c r="B1090">
        <v>155</v>
      </c>
      <c r="C1090" t="s">
        <v>275</v>
      </c>
      <c r="D1090" t="s">
        <v>767</v>
      </c>
      <c r="E1090">
        <v>4382</v>
      </c>
      <c r="F1090" t="s">
        <v>240</v>
      </c>
      <c r="G1090" t="s">
        <v>276</v>
      </c>
      <c r="O1090">
        <v>7</v>
      </c>
      <c r="P1090" t="str">
        <v>7. year</v>
      </c>
      <c r="Q1090" t="str">
        <v>Datsun PL510 - 135</v>
      </c>
      <c r="R1090">
        <v>70</v>
      </c>
      <c r="S1090">
        <v>0</v>
      </c>
      <c r="T1090">
        <v>7</v>
      </c>
    </row>
    <row r="1091" spans="2:20">
      <c r="B1091">
        <v>155</v>
      </c>
      <c r="C1091" t="s">
        <v>275</v>
      </c>
      <c r="D1091" t="s">
        <v>768</v>
      </c>
      <c r="E1091">
        <v>13.5</v>
      </c>
      <c r="F1091" t="s">
        <v>240</v>
      </c>
      <c r="G1091" t="s">
        <v>276</v>
      </c>
      <c r="O1091">
        <v>0</v>
      </c>
      <c r="P1091" t="str">
        <v/>
      </c>
      <c r="Q1091" t="str">
        <v/>
      </c>
      <c r="R1091" t="e">
        <v>#N/A</v>
      </c>
      <c r="S1091" t="e">
        <v>#N/A</v>
      </c>
      <c r="T1091" t="e">
        <v>#N/A</v>
      </c>
    </row>
    <row r="1092" spans="2:20">
      <c r="B1092">
        <v>155</v>
      </c>
      <c r="C1092" t="s">
        <v>275</v>
      </c>
      <c r="D1092" t="s">
        <v>769</v>
      </c>
      <c r="E1092">
        <v>70</v>
      </c>
      <c r="F1092" t="s">
        <v>240</v>
      </c>
      <c r="G1092" t="s">
        <v>276</v>
      </c>
      <c r="O1092">
        <v>1</v>
      </c>
      <c r="P1092" t="str">
        <v>1. economy (mpg)</v>
      </c>
      <c r="Q1092" t="str">
        <v>Dodge Aries SE - 136</v>
      </c>
      <c r="R1092">
        <v>29</v>
      </c>
      <c r="S1092">
        <v>0.53191489361702127</v>
      </c>
      <c r="T1092">
        <v>1</v>
      </c>
    </row>
    <row r="1093" spans="2:20">
      <c r="B1093">
        <v>156</v>
      </c>
      <c r="C1093" t="s">
        <v>277</v>
      </c>
      <c r="D1093" t="s">
        <v>763</v>
      </c>
      <c r="E1093">
        <v>15</v>
      </c>
      <c r="F1093" t="s">
        <v>240</v>
      </c>
      <c r="G1093" t="s">
        <v>278</v>
      </c>
      <c r="O1093">
        <v>2</v>
      </c>
      <c r="P1093" t="str">
        <v>2. cylinders</v>
      </c>
      <c r="Q1093" t="str">
        <v>Dodge Aries SE - 136</v>
      </c>
      <c r="R1093">
        <v>4</v>
      </c>
      <c r="S1093">
        <v>0.2</v>
      </c>
      <c r="T1093">
        <v>2</v>
      </c>
    </row>
    <row r="1094" spans="2:20">
      <c r="B1094">
        <v>156</v>
      </c>
      <c r="C1094" t="s">
        <v>277</v>
      </c>
      <c r="D1094" t="s">
        <v>764</v>
      </c>
      <c r="E1094">
        <v>8</v>
      </c>
      <c r="F1094" t="s">
        <v>240</v>
      </c>
      <c r="G1094" t="s">
        <v>278</v>
      </c>
      <c r="O1094">
        <v>3</v>
      </c>
      <c r="P1094" t="str">
        <v>3. power (hp)</v>
      </c>
      <c r="Q1094" t="str">
        <v>Dodge Aries SE - 136</v>
      </c>
      <c r="R1094">
        <v>84</v>
      </c>
      <c r="S1094">
        <v>0.20652173913043478</v>
      </c>
      <c r="T1094">
        <v>3</v>
      </c>
    </row>
    <row r="1095" spans="2:20">
      <c r="B1095">
        <v>156</v>
      </c>
      <c r="C1095" t="s">
        <v>277</v>
      </c>
      <c r="D1095" t="s">
        <v>765</v>
      </c>
      <c r="E1095">
        <v>318</v>
      </c>
      <c r="F1095" t="s">
        <v>240</v>
      </c>
      <c r="G1095" t="s">
        <v>278</v>
      </c>
      <c r="O1095">
        <v>4</v>
      </c>
      <c r="P1095" t="str">
        <v>4. weight (lb)</v>
      </c>
      <c r="Q1095" t="str">
        <v>Dodge Aries SE - 136</v>
      </c>
      <c r="R1095">
        <v>2525</v>
      </c>
      <c r="S1095">
        <v>0.25857669407428407</v>
      </c>
      <c r="T1095">
        <v>4</v>
      </c>
    </row>
    <row r="1096" spans="2:20">
      <c r="B1096">
        <v>156</v>
      </c>
      <c r="C1096" t="s">
        <v>277</v>
      </c>
      <c r="D1096" t="s">
        <v>766</v>
      </c>
      <c r="E1096">
        <v>150</v>
      </c>
      <c r="F1096" t="s">
        <v>240</v>
      </c>
      <c r="G1096" t="s">
        <v>278</v>
      </c>
      <c r="O1096">
        <v>5</v>
      </c>
      <c r="P1096" t="str">
        <v>5. 0-60 mph (s)</v>
      </c>
      <c r="Q1096" t="str">
        <v>Dodge Aries SE - 136</v>
      </c>
      <c r="R1096">
        <v>16</v>
      </c>
      <c r="S1096">
        <v>0.47619047619047616</v>
      </c>
      <c r="T1096">
        <v>5</v>
      </c>
    </row>
    <row r="1097" spans="2:20">
      <c r="B1097">
        <v>156</v>
      </c>
      <c r="C1097" t="s">
        <v>277</v>
      </c>
      <c r="D1097" t="s">
        <v>767</v>
      </c>
      <c r="E1097">
        <v>3399</v>
      </c>
      <c r="F1097" t="s">
        <v>240</v>
      </c>
      <c r="G1097" t="s">
        <v>278</v>
      </c>
      <c r="O1097">
        <v>6</v>
      </c>
      <c r="P1097" t="str">
        <v>6. displacement (cc)</v>
      </c>
      <c r="Q1097" t="str">
        <v>Dodge Aries SE - 136</v>
      </c>
      <c r="R1097">
        <v>135</v>
      </c>
      <c r="S1097">
        <v>0.1731266149870801</v>
      </c>
      <c r="T1097">
        <v>6</v>
      </c>
    </row>
    <row r="1098" spans="2:20">
      <c r="B1098">
        <v>156</v>
      </c>
      <c r="C1098" t="s">
        <v>277</v>
      </c>
      <c r="D1098" t="s">
        <v>768</v>
      </c>
      <c r="E1098">
        <v>11</v>
      </c>
      <c r="F1098" t="s">
        <v>240</v>
      </c>
      <c r="G1098" t="s">
        <v>278</v>
      </c>
      <c r="O1098">
        <v>7</v>
      </c>
      <c r="P1098" t="str">
        <v>7. year</v>
      </c>
      <c r="Q1098" t="str">
        <v>Dodge Aries SE - 136</v>
      </c>
      <c r="R1098">
        <v>82</v>
      </c>
      <c r="S1098">
        <v>1</v>
      </c>
      <c r="T1098">
        <v>7</v>
      </c>
    </row>
    <row r="1099" spans="2:20">
      <c r="B1099">
        <v>156</v>
      </c>
      <c r="C1099" t="s">
        <v>277</v>
      </c>
      <c r="D1099" t="s">
        <v>769</v>
      </c>
      <c r="E1099">
        <v>73</v>
      </c>
      <c r="F1099" t="s">
        <v>240</v>
      </c>
      <c r="G1099" t="s">
        <v>278</v>
      </c>
      <c r="O1099">
        <v>0</v>
      </c>
      <c r="P1099" t="str">
        <v/>
      </c>
      <c r="Q1099" t="str">
        <v/>
      </c>
      <c r="R1099" t="e">
        <v>#N/A</v>
      </c>
      <c r="S1099" t="e">
        <v>#N/A</v>
      </c>
      <c r="T1099" t="e">
        <v>#N/A</v>
      </c>
    </row>
    <row r="1100" spans="2:20">
      <c r="B1100">
        <v>157</v>
      </c>
      <c r="C1100" t="s">
        <v>279</v>
      </c>
      <c r="D1100" t="s">
        <v>763</v>
      </c>
      <c r="E1100">
        <v>19.399999999999999</v>
      </c>
      <c r="F1100" t="s">
        <v>240</v>
      </c>
      <c r="G1100" t="s">
        <v>280</v>
      </c>
      <c r="O1100">
        <v>1</v>
      </c>
      <c r="P1100" t="str">
        <v>1. economy (mpg)</v>
      </c>
      <c r="Q1100" t="str">
        <v>Dodge Aries Wagon (Wagon) - 137</v>
      </c>
      <c r="R1100">
        <v>25.8</v>
      </c>
      <c r="S1100">
        <v>0.44680851063829785</v>
      </c>
      <c r="T1100">
        <v>1</v>
      </c>
    </row>
    <row r="1101" spans="2:20">
      <c r="B1101">
        <v>157</v>
      </c>
      <c r="C1101" t="s">
        <v>279</v>
      </c>
      <c r="D1101" t="s">
        <v>764</v>
      </c>
      <c r="E1101">
        <v>8</v>
      </c>
      <c r="F1101" t="s">
        <v>240</v>
      </c>
      <c r="G1101" t="s">
        <v>280</v>
      </c>
      <c r="O1101">
        <v>2</v>
      </c>
      <c r="P1101" t="str">
        <v>2. cylinders</v>
      </c>
      <c r="Q1101" t="str">
        <v>Dodge Aries Wagon (Wagon) - 137</v>
      </c>
      <c r="R1101">
        <v>4</v>
      </c>
      <c r="S1101">
        <v>0.2</v>
      </c>
      <c r="T1101">
        <v>2</v>
      </c>
    </row>
    <row r="1102" spans="2:20">
      <c r="B1102">
        <v>157</v>
      </c>
      <c r="C1102" t="s">
        <v>279</v>
      </c>
      <c r="D1102" t="s">
        <v>765</v>
      </c>
      <c r="E1102">
        <v>318</v>
      </c>
      <c r="F1102" t="s">
        <v>240</v>
      </c>
      <c r="G1102" t="s">
        <v>280</v>
      </c>
      <c r="O1102">
        <v>3</v>
      </c>
      <c r="P1102" t="str">
        <v>3. power (hp)</v>
      </c>
      <c r="Q1102" t="str">
        <v>Dodge Aries Wagon (Wagon) - 137</v>
      </c>
      <c r="R1102">
        <v>92</v>
      </c>
      <c r="S1102">
        <v>0.25</v>
      </c>
      <c r="T1102">
        <v>3</v>
      </c>
    </row>
    <row r="1103" spans="2:20">
      <c r="B1103">
        <v>157</v>
      </c>
      <c r="C1103" t="s">
        <v>279</v>
      </c>
      <c r="D1103" t="s">
        <v>766</v>
      </c>
      <c r="E1103">
        <v>140</v>
      </c>
      <c r="F1103" t="s">
        <v>240</v>
      </c>
      <c r="G1103" t="s">
        <v>280</v>
      </c>
      <c r="O1103">
        <v>4</v>
      </c>
      <c r="P1103" t="str">
        <v>4. weight (lb)</v>
      </c>
      <c r="Q1103" t="str">
        <v>Dodge Aries Wagon (Wagon) - 137</v>
      </c>
      <c r="R1103">
        <v>2620</v>
      </c>
      <c r="S1103">
        <v>0.28551176637368869</v>
      </c>
      <c r="T1103">
        <v>4</v>
      </c>
    </row>
    <row r="1104" spans="2:20">
      <c r="B1104">
        <v>157</v>
      </c>
      <c r="C1104" t="s">
        <v>279</v>
      </c>
      <c r="D1104" t="s">
        <v>767</v>
      </c>
      <c r="E1104">
        <v>3735</v>
      </c>
      <c r="F1104" t="s">
        <v>240</v>
      </c>
      <c r="G1104" t="s">
        <v>280</v>
      </c>
      <c r="O1104">
        <v>5</v>
      </c>
      <c r="P1104" t="str">
        <v>5. 0-60 mph (s)</v>
      </c>
      <c r="Q1104" t="str">
        <v>Dodge Aries Wagon (Wagon) - 137</v>
      </c>
      <c r="R1104">
        <v>14.4</v>
      </c>
      <c r="S1104">
        <v>0.38095238095238093</v>
      </c>
      <c r="T1104">
        <v>5</v>
      </c>
    </row>
    <row r="1105" spans="2:20">
      <c r="B1105">
        <v>157</v>
      </c>
      <c r="C1105" t="s">
        <v>279</v>
      </c>
      <c r="D1105" t="s">
        <v>768</v>
      </c>
      <c r="E1105">
        <v>13.2</v>
      </c>
      <c r="F1105" t="s">
        <v>240</v>
      </c>
      <c r="G1105" t="s">
        <v>280</v>
      </c>
      <c r="O1105">
        <v>6</v>
      </c>
      <c r="P1105" t="str">
        <v>6. displacement (cc)</v>
      </c>
      <c r="Q1105" t="str">
        <v>Dodge Aries Wagon (Wagon) - 137</v>
      </c>
      <c r="R1105">
        <v>156</v>
      </c>
      <c r="S1105">
        <v>0.22739018087855298</v>
      </c>
      <c r="T1105">
        <v>6</v>
      </c>
    </row>
    <row r="1106" spans="2:20">
      <c r="B1106">
        <v>157</v>
      </c>
      <c r="C1106" t="s">
        <v>279</v>
      </c>
      <c r="D1106" t="s">
        <v>769</v>
      </c>
      <c r="E1106">
        <v>78</v>
      </c>
      <c r="F1106" t="s">
        <v>240</v>
      </c>
      <c r="G1106" t="s">
        <v>280</v>
      </c>
      <c r="O1106">
        <v>7</v>
      </c>
      <c r="P1106" t="str">
        <v>7. year</v>
      </c>
      <c r="Q1106" t="str">
        <v>Dodge Aries Wagon (Wagon) - 137</v>
      </c>
      <c r="R1106">
        <v>81</v>
      </c>
      <c r="S1106">
        <v>0.91666666666666663</v>
      </c>
      <c r="T1106">
        <v>7</v>
      </c>
    </row>
    <row r="1107" spans="2:20">
      <c r="B1107">
        <v>158</v>
      </c>
      <c r="C1107" t="s">
        <v>281</v>
      </c>
      <c r="D1107" t="s">
        <v>763</v>
      </c>
      <c r="E1107">
        <v>17.5</v>
      </c>
      <c r="F1107" t="s">
        <v>240</v>
      </c>
      <c r="G1107" t="s">
        <v>282</v>
      </c>
      <c r="O1107">
        <v>0</v>
      </c>
      <c r="P1107" t="str">
        <v/>
      </c>
      <c r="Q1107" t="str">
        <v/>
      </c>
      <c r="R1107" t="e">
        <v>#N/A</v>
      </c>
      <c r="S1107" t="e">
        <v>#N/A</v>
      </c>
      <c r="T1107" t="e">
        <v>#N/A</v>
      </c>
    </row>
    <row r="1108" spans="2:20">
      <c r="B1108">
        <v>158</v>
      </c>
      <c r="C1108" t="s">
        <v>281</v>
      </c>
      <c r="D1108" t="s">
        <v>764</v>
      </c>
      <c r="E1108">
        <v>8</v>
      </c>
      <c r="F1108" t="s">
        <v>240</v>
      </c>
      <c r="G1108" t="s">
        <v>282</v>
      </c>
      <c r="O1108">
        <v>1</v>
      </c>
      <c r="P1108" t="str">
        <v>1. economy (mpg)</v>
      </c>
      <c r="Q1108" t="str">
        <v>Dodge Aspen - 138</v>
      </c>
      <c r="R1108">
        <v>18.600000000000001</v>
      </c>
      <c r="S1108">
        <v>0.25531914893617025</v>
      </c>
      <c r="T1108">
        <v>1</v>
      </c>
    </row>
    <row r="1109" spans="2:20">
      <c r="B1109">
        <v>158</v>
      </c>
      <c r="C1109" t="s">
        <v>281</v>
      </c>
      <c r="D1109" t="s">
        <v>765</v>
      </c>
      <c r="E1109">
        <v>318</v>
      </c>
      <c r="F1109" t="s">
        <v>240</v>
      </c>
      <c r="G1109" t="s">
        <v>282</v>
      </c>
      <c r="O1109">
        <v>2</v>
      </c>
      <c r="P1109" t="str">
        <v>2. cylinders</v>
      </c>
      <c r="Q1109" t="str">
        <v>Dodge Aspen - 138</v>
      </c>
      <c r="R1109">
        <v>6</v>
      </c>
      <c r="S1109">
        <v>0.6</v>
      </c>
      <c r="T1109">
        <v>2</v>
      </c>
    </row>
    <row r="1110" spans="2:20">
      <c r="B1110">
        <v>158</v>
      </c>
      <c r="C1110" t="s">
        <v>281</v>
      </c>
      <c r="D1110" t="s">
        <v>766</v>
      </c>
      <c r="E1110">
        <v>140</v>
      </c>
      <c r="F1110" t="s">
        <v>240</v>
      </c>
      <c r="G1110" t="s">
        <v>282</v>
      </c>
      <c r="O1110">
        <v>3</v>
      </c>
      <c r="P1110" t="str">
        <v>3. power (hp)</v>
      </c>
      <c r="Q1110" t="str">
        <v>Dodge Aspen - 138</v>
      </c>
      <c r="R1110">
        <v>110</v>
      </c>
      <c r="S1110">
        <v>0.34782608695652173</v>
      </c>
      <c r="T1110">
        <v>3</v>
      </c>
    </row>
    <row r="1111" spans="2:20">
      <c r="B1111">
        <v>158</v>
      </c>
      <c r="C1111" t="s">
        <v>281</v>
      </c>
      <c r="D1111" t="s">
        <v>767</v>
      </c>
      <c r="E1111">
        <v>4080</v>
      </c>
      <c r="F1111" t="s">
        <v>240</v>
      </c>
      <c r="G1111" t="s">
        <v>282</v>
      </c>
      <c r="O1111">
        <v>4</v>
      </c>
      <c r="P1111" t="str">
        <v>4. weight (lb)</v>
      </c>
      <c r="Q1111" t="str">
        <v>Dodge Aspen - 138</v>
      </c>
      <c r="R1111">
        <v>3620</v>
      </c>
      <c r="S1111">
        <v>0.56903884320952647</v>
      </c>
      <c r="T1111">
        <v>4</v>
      </c>
    </row>
    <row r="1112" spans="2:20">
      <c r="B1112">
        <v>158</v>
      </c>
      <c r="C1112" t="s">
        <v>281</v>
      </c>
      <c r="D1112" t="s">
        <v>768</v>
      </c>
      <c r="E1112">
        <v>13.7</v>
      </c>
      <c r="F1112" t="s">
        <v>240</v>
      </c>
      <c r="G1112" t="s">
        <v>282</v>
      </c>
      <c r="O1112">
        <v>5</v>
      </c>
      <c r="P1112" t="str">
        <v>5. 0-60 mph (s)</v>
      </c>
      <c r="Q1112" t="str">
        <v>Dodge Aspen - 138</v>
      </c>
      <c r="R1112">
        <v>18.7</v>
      </c>
      <c r="S1112">
        <v>0.63690476190476186</v>
      </c>
      <c r="T1112">
        <v>5</v>
      </c>
    </row>
    <row r="1113" spans="2:20">
      <c r="B1113">
        <v>158</v>
      </c>
      <c r="C1113" t="s">
        <v>281</v>
      </c>
      <c r="D1113" t="s">
        <v>769</v>
      </c>
      <c r="E1113">
        <v>78</v>
      </c>
      <c r="F1113" t="s">
        <v>240</v>
      </c>
      <c r="G1113" t="s">
        <v>282</v>
      </c>
      <c r="O1113">
        <v>6</v>
      </c>
      <c r="P1113" t="str">
        <v>6. displacement (cc)</v>
      </c>
      <c r="Q1113" t="str">
        <v>Dodge Aspen - 138</v>
      </c>
      <c r="R1113">
        <v>225</v>
      </c>
      <c r="S1113">
        <v>0.40568475452196384</v>
      </c>
      <c r="T1113">
        <v>6</v>
      </c>
    </row>
    <row r="1114" spans="2:20">
      <c r="B1114">
        <v>159</v>
      </c>
      <c r="C1114" t="s">
        <v>283</v>
      </c>
      <c r="D1114" t="s">
        <v>763</v>
      </c>
      <c r="E1114">
        <v>12</v>
      </c>
      <c r="F1114" t="s">
        <v>240</v>
      </c>
      <c r="G1114" t="s">
        <v>284</v>
      </c>
      <c r="O1114">
        <v>7</v>
      </c>
      <c r="P1114" t="str">
        <v>7. year</v>
      </c>
      <c r="Q1114" t="str">
        <v>Dodge Aspen - 138</v>
      </c>
      <c r="R1114">
        <v>78</v>
      </c>
      <c r="S1114">
        <v>0.66666666666666663</v>
      </c>
      <c r="T1114">
        <v>7</v>
      </c>
    </row>
    <row r="1115" spans="2:20">
      <c r="B1115">
        <v>159</v>
      </c>
      <c r="C1115" t="s">
        <v>283</v>
      </c>
      <c r="D1115" t="s">
        <v>764</v>
      </c>
      <c r="E1115">
        <v>8</v>
      </c>
      <c r="F1115" t="s">
        <v>240</v>
      </c>
      <c r="G1115" t="s">
        <v>284</v>
      </c>
      <c r="O1115">
        <v>0</v>
      </c>
      <c r="P1115" t="str">
        <v/>
      </c>
      <c r="Q1115" t="str">
        <v/>
      </c>
      <c r="R1115" t="e">
        <v>#N/A</v>
      </c>
      <c r="S1115" t="e">
        <v>#N/A</v>
      </c>
      <c r="T1115" t="e">
        <v>#N/A</v>
      </c>
    </row>
    <row r="1116" spans="2:20">
      <c r="B1116">
        <v>159</v>
      </c>
      <c r="C1116" t="s">
        <v>283</v>
      </c>
      <c r="D1116" t="s">
        <v>765</v>
      </c>
      <c r="E1116">
        <v>383</v>
      </c>
      <c r="F1116" t="s">
        <v>240</v>
      </c>
      <c r="G1116" t="s">
        <v>284</v>
      </c>
      <c r="O1116">
        <v>1</v>
      </c>
      <c r="P1116" t="str">
        <v>1. economy (mpg)</v>
      </c>
      <c r="Q1116" t="str">
        <v>Dodge Aspen - 139</v>
      </c>
      <c r="R1116">
        <v>19.100000000000001</v>
      </c>
      <c r="S1116">
        <v>0.26861702127659576</v>
      </c>
      <c r="T1116">
        <v>1</v>
      </c>
    </row>
    <row r="1117" spans="2:20">
      <c r="B1117">
        <v>159</v>
      </c>
      <c r="C1117" t="s">
        <v>283</v>
      </c>
      <c r="D1117" t="s">
        <v>766</v>
      </c>
      <c r="E1117">
        <v>180</v>
      </c>
      <c r="F1117" t="s">
        <v>240</v>
      </c>
      <c r="G1117" t="s">
        <v>284</v>
      </c>
      <c r="O1117">
        <v>2</v>
      </c>
      <c r="P1117" t="str">
        <v>2. cylinders</v>
      </c>
      <c r="Q1117" t="str">
        <v>Dodge Aspen - 139</v>
      </c>
      <c r="R1117">
        <v>6</v>
      </c>
      <c r="S1117">
        <v>0.6</v>
      </c>
      <c r="T1117">
        <v>2</v>
      </c>
    </row>
    <row r="1118" spans="2:20">
      <c r="B1118">
        <v>159</v>
      </c>
      <c r="C1118" t="s">
        <v>283</v>
      </c>
      <c r="D1118" t="s">
        <v>767</v>
      </c>
      <c r="E1118">
        <v>4955</v>
      </c>
      <c r="F1118" t="s">
        <v>240</v>
      </c>
      <c r="G1118" t="s">
        <v>284</v>
      </c>
      <c r="O1118">
        <v>3</v>
      </c>
      <c r="P1118" t="str">
        <v>3. power (hp)</v>
      </c>
      <c r="Q1118" t="str">
        <v>Dodge Aspen - 139</v>
      </c>
      <c r="R1118">
        <v>90</v>
      </c>
      <c r="S1118">
        <v>0.2391304347826087</v>
      </c>
      <c r="T1118">
        <v>3</v>
      </c>
    </row>
    <row r="1119" spans="2:20">
      <c r="B1119">
        <v>159</v>
      </c>
      <c r="C1119" t="s">
        <v>283</v>
      </c>
      <c r="D1119" t="s">
        <v>768</v>
      </c>
      <c r="E1119">
        <v>11.5</v>
      </c>
      <c r="F1119" t="s">
        <v>240</v>
      </c>
      <c r="G1119" t="s">
        <v>284</v>
      </c>
      <c r="O1119">
        <v>4</v>
      </c>
      <c r="P1119" t="str">
        <v>4. weight (lb)</v>
      </c>
      <c r="Q1119" t="str">
        <v>Dodge Aspen - 139</v>
      </c>
      <c r="R1119">
        <v>3381</v>
      </c>
      <c r="S1119">
        <v>0.50127587184576128</v>
      </c>
      <c r="T1119">
        <v>4</v>
      </c>
    </row>
    <row r="1120" spans="2:20">
      <c r="B1120">
        <v>159</v>
      </c>
      <c r="C1120" t="s">
        <v>283</v>
      </c>
      <c r="D1120" t="s">
        <v>769</v>
      </c>
      <c r="E1120">
        <v>71</v>
      </c>
      <c r="F1120" t="s">
        <v>240</v>
      </c>
      <c r="G1120" t="s">
        <v>284</v>
      </c>
      <c r="O1120">
        <v>5</v>
      </c>
      <c r="P1120" t="str">
        <v>5. 0-60 mph (s)</v>
      </c>
      <c r="Q1120" t="str">
        <v>Dodge Aspen - 139</v>
      </c>
      <c r="R1120">
        <v>18.7</v>
      </c>
      <c r="S1120">
        <v>0.63690476190476186</v>
      </c>
      <c r="T1120">
        <v>5</v>
      </c>
    </row>
    <row r="1121" spans="2:20">
      <c r="B1121">
        <v>160</v>
      </c>
      <c r="C1121" t="s">
        <v>285</v>
      </c>
      <c r="D1121" t="s">
        <v>763</v>
      </c>
      <c r="E1121">
        <v>15.5</v>
      </c>
      <c r="F1121" t="s">
        <v>240</v>
      </c>
      <c r="G1121" t="s">
        <v>286</v>
      </c>
      <c r="O1121">
        <v>6</v>
      </c>
      <c r="P1121" t="str">
        <v>6. displacement (cc)</v>
      </c>
      <c r="Q1121" t="str">
        <v>Dodge Aspen - 139</v>
      </c>
      <c r="R1121">
        <v>225</v>
      </c>
      <c r="S1121">
        <v>0.40568475452196384</v>
      </c>
      <c r="T1121">
        <v>6</v>
      </c>
    </row>
    <row r="1122" spans="2:20">
      <c r="B1122">
        <v>160</v>
      </c>
      <c r="C1122" t="s">
        <v>285</v>
      </c>
      <c r="D1122" t="s">
        <v>764</v>
      </c>
      <c r="E1122">
        <v>8</v>
      </c>
      <c r="F1122" t="s">
        <v>240</v>
      </c>
      <c r="G1122" t="s">
        <v>286</v>
      </c>
      <c r="O1122">
        <v>7</v>
      </c>
      <c r="P1122" t="str">
        <v>7. year</v>
      </c>
      <c r="Q1122" t="str">
        <v>Dodge Aspen - 139</v>
      </c>
      <c r="R1122">
        <v>80</v>
      </c>
      <c r="S1122">
        <v>0.83333333333333337</v>
      </c>
      <c r="T1122">
        <v>7</v>
      </c>
    </row>
    <row r="1123" spans="2:20">
      <c r="B1123">
        <v>160</v>
      </c>
      <c r="C1123" t="s">
        <v>285</v>
      </c>
      <c r="D1123" t="s">
        <v>765</v>
      </c>
      <c r="E1123">
        <v>318</v>
      </c>
      <c r="F1123" t="s">
        <v>240</v>
      </c>
      <c r="G1123" t="s">
        <v>286</v>
      </c>
      <c r="O1123">
        <v>0</v>
      </c>
      <c r="P1123" t="str">
        <v/>
      </c>
      <c r="Q1123" t="str">
        <v/>
      </c>
      <c r="R1123" t="e">
        <v>#N/A</v>
      </c>
      <c r="S1123" t="e">
        <v>#N/A</v>
      </c>
      <c r="T1123" t="e">
        <v>#N/A</v>
      </c>
    </row>
    <row r="1124" spans="2:20">
      <c r="B1124">
        <v>160</v>
      </c>
      <c r="C1124" t="s">
        <v>285</v>
      </c>
      <c r="D1124" t="s">
        <v>766</v>
      </c>
      <c r="E1124">
        <v>145</v>
      </c>
      <c r="F1124" t="s">
        <v>240</v>
      </c>
      <c r="G1124" t="s">
        <v>286</v>
      </c>
      <c r="O1124">
        <v>1</v>
      </c>
      <c r="P1124" t="str">
        <v>1. economy (mpg)</v>
      </c>
      <c r="Q1124" t="str">
        <v>Dodge Aspen 6 - 140</v>
      </c>
      <c r="R1124">
        <v>20.6</v>
      </c>
      <c r="S1124">
        <v>0.30851063829787234</v>
      </c>
      <c r="T1124">
        <v>1</v>
      </c>
    </row>
    <row r="1125" spans="2:20">
      <c r="B1125">
        <v>160</v>
      </c>
      <c r="C1125" t="s">
        <v>285</v>
      </c>
      <c r="D1125" t="s">
        <v>767</v>
      </c>
      <c r="E1125">
        <v>4140</v>
      </c>
      <c r="F1125" t="s">
        <v>240</v>
      </c>
      <c r="G1125" t="s">
        <v>286</v>
      </c>
      <c r="O1125">
        <v>2</v>
      </c>
      <c r="P1125" t="str">
        <v>2. cylinders</v>
      </c>
      <c r="Q1125" t="str">
        <v>Dodge Aspen 6 - 140</v>
      </c>
      <c r="R1125">
        <v>6</v>
      </c>
      <c r="S1125">
        <v>0.6</v>
      </c>
      <c r="T1125">
        <v>2</v>
      </c>
    </row>
    <row r="1126" spans="2:20">
      <c r="B1126">
        <v>160</v>
      </c>
      <c r="C1126" t="s">
        <v>285</v>
      </c>
      <c r="D1126" t="s">
        <v>768</v>
      </c>
      <c r="E1126">
        <v>13.7</v>
      </c>
      <c r="F1126" t="s">
        <v>240</v>
      </c>
      <c r="G1126" t="s">
        <v>286</v>
      </c>
      <c r="O1126">
        <v>3</v>
      </c>
      <c r="P1126" t="str">
        <v>3. power (hp)</v>
      </c>
      <c r="Q1126" t="str">
        <v>Dodge Aspen 6 - 140</v>
      </c>
      <c r="R1126">
        <v>110</v>
      </c>
      <c r="S1126">
        <v>0.34782608695652173</v>
      </c>
      <c r="T1126">
        <v>3</v>
      </c>
    </row>
    <row r="1127" spans="2:20">
      <c r="B1127">
        <v>160</v>
      </c>
      <c r="C1127" t="s">
        <v>285</v>
      </c>
      <c r="D1127" t="s">
        <v>769</v>
      </c>
      <c r="E1127">
        <v>77</v>
      </c>
      <c r="F1127" t="s">
        <v>240</v>
      </c>
      <c r="G1127" t="s">
        <v>286</v>
      </c>
      <c r="O1127">
        <v>4</v>
      </c>
      <c r="P1127" t="str">
        <v>4. weight (lb)</v>
      </c>
      <c r="Q1127" t="str">
        <v>Dodge Aspen 6 - 140</v>
      </c>
      <c r="R1127">
        <v>3360</v>
      </c>
      <c r="S1127">
        <v>0.4953218032322087</v>
      </c>
      <c r="T1127">
        <v>4</v>
      </c>
    </row>
    <row r="1128" spans="2:20">
      <c r="B1128">
        <v>161</v>
      </c>
      <c r="C1128" t="s">
        <v>287</v>
      </c>
      <c r="D1128" t="s">
        <v>763</v>
      </c>
      <c r="E1128">
        <v>30.9</v>
      </c>
      <c r="F1128" t="s">
        <v>240</v>
      </c>
      <c r="G1128" t="s">
        <v>288</v>
      </c>
      <c r="O1128">
        <v>5</v>
      </c>
      <c r="P1128" t="str">
        <v>5. 0-60 mph (s)</v>
      </c>
      <c r="Q1128" t="str">
        <v>Dodge Aspen 6 - 140</v>
      </c>
      <c r="R1128">
        <v>16.600000000000001</v>
      </c>
      <c r="S1128">
        <v>0.51190476190476197</v>
      </c>
      <c r="T1128">
        <v>5</v>
      </c>
    </row>
    <row r="1129" spans="2:20">
      <c r="B1129">
        <v>161</v>
      </c>
      <c r="C1129" t="s">
        <v>287</v>
      </c>
      <c r="D1129" t="s">
        <v>764</v>
      </c>
      <c r="E1129">
        <v>4</v>
      </c>
      <c r="F1129" t="s">
        <v>240</v>
      </c>
      <c r="G1129" t="s">
        <v>288</v>
      </c>
      <c r="O1129">
        <v>6</v>
      </c>
      <c r="P1129" t="str">
        <v>6. displacement (cc)</v>
      </c>
      <c r="Q1129" t="str">
        <v>Dodge Aspen 6 - 140</v>
      </c>
      <c r="R1129">
        <v>225</v>
      </c>
      <c r="S1129">
        <v>0.40568475452196384</v>
      </c>
      <c r="T1129">
        <v>6</v>
      </c>
    </row>
    <row r="1130" spans="2:20">
      <c r="B1130">
        <v>161</v>
      </c>
      <c r="C1130" t="s">
        <v>287</v>
      </c>
      <c r="D1130" t="s">
        <v>765</v>
      </c>
      <c r="E1130">
        <v>105</v>
      </c>
      <c r="F1130" t="s">
        <v>240</v>
      </c>
      <c r="G1130" t="s">
        <v>288</v>
      </c>
      <c r="O1130">
        <v>7</v>
      </c>
      <c r="P1130" t="str">
        <v>7. year</v>
      </c>
      <c r="Q1130" t="str">
        <v>Dodge Aspen 6 - 140</v>
      </c>
      <c r="R1130">
        <v>79</v>
      </c>
      <c r="S1130">
        <v>0.75</v>
      </c>
      <c r="T1130">
        <v>7</v>
      </c>
    </row>
    <row r="1131" spans="2:20">
      <c r="B1131">
        <v>161</v>
      </c>
      <c r="C1131" t="s">
        <v>287</v>
      </c>
      <c r="D1131" t="s">
        <v>766</v>
      </c>
      <c r="E1131">
        <v>75</v>
      </c>
      <c r="F1131" t="s">
        <v>240</v>
      </c>
      <c r="G1131" t="s">
        <v>288</v>
      </c>
      <c r="O1131">
        <v>0</v>
      </c>
      <c r="P1131" t="str">
        <v/>
      </c>
      <c r="Q1131" t="str">
        <v/>
      </c>
      <c r="R1131" t="e">
        <v>#N/A</v>
      </c>
      <c r="S1131" t="e">
        <v>#N/A</v>
      </c>
      <c r="T1131" t="e">
        <v>#N/A</v>
      </c>
    </row>
    <row r="1132" spans="2:20">
      <c r="B1132">
        <v>161</v>
      </c>
      <c r="C1132" t="s">
        <v>287</v>
      </c>
      <c r="D1132" t="s">
        <v>767</v>
      </c>
      <c r="E1132">
        <v>2230</v>
      </c>
      <c r="F1132" t="s">
        <v>240</v>
      </c>
      <c r="G1132" t="s">
        <v>288</v>
      </c>
      <c r="O1132">
        <v>1</v>
      </c>
      <c r="P1132" t="str">
        <v>1. economy (mpg)</v>
      </c>
      <c r="Q1132" t="str">
        <v>Dodge Aspen SE - 141</v>
      </c>
      <c r="R1132">
        <v>20</v>
      </c>
      <c r="S1132">
        <v>0.29255319148936171</v>
      </c>
      <c r="T1132">
        <v>1</v>
      </c>
    </row>
    <row r="1133" spans="2:20">
      <c r="B1133">
        <v>161</v>
      </c>
      <c r="C1133" t="s">
        <v>287</v>
      </c>
      <c r="D1133" t="s">
        <v>768</v>
      </c>
      <c r="E1133">
        <v>14.5</v>
      </c>
      <c r="F1133" t="s">
        <v>240</v>
      </c>
      <c r="G1133" t="s">
        <v>288</v>
      </c>
      <c r="O1133">
        <v>2</v>
      </c>
      <c r="P1133" t="str">
        <v>2. cylinders</v>
      </c>
      <c r="Q1133" t="str">
        <v>Dodge Aspen SE - 141</v>
      </c>
      <c r="R1133">
        <v>6</v>
      </c>
      <c r="S1133">
        <v>0.6</v>
      </c>
      <c r="T1133">
        <v>2</v>
      </c>
    </row>
    <row r="1134" spans="2:20">
      <c r="B1134">
        <v>161</v>
      </c>
      <c r="C1134" t="s">
        <v>287</v>
      </c>
      <c r="D1134" t="s">
        <v>769</v>
      </c>
      <c r="E1134">
        <v>78</v>
      </c>
      <c r="F1134" t="s">
        <v>240</v>
      </c>
      <c r="G1134" t="s">
        <v>288</v>
      </c>
      <c r="O1134">
        <v>3</v>
      </c>
      <c r="P1134" t="str">
        <v>3. power (hp)</v>
      </c>
      <c r="Q1134" t="str">
        <v>Dodge Aspen SE - 141</v>
      </c>
      <c r="R1134">
        <v>100</v>
      </c>
      <c r="S1134">
        <v>0.29347826086956524</v>
      </c>
      <c r="T1134">
        <v>3</v>
      </c>
    </row>
    <row r="1135" spans="2:20">
      <c r="B1135">
        <v>162</v>
      </c>
      <c r="C1135" t="s">
        <v>289</v>
      </c>
      <c r="D1135" t="s">
        <v>763</v>
      </c>
      <c r="E1135">
        <v>32</v>
      </c>
      <c r="F1135" t="s">
        <v>240</v>
      </c>
      <c r="G1135" t="s">
        <v>290</v>
      </c>
      <c r="O1135">
        <v>4</v>
      </c>
      <c r="P1135" t="str">
        <v>4. weight (lb)</v>
      </c>
      <c r="Q1135" t="str">
        <v>Dodge Aspen SE - 141</v>
      </c>
      <c r="R1135">
        <v>3651</v>
      </c>
      <c r="S1135">
        <v>0.57782818259143753</v>
      </c>
      <c r="T1135">
        <v>4</v>
      </c>
    </row>
    <row r="1136" spans="2:20">
      <c r="B1136">
        <v>162</v>
      </c>
      <c r="C1136" t="s">
        <v>289</v>
      </c>
      <c r="D1136" t="s">
        <v>764</v>
      </c>
      <c r="E1136">
        <v>4</v>
      </c>
      <c r="F1136" t="s">
        <v>240</v>
      </c>
      <c r="G1136" t="s">
        <v>290</v>
      </c>
      <c r="O1136">
        <v>5</v>
      </c>
      <c r="P1136" t="str">
        <v>5. 0-60 mph (s)</v>
      </c>
      <c r="Q1136" t="str">
        <v>Dodge Aspen SE - 141</v>
      </c>
      <c r="R1136">
        <v>17.7</v>
      </c>
      <c r="S1136">
        <v>0.57738095238095233</v>
      </c>
      <c r="T1136">
        <v>5</v>
      </c>
    </row>
    <row r="1137" spans="2:20">
      <c r="B1137">
        <v>162</v>
      </c>
      <c r="C1137" t="s">
        <v>289</v>
      </c>
      <c r="D1137" t="s">
        <v>765</v>
      </c>
      <c r="E1137">
        <v>135</v>
      </c>
      <c r="F1137" t="s">
        <v>240</v>
      </c>
      <c r="G1137" t="s">
        <v>290</v>
      </c>
      <c r="O1137">
        <v>6</v>
      </c>
      <c r="P1137" t="str">
        <v>6. displacement (cc)</v>
      </c>
      <c r="Q1137" t="str">
        <v>Dodge Aspen SE - 141</v>
      </c>
      <c r="R1137">
        <v>225</v>
      </c>
      <c r="S1137">
        <v>0.40568475452196384</v>
      </c>
      <c r="T1137">
        <v>6</v>
      </c>
    </row>
    <row r="1138" spans="2:20">
      <c r="B1138">
        <v>162</v>
      </c>
      <c r="C1138" t="s">
        <v>289</v>
      </c>
      <c r="D1138" t="s">
        <v>766</v>
      </c>
      <c r="E1138">
        <v>84</v>
      </c>
      <c r="F1138" t="s">
        <v>240</v>
      </c>
      <c r="G1138" t="s">
        <v>290</v>
      </c>
      <c r="O1138">
        <v>7</v>
      </c>
      <c r="P1138" t="str">
        <v>7. year</v>
      </c>
      <c r="Q1138" t="str">
        <v>Dodge Aspen SE - 141</v>
      </c>
      <c r="R1138">
        <v>76</v>
      </c>
      <c r="S1138">
        <v>0.5</v>
      </c>
      <c r="T1138">
        <v>7</v>
      </c>
    </row>
    <row r="1139" spans="2:20">
      <c r="B1139">
        <v>162</v>
      </c>
      <c r="C1139" t="s">
        <v>289</v>
      </c>
      <c r="D1139" t="s">
        <v>767</v>
      </c>
      <c r="E1139">
        <v>2295</v>
      </c>
      <c r="F1139" t="s">
        <v>240</v>
      </c>
      <c r="G1139" t="s">
        <v>290</v>
      </c>
      <c r="O1139">
        <v>0</v>
      </c>
      <c r="P1139" t="str">
        <v/>
      </c>
      <c r="Q1139" t="str">
        <v/>
      </c>
      <c r="R1139" t="e">
        <v>#N/A</v>
      </c>
      <c r="S1139" t="e">
        <v>#N/A</v>
      </c>
      <c r="T1139" t="e">
        <v>#N/A</v>
      </c>
    </row>
    <row r="1140" spans="2:20">
      <c r="B1140">
        <v>162</v>
      </c>
      <c r="C1140" t="s">
        <v>289</v>
      </c>
      <c r="D1140" t="s">
        <v>768</v>
      </c>
      <c r="E1140">
        <v>11.6</v>
      </c>
      <c r="F1140" t="s">
        <v>240</v>
      </c>
      <c r="G1140" t="s">
        <v>290</v>
      </c>
      <c r="O1140">
        <v>1</v>
      </c>
      <c r="P1140" t="str">
        <v>1. economy (mpg)</v>
      </c>
      <c r="Q1140" t="str">
        <v>Dodge Challenger SE - 142</v>
      </c>
      <c r="R1140">
        <v>15</v>
      </c>
      <c r="S1140">
        <v>0.15957446808510636</v>
      </c>
      <c r="T1140">
        <v>1</v>
      </c>
    </row>
    <row r="1141" spans="2:20">
      <c r="B1141">
        <v>162</v>
      </c>
      <c r="C1141" t="s">
        <v>289</v>
      </c>
      <c r="D1141" t="s">
        <v>769</v>
      </c>
      <c r="E1141">
        <v>82</v>
      </c>
      <c r="F1141" t="s">
        <v>240</v>
      </c>
      <c r="G1141" t="s">
        <v>290</v>
      </c>
      <c r="O1141">
        <v>2</v>
      </c>
      <c r="P1141" t="str">
        <v>2. cylinders</v>
      </c>
      <c r="Q1141" t="str">
        <v>Dodge Challenger SE - 142</v>
      </c>
      <c r="R1141">
        <v>8</v>
      </c>
      <c r="S1141">
        <v>1</v>
      </c>
      <c r="T1141">
        <v>2</v>
      </c>
    </row>
    <row r="1142" spans="2:20">
      <c r="B1142">
        <v>163</v>
      </c>
      <c r="C1142" t="s">
        <v>291</v>
      </c>
      <c r="D1142" t="s">
        <v>763</v>
      </c>
      <c r="E1142">
        <v>18.2</v>
      </c>
      <c r="F1142" t="s">
        <v>240</v>
      </c>
      <c r="G1142" t="s">
        <v>292</v>
      </c>
      <c r="O1142">
        <v>3</v>
      </c>
      <c r="P1142" t="str">
        <v>3. power (hp)</v>
      </c>
      <c r="Q1142" t="str">
        <v>Dodge Challenger SE - 142</v>
      </c>
      <c r="R1142">
        <v>170</v>
      </c>
      <c r="S1142">
        <v>0.67391304347826086</v>
      </c>
      <c r="T1142">
        <v>3</v>
      </c>
    </row>
    <row r="1143" spans="2:20">
      <c r="B1143">
        <v>163</v>
      </c>
      <c r="C1143" t="s">
        <v>291</v>
      </c>
      <c r="D1143" t="s">
        <v>764</v>
      </c>
      <c r="E1143">
        <v>8</v>
      </c>
      <c r="F1143" t="s">
        <v>240</v>
      </c>
      <c r="G1143" t="s">
        <v>292</v>
      </c>
      <c r="O1143">
        <v>4</v>
      </c>
      <c r="P1143" t="str">
        <v>4. weight (lb)</v>
      </c>
      <c r="Q1143" t="str">
        <v>Dodge Challenger SE - 142</v>
      </c>
      <c r="R1143">
        <v>3563</v>
      </c>
      <c r="S1143">
        <v>0.55287779982988372</v>
      </c>
      <c r="T1143">
        <v>4</v>
      </c>
    </row>
    <row r="1144" spans="2:20">
      <c r="B1144">
        <v>163</v>
      </c>
      <c r="C1144" t="s">
        <v>291</v>
      </c>
      <c r="D1144" t="s">
        <v>765</v>
      </c>
      <c r="E1144">
        <v>318</v>
      </c>
      <c r="F1144" t="s">
        <v>240</v>
      </c>
      <c r="G1144" t="s">
        <v>292</v>
      </c>
      <c r="O1144">
        <v>5</v>
      </c>
      <c r="P1144" t="str">
        <v>5. 0-60 mph (s)</v>
      </c>
      <c r="Q1144" t="str">
        <v>Dodge Challenger SE - 142</v>
      </c>
      <c r="R1144">
        <v>10</v>
      </c>
      <c r="S1144">
        <v>0.11904761904761904</v>
      </c>
      <c r="T1144">
        <v>5</v>
      </c>
    </row>
    <row r="1145" spans="2:20">
      <c r="B1145">
        <v>163</v>
      </c>
      <c r="C1145" t="s">
        <v>291</v>
      </c>
      <c r="D1145" t="s">
        <v>766</v>
      </c>
      <c r="E1145">
        <v>135</v>
      </c>
      <c r="F1145" t="s">
        <v>240</v>
      </c>
      <c r="G1145" t="s">
        <v>292</v>
      </c>
      <c r="O1145">
        <v>6</v>
      </c>
      <c r="P1145" t="str">
        <v>6. displacement (cc)</v>
      </c>
      <c r="Q1145" t="str">
        <v>Dodge Challenger SE - 142</v>
      </c>
      <c r="R1145">
        <v>383</v>
      </c>
      <c r="S1145">
        <v>0.81395348837209303</v>
      </c>
      <c r="T1145">
        <v>6</v>
      </c>
    </row>
    <row r="1146" spans="2:20">
      <c r="B1146">
        <v>163</v>
      </c>
      <c r="C1146" t="s">
        <v>291</v>
      </c>
      <c r="D1146" t="s">
        <v>767</v>
      </c>
      <c r="E1146">
        <v>3830</v>
      </c>
      <c r="F1146" t="s">
        <v>240</v>
      </c>
      <c r="G1146" t="s">
        <v>292</v>
      </c>
      <c r="O1146">
        <v>7</v>
      </c>
      <c r="P1146" t="str">
        <v>7. year</v>
      </c>
      <c r="Q1146" t="str">
        <v>Dodge Challenger SE - 142</v>
      </c>
      <c r="R1146">
        <v>70</v>
      </c>
      <c r="S1146">
        <v>0</v>
      </c>
      <c r="T1146">
        <v>7</v>
      </c>
    </row>
    <row r="1147" spans="2:20">
      <c r="B1147">
        <v>163</v>
      </c>
      <c r="C1147" t="s">
        <v>291</v>
      </c>
      <c r="D1147" t="s">
        <v>768</v>
      </c>
      <c r="E1147">
        <v>15.2</v>
      </c>
      <c r="F1147" t="s">
        <v>240</v>
      </c>
      <c r="G1147" t="s">
        <v>292</v>
      </c>
      <c r="O1147">
        <v>0</v>
      </c>
      <c r="P1147" t="str">
        <v/>
      </c>
      <c r="Q1147" t="str">
        <v/>
      </c>
      <c r="R1147" t="e">
        <v>#N/A</v>
      </c>
      <c r="S1147" t="e">
        <v>#N/A</v>
      </c>
      <c r="T1147" t="e">
        <v>#N/A</v>
      </c>
    </row>
    <row r="1148" spans="2:20">
      <c r="B1148">
        <v>163</v>
      </c>
      <c r="C1148" t="s">
        <v>291</v>
      </c>
      <c r="D1148" t="s">
        <v>769</v>
      </c>
      <c r="E1148">
        <v>79</v>
      </c>
      <c r="F1148" t="s">
        <v>240</v>
      </c>
      <c r="G1148" t="s">
        <v>292</v>
      </c>
      <c r="O1148">
        <v>1</v>
      </c>
      <c r="P1148" t="str">
        <v>1. economy (mpg)</v>
      </c>
      <c r="Q1148" t="str">
        <v>Dodge Charger 2.2 - 143</v>
      </c>
      <c r="R1148">
        <v>36</v>
      </c>
      <c r="S1148">
        <v>0.71808510638297873</v>
      </c>
      <c r="T1148">
        <v>1</v>
      </c>
    </row>
    <row r="1149" spans="2:20">
      <c r="B1149">
        <v>164</v>
      </c>
      <c r="C1149" t="s">
        <v>293</v>
      </c>
      <c r="D1149" t="s">
        <v>763</v>
      </c>
      <c r="E1149">
        <v>26</v>
      </c>
      <c r="F1149" t="s">
        <v>294</v>
      </c>
      <c r="G1149" t="s">
        <v>295</v>
      </c>
      <c r="O1149">
        <v>2</v>
      </c>
      <c r="P1149" t="str">
        <v>2. cylinders</v>
      </c>
      <c r="Q1149" t="str">
        <v>Dodge Charger 2.2 - 143</v>
      </c>
      <c r="R1149">
        <v>4</v>
      </c>
      <c r="S1149">
        <v>0.2</v>
      </c>
      <c r="T1149">
        <v>2</v>
      </c>
    </row>
    <row r="1150" spans="2:20">
      <c r="B1150">
        <v>164</v>
      </c>
      <c r="C1150" t="s">
        <v>293</v>
      </c>
      <c r="D1150" t="s">
        <v>764</v>
      </c>
      <c r="E1150">
        <v>4</v>
      </c>
      <c r="F1150" t="s">
        <v>294</v>
      </c>
      <c r="G1150" t="s">
        <v>295</v>
      </c>
      <c r="O1150">
        <v>3</v>
      </c>
      <c r="P1150" t="str">
        <v>3. power (hp)</v>
      </c>
      <c r="Q1150" t="str">
        <v>Dodge Charger 2.2 - 143</v>
      </c>
      <c r="R1150">
        <v>84</v>
      </c>
      <c r="S1150">
        <v>0.20652173913043478</v>
      </c>
      <c r="T1150">
        <v>3</v>
      </c>
    </row>
    <row r="1151" spans="2:20">
      <c r="B1151">
        <v>164</v>
      </c>
      <c r="C1151" t="s">
        <v>293</v>
      </c>
      <c r="D1151" t="s">
        <v>765</v>
      </c>
      <c r="E1151">
        <v>98</v>
      </c>
      <c r="F1151" t="s">
        <v>294</v>
      </c>
      <c r="G1151" t="s">
        <v>295</v>
      </c>
      <c r="O1151">
        <v>4</v>
      </c>
      <c r="P1151" t="str">
        <v>4. weight (lb)</v>
      </c>
      <c r="Q1151" t="str">
        <v>Dodge Charger 2.2 - 143</v>
      </c>
      <c r="R1151">
        <v>2370</v>
      </c>
      <c r="S1151">
        <v>0.21462999716472922</v>
      </c>
      <c r="T1151">
        <v>4</v>
      </c>
    </row>
    <row r="1152" spans="2:20">
      <c r="B1152">
        <v>164</v>
      </c>
      <c r="C1152" t="s">
        <v>293</v>
      </c>
      <c r="D1152" t="s">
        <v>766</v>
      </c>
      <c r="E1152">
        <v>90</v>
      </c>
      <c r="F1152" t="s">
        <v>294</v>
      </c>
      <c r="G1152" t="s">
        <v>295</v>
      </c>
      <c r="O1152">
        <v>5</v>
      </c>
      <c r="P1152" t="str">
        <v>5. 0-60 mph (s)</v>
      </c>
      <c r="Q1152" t="str">
        <v>Dodge Charger 2.2 - 143</v>
      </c>
      <c r="R1152">
        <v>13</v>
      </c>
      <c r="S1152">
        <v>0.29761904761904762</v>
      </c>
      <c r="T1152">
        <v>5</v>
      </c>
    </row>
    <row r="1153" spans="2:20">
      <c r="B1153">
        <v>164</v>
      </c>
      <c r="C1153" t="s">
        <v>293</v>
      </c>
      <c r="D1153" t="s">
        <v>767</v>
      </c>
      <c r="E1153">
        <v>2265</v>
      </c>
      <c r="F1153" t="s">
        <v>294</v>
      </c>
      <c r="G1153" t="s">
        <v>295</v>
      </c>
      <c r="O1153">
        <v>6</v>
      </c>
      <c r="P1153" t="str">
        <v>6. displacement (cc)</v>
      </c>
      <c r="Q1153" t="str">
        <v>Dodge Charger 2.2 - 143</v>
      </c>
      <c r="R1153">
        <v>135</v>
      </c>
      <c r="S1153">
        <v>0.1731266149870801</v>
      </c>
      <c r="T1153">
        <v>6</v>
      </c>
    </row>
    <row r="1154" spans="2:20">
      <c r="B1154">
        <v>164</v>
      </c>
      <c r="C1154" t="s">
        <v>293</v>
      </c>
      <c r="D1154" t="s">
        <v>768</v>
      </c>
      <c r="E1154">
        <v>15.5</v>
      </c>
      <c r="F1154" t="s">
        <v>294</v>
      </c>
      <c r="G1154" t="s">
        <v>295</v>
      </c>
      <c r="O1154">
        <v>7</v>
      </c>
      <c r="P1154" t="str">
        <v>7. year</v>
      </c>
      <c r="Q1154" t="str">
        <v>Dodge Charger 2.2 - 143</v>
      </c>
      <c r="R1154">
        <v>82</v>
      </c>
      <c r="S1154">
        <v>1</v>
      </c>
      <c r="T1154">
        <v>7</v>
      </c>
    </row>
    <row r="1155" spans="2:20">
      <c r="B1155">
        <v>164</v>
      </c>
      <c r="C1155" t="s">
        <v>293</v>
      </c>
      <c r="D1155" t="s">
        <v>769</v>
      </c>
      <c r="E1155">
        <v>73</v>
      </c>
      <c r="F1155" t="s">
        <v>294</v>
      </c>
      <c r="G1155" t="s">
        <v>295</v>
      </c>
      <c r="O1155">
        <v>0</v>
      </c>
      <c r="P1155" t="str">
        <v/>
      </c>
      <c r="Q1155" t="str">
        <v/>
      </c>
      <c r="R1155" t="e">
        <v>#N/A</v>
      </c>
      <c r="S1155" t="e">
        <v>#N/A</v>
      </c>
      <c r="T1155" t="e">
        <v>#N/A</v>
      </c>
    </row>
    <row r="1156" spans="2:20">
      <c r="B1156">
        <v>165</v>
      </c>
      <c r="C1156" t="s">
        <v>296</v>
      </c>
      <c r="D1156" t="s">
        <v>763</v>
      </c>
      <c r="E1156">
        <v>26</v>
      </c>
      <c r="F1156" t="s">
        <v>294</v>
      </c>
      <c r="G1156" t="s">
        <v>297</v>
      </c>
      <c r="O1156">
        <v>1</v>
      </c>
      <c r="P1156" t="str">
        <v>1. economy (mpg)</v>
      </c>
      <c r="Q1156" t="str">
        <v>Dodge Colt - 144</v>
      </c>
      <c r="R1156">
        <v>28</v>
      </c>
      <c r="S1156">
        <v>0.50531914893617025</v>
      </c>
      <c r="T1156">
        <v>1</v>
      </c>
    </row>
    <row r="1157" spans="2:20">
      <c r="B1157">
        <v>165</v>
      </c>
      <c r="C1157" t="s">
        <v>296</v>
      </c>
      <c r="D1157" t="s">
        <v>764</v>
      </c>
      <c r="E1157">
        <v>4</v>
      </c>
      <c r="F1157" t="s">
        <v>294</v>
      </c>
      <c r="G1157" t="s">
        <v>297</v>
      </c>
      <c r="O1157">
        <v>2</v>
      </c>
      <c r="P1157" t="str">
        <v>2. cylinders</v>
      </c>
      <c r="Q1157" t="str">
        <v>Dodge Colt - 144</v>
      </c>
      <c r="R1157">
        <v>4</v>
      </c>
      <c r="S1157">
        <v>0.2</v>
      </c>
      <c r="T1157">
        <v>2</v>
      </c>
    </row>
    <row r="1158" spans="2:20">
      <c r="B1158">
        <v>165</v>
      </c>
      <c r="C1158" t="s">
        <v>296</v>
      </c>
      <c r="D1158" t="s">
        <v>765</v>
      </c>
      <c r="E1158">
        <v>116</v>
      </c>
      <c r="F1158" t="s">
        <v>294</v>
      </c>
      <c r="G1158" t="s">
        <v>297</v>
      </c>
      <c r="O1158">
        <v>3</v>
      </c>
      <c r="P1158" t="str">
        <v>3. power (hp)</v>
      </c>
      <c r="Q1158" t="str">
        <v>Dodge Colt - 144</v>
      </c>
      <c r="R1158">
        <v>75</v>
      </c>
      <c r="S1158">
        <v>0.15760869565217392</v>
      </c>
      <c r="T1158">
        <v>3</v>
      </c>
    </row>
    <row r="1159" spans="2:20">
      <c r="B1159">
        <v>165</v>
      </c>
      <c r="C1159" t="s">
        <v>296</v>
      </c>
      <c r="D1159" t="s">
        <v>766</v>
      </c>
      <c r="E1159">
        <v>75</v>
      </c>
      <c r="F1159" t="s">
        <v>294</v>
      </c>
      <c r="G1159" t="s">
        <v>297</v>
      </c>
      <c r="O1159">
        <v>4</v>
      </c>
      <c r="P1159" t="str">
        <v>4. weight (lb)</v>
      </c>
      <c r="Q1159" t="str">
        <v>Dodge Colt - 144</v>
      </c>
      <c r="R1159">
        <v>2125</v>
      </c>
      <c r="S1159">
        <v>0.14516586333994896</v>
      </c>
      <c r="T1159">
        <v>4</v>
      </c>
    </row>
    <row r="1160" spans="2:20">
      <c r="B1160">
        <v>165</v>
      </c>
      <c r="C1160" t="s">
        <v>296</v>
      </c>
      <c r="D1160" t="s">
        <v>767</v>
      </c>
      <c r="E1160">
        <v>2246</v>
      </c>
      <c r="F1160" t="s">
        <v>294</v>
      </c>
      <c r="G1160" t="s">
        <v>297</v>
      </c>
      <c r="O1160">
        <v>5</v>
      </c>
      <c r="P1160" t="str">
        <v>5. 0-60 mph (s)</v>
      </c>
      <c r="Q1160" t="str">
        <v>Dodge Colt - 144</v>
      </c>
      <c r="R1160">
        <v>14.5</v>
      </c>
      <c r="S1160">
        <v>0.38690476190476186</v>
      </c>
      <c r="T1160">
        <v>5</v>
      </c>
    </row>
    <row r="1161" spans="2:20">
      <c r="B1161">
        <v>165</v>
      </c>
      <c r="C1161" t="s">
        <v>296</v>
      </c>
      <c r="D1161" t="s">
        <v>768</v>
      </c>
      <c r="E1161">
        <v>14</v>
      </c>
      <c r="F1161" t="s">
        <v>294</v>
      </c>
      <c r="G1161" t="s">
        <v>297</v>
      </c>
      <c r="O1161">
        <v>6</v>
      </c>
      <c r="P1161" t="str">
        <v>6. displacement (cc)</v>
      </c>
      <c r="Q1161" t="str">
        <v>Dodge Colt - 144</v>
      </c>
      <c r="R1161">
        <v>90</v>
      </c>
      <c r="S1161">
        <v>5.6847545219638244E-2</v>
      </c>
      <c r="T1161">
        <v>6</v>
      </c>
    </row>
    <row r="1162" spans="2:20">
      <c r="B1162">
        <v>165</v>
      </c>
      <c r="C1162" t="s">
        <v>296</v>
      </c>
      <c r="D1162" t="s">
        <v>769</v>
      </c>
      <c r="E1162">
        <v>74</v>
      </c>
      <c r="F1162" t="s">
        <v>294</v>
      </c>
      <c r="G1162" t="s">
        <v>297</v>
      </c>
      <c r="O1162">
        <v>7</v>
      </c>
      <c r="P1162" t="str">
        <v>7. year</v>
      </c>
      <c r="Q1162" t="str">
        <v>Dodge Colt - 144</v>
      </c>
      <c r="R1162">
        <v>74</v>
      </c>
      <c r="S1162">
        <v>0.33333333333333331</v>
      </c>
      <c r="T1162">
        <v>7</v>
      </c>
    </row>
    <row r="1163" spans="2:20">
      <c r="B1163">
        <v>166</v>
      </c>
      <c r="C1163" t="s">
        <v>298</v>
      </c>
      <c r="D1163" t="s">
        <v>763</v>
      </c>
      <c r="E1163">
        <v>30</v>
      </c>
      <c r="F1163" t="s">
        <v>294</v>
      </c>
      <c r="G1163" t="s">
        <v>299</v>
      </c>
      <c r="O1163">
        <v>0</v>
      </c>
      <c r="P1163" t="str">
        <v/>
      </c>
      <c r="Q1163" t="str">
        <v/>
      </c>
      <c r="R1163" t="e">
        <v>#N/A</v>
      </c>
      <c r="S1163" t="e">
        <v>#N/A</v>
      </c>
      <c r="T1163" t="e">
        <v>#N/A</v>
      </c>
    </row>
    <row r="1164" spans="2:20">
      <c r="B1164">
        <v>166</v>
      </c>
      <c r="C1164" t="s">
        <v>298</v>
      </c>
      <c r="D1164" t="s">
        <v>764</v>
      </c>
      <c r="E1164">
        <v>4</v>
      </c>
      <c r="F1164" t="s">
        <v>294</v>
      </c>
      <c r="G1164" t="s">
        <v>299</v>
      </c>
      <c r="O1164">
        <v>1</v>
      </c>
      <c r="P1164" t="str">
        <v>1. economy (mpg)</v>
      </c>
      <c r="Q1164" t="str">
        <v>Dodge Colt - 145</v>
      </c>
      <c r="R1164">
        <v>27.9</v>
      </c>
      <c r="S1164">
        <v>0.50265957446808507</v>
      </c>
      <c r="T1164">
        <v>1</v>
      </c>
    </row>
    <row r="1165" spans="2:20">
      <c r="B1165">
        <v>166</v>
      </c>
      <c r="C1165" t="s">
        <v>298</v>
      </c>
      <c r="D1165" t="s">
        <v>765</v>
      </c>
      <c r="E1165">
        <v>88</v>
      </c>
      <c r="F1165" t="s">
        <v>294</v>
      </c>
      <c r="G1165" t="s">
        <v>299</v>
      </c>
      <c r="O1165">
        <v>2</v>
      </c>
      <c r="P1165" t="str">
        <v>2. cylinders</v>
      </c>
      <c r="Q1165" t="str">
        <v>Dodge Colt - 145</v>
      </c>
      <c r="R1165">
        <v>4</v>
      </c>
      <c r="S1165">
        <v>0.2</v>
      </c>
      <c r="T1165">
        <v>2</v>
      </c>
    </row>
    <row r="1166" spans="2:20">
      <c r="B1166">
        <v>166</v>
      </c>
      <c r="C1166" t="s">
        <v>298</v>
      </c>
      <c r="D1166" t="s">
        <v>766</v>
      </c>
      <c r="E1166">
        <v>76</v>
      </c>
      <c r="F1166" t="s">
        <v>294</v>
      </c>
      <c r="G1166" t="s">
        <v>299</v>
      </c>
      <c r="O1166">
        <v>3</v>
      </c>
      <c r="P1166" t="str">
        <v>3. power (hp)</v>
      </c>
      <c r="Q1166" t="str">
        <v>Dodge Colt - 145</v>
      </c>
      <c r="R1166">
        <v>105</v>
      </c>
      <c r="S1166">
        <v>0.32065217391304346</v>
      </c>
      <c r="T1166">
        <v>3</v>
      </c>
    </row>
    <row r="1167" spans="2:20">
      <c r="B1167">
        <v>166</v>
      </c>
      <c r="C1167" t="s">
        <v>298</v>
      </c>
      <c r="D1167" t="s">
        <v>767</v>
      </c>
      <c r="E1167">
        <v>2065</v>
      </c>
      <c r="F1167" t="s">
        <v>294</v>
      </c>
      <c r="G1167" t="s">
        <v>299</v>
      </c>
      <c r="O1167">
        <v>4</v>
      </c>
      <c r="P1167" t="str">
        <v>4. weight (lb)</v>
      </c>
      <c r="Q1167" t="str">
        <v>Dodge Colt - 145</v>
      </c>
      <c r="R1167">
        <v>2800</v>
      </c>
      <c r="S1167">
        <v>0.33654664020413949</v>
      </c>
      <c r="T1167">
        <v>4</v>
      </c>
    </row>
    <row r="1168" spans="2:20">
      <c r="B1168">
        <v>166</v>
      </c>
      <c r="C1168" t="s">
        <v>298</v>
      </c>
      <c r="D1168" t="s">
        <v>768</v>
      </c>
      <c r="E1168">
        <v>14.5</v>
      </c>
      <c r="F1168" t="s">
        <v>294</v>
      </c>
      <c r="G1168" t="s">
        <v>299</v>
      </c>
      <c r="O1168">
        <v>5</v>
      </c>
      <c r="P1168" t="str">
        <v>5. 0-60 mph (s)</v>
      </c>
      <c r="Q1168" t="str">
        <v>Dodge Colt - 145</v>
      </c>
      <c r="R1168">
        <v>14.4</v>
      </c>
      <c r="S1168">
        <v>0.38095238095238093</v>
      </c>
      <c r="T1168">
        <v>5</v>
      </c>
    </row>
    <row r="1169" spans="2:20">
      <c r="B1169">
        <v>166</v>
      </c>
      <c r="C1169" t="s">
        <v>298</v>
      </c>
      <c r="D1169" t="s">
        <v>769</v>
      </c>
      <c r="E1169">
        <v>71</v>
      </c>
      <c r="F1169" t="s">
        <v>294</v>
      </c>
      <c r="G1169" t="s">
        <v>299</v>
      </c>
      <c r="O1169">
        <v>6</v>
      </c>
      <c r="P1169" t="str">
        <v>6. displacement (cc)</v>
      </c>
      <c r="Q1169" t="str">
        <v>Dodge Colt - 145</v>
      </c>
      <c r="R1169">
        <v>156</v>
      </c>
      <c r="S1169">
        <v>0.22739018087855298</v>
      </c>
      <c r="T1169">
        <v>6</v>
      </c>
    </row>
    <row r="1170" spans="2:20">
      <c r="B1170">
        <v>167</v>
      </c>
      <c r="C1170" t="s">
        <v>300</v>
      </c>
      <c r="D1170" t="s">
        <v>763</v>
      </c>
      <c r="E1170">
        <v>29</v>
      </c>
      <c r="F1170" t="s">
        <v>294</v>
      </c>
      <c r="G1170" t="s">
        <v>301</v>
      </c>
      <c r="O1170">
        <v>7</v>
      </c>
      <c r="P1170" t="str">
        <v>7. year</v>
      </c>
      <c r="Q1170" t="str">
        <v>Dodge Colt - 145</v>
      </c>
      <c r="R1170">
        <v>80</v>
      </c>
      <c r="S1170">
        <v>0.83333333333333337</v>
      </c>
      <c r="T1170">
        <v>7</v>
      </c>
    </row>
    <row r="1171" spans="2:20">
      <c r="B1171">
        <v>167</v>
      </c>
      <c r="C1171" t="s">
        <v>300</v>
      </c>
      <c r="D1171" t="s">
        <v>764</v>
      </c>
      <c r="E1171">
        <v>4</v>
      </c>
      <c r="F1171" t="s">
        <v>294</v>
      </c>
      <c r="G1171" t="s">
        <v>301</v>
      </c>
      <c r="O1171">
        <v>0</v>
      </c>
      <c r="P1171" t="str">
        <v/>
      </c>
      <c r="Q1171" t="str">
        <v/>
      </c>
      <c r="R1171" t="e">
        <v>#N/A</v>
      </c>
      <c r="S1171" t="e">
        <v>#N/A</v>
      </c>
      <c r="T1171" t="e">
        <v>#N/A</v>
      </c>
    </row>
    <row r="1172" spans="2:20">
      <c r="B1172">
        <v>167</v>
      </c>
      <c r="C1172" t="s">
        <v>300</v>
      </c>
      <c r="D1172" t="s">
        <v>765</v>
      </c>
      <c r="E1172">
        <v>68</v>
      </c>
      <c r="F1172" t="s">
        <v>294</v>
      </c>
      <c r="G1172" t="s">
        <v>301</v>
      </c>
      <c r="O1172">
        <v>1</v>
      </c>
      <c r="P1172" t="str">
        <v>1. economy (mpg)</v>
      </c>
      <c r="Q1172" t="str">
        <v>Dodge Colt - 146</v>
      </c>
      <c r="R1172">
        <v>26</v>
      </c>
      <c r="S1172">
        <v>0.45212765957446804</v>
      </c>
      <c r="T1172">
        <v>1</v>
      </c>
    </row>
    <row r="1173" spans="2:20">
      <c r="B1173">
        <v>167</v>
      </c>
      <c r="C1173" t="s">
        <v>300</v>
      </c>
      <c r="D1173" t="s">
        <v>766</v>
      </c>
      <c r="E1173">
        <v>49</v>
      </c>
      <c r="F1173" t="s">
        <v>294</v>
      </c>
      <c r="G1173" t="s">
        <v>301</v>
      </c>
      <c r="O1173">
        <v>2</v>
      </c>
      <c r="P1173" t="str">
        <v>2. cylinders</v>
      </c>
      <c r="Q1173" t="str">
        <v>Dodge Colt - 146</v>
      </c>
      <c r="R1173">
        <v>4</v>
      </c>
      <c r="S1173">
        <v>0.2</v>
      </c>
      <c r="T1173">
        <v>2</v>
      </c>
    </row>
    <row r="1174" spans="2:20">
      <c r="B1174">
        <v>167</v>
      </c>
      <c r="C1174" t="s">
        <v>300</v>
      </c>
      <c r="D1174" t="s">
        <v>767</v>
      </c>
      <c r="E1174">
        <v>1867</v>
      </c>
      <c r="F1174" t="s">
        <v>294</v>
      </c>
      <c r="G1174" t="s">
        <v>301</v>
      </c>
      <c r="O1174">
        <v>3</v>
      </c>
      <c r="P1174" t="str">
        <v>3. power (hp)</v>
      </c>
      <c r="Q1174" t="str">
        <v>Dodge Colt - 146</v>
      </c>
      <c r="R1174">
        <v>79</v>
      </c>
      <c r="S1174">
        <v>0.17934782608695651</v>
      </c>
      <c r="T1174">
        <v>3</v>
      </c>
    </row>
    <row r="1175" spans="2:20">
      <c r="B1175">
        <v>167</v>
      </c>
      <c r="C1175" t="s">
        <v>300</v>
      </c>
      <c r="D1175" t="s">
        <v>768</v>
      </c>
      <c r="E1175">
        <v>19.5</v>
      </c>
      <c r="F1175" t="s">
        <v>294</v>
      </c>
      <c r="G1175" t="s">
        <v>301</v>
      </c>
      <c r="O1175">
        <v>4</v>
      </c>
      <c r="P1175" t="str">
        <v>4. weight (lb)</v>
      </c>
      <c r="Q1175" t="str">
        <v>Dodge Colt - 146</v>
      </c>
      <c r="R1175">
        <v>2255</v>
      </c>
      <c r="S1175">
        <v>0.18202438332860787</v>
      </c>
      <c r="T1175">
        <v>4</v>
      </c>
    </row>
    <row r="1176" spans="2:20">
      <c r="B1176">
        <v>167</v>
      </c>
      <c r="C1176" t="s">
        <v>300</v>
      </c>
      <c r="D1176" t="s">
        <v>769</v>
      </c>
      <c r="E1176">
        <v>73</v>
      </c>
      <c r="F1176" t="s">
        <v>294</v>
      </c>
      <c r="G1176" t="s">
        <v>301</v>
      </c>
      <c r="O1176">
        <v>5</v>
      </c>
      <c r="P1176" t="str">
        <v>5. 0-60 mph (s)</v>
      </c>
      <c r="Q1176" t="str">
        <v>Dodge Colt - 146</v>
      </c>
      <c r="R1176">
        <v>17.7</v>
      </c>
      <c r="S1176">
        <v>0.57738095238095233</v>
      </c>
      <c r="T1176">
        <v>5</v>
      </c>
    </row>
    <row r="1177" spans="2:20">
      <c r="B1177">
        <v>168</v>
      </c>
      <c r="C1177" t="s">
        <v>300</v>
      </c>
      <c r="D1177" t="s">
        <v>763</v>
      </c>
      <c r="E1177">
        <v>24</v>
      </c>
      <c r="F1177" t="s">
        <v>294</v>
      </c>
      <c r="G1177" t="s">
        <v>302</v>
      </c>
      <c r="O1177">
        <v>6</v>
      </c>
      <c r="P1177" t="str">
        <v>6. displacement (cc)</v>
      </c>
      <c r="Q1177" t="str">
        <v>Dodge Colt - 146</v>
      </c>
      <c r="R1177">
        <v>98</v>
      </c>
      <c r="S1177">
        <v>7.7519379844961239E-2</v>
      </c>
      <c r="T1177">
        <v>6</v>
      </c>
    </row>
    <row r="1178" spans="2:20">
      <c r="B1178">
        <v>168</v>
      </c>
      <c r="C1178" t="s">
        <v>300</v>
      </c>
      <c r="D1178" t="s">
        <v>764</v>
      </c>
      <c r="E1178">
        <v>4</v>
      </c>
      <c r="F1178" t="s">
        <v>294</v>
      </c>
      <c r="G1178" t="s">
        <v>302</v>
      </c>
      <c r="O1178">
        <v>7</v>
      </c>
      <c r="P1178" t="str">
        <v>7. year</v>
      </c>
      <c r="Q1178" t="str">
        <v>Dodge Colt - 146</v>
      </c>
      <c r="R1178">
        <v>76</v>
      </c>
      <c r="S1178">
        <v>0.5</v>
      </c>
      <c r="T1178">
        <v>7</v>
      </c>
    </row>
    <row r="1179" spans="2:20">
      <c r="B1179">
        <v>168</v>
      </c>
      <c r="C1179" t="s">
        <v>300</v>
      </c>
      <c r="D1179" t="s">
        <v>765</v>
      </c>
      <c r="E1179">
        <v>90</v>
      </c>
      <c r="F1179" t="s">
        <v>294</v>
      </c>
      <c r="G1179" t="s">
        <v>302</v>
      </c>
      <c r="O1179">
        <v>0</v>
      </c>
      <c r="P1179" t="str">
        <v/>
      </c>
      <c r="Q1179" t="str">
        <v/>
      </c>
      <c r="R1179" t="e">
        <v>#N/A</v>
      </c>
      <c r="S1179" t="e">
        <v>#N/A</v>
      </c>
      <c r="T1179" t="e">
        <v>#N/A</v>
      </c>
    </row>
    <row r="1180" spans="2:20">
      <c r="B1180">
        <v>168</v>
      </c>
      <c r="C1180" t="s">
        <v>300</v>
      </c>
      <c r="D1180" t="s">
        <v>766</v>
      </c>
      <c r="E1180">
        <v>75</v>
      </c>
      <c r="F1180" t="s">
        <v>294</v>
      </c>
      <c r="G1180" t="s">
        <v>302</v>
      </c>
      <c r="O1180">
        <v>1</v>
      </c>
      <c r="P1180" t="str">
        <v>1. economy (mpg)</v>
      </c>
      <c r="Q1180" t="str">
        <v>Dodge Colt (Wagon) - 147</v>
      </c>
      <c r="R1180">
        <v>28</v>
      </c>
      <c r="S1180">
        <v>0.50531914893617025</v>
      </c>
      <c r="T1180">
        <v>1</v>
      </c>
    </row>
    <row r="1181" spans="2:20">
      <c r="B1181">
        <v>168</v>
      </c>
      <c r="C1181" t="s">
        <v>300</v>
      </c>
      <c r="D1181" t="s">
        <v>767</v>
      </c>
      <c r="E1181">
        <v>2108</v>
      </c>
      <c r="F1181" t="s">
        <v>294</v>
      </c>
      <c r="G1181" t="s">
        <v>302</v>
      </c>
      <c r="O1181">
        <v>2</v>
      </c>
      <c r="P1181" t="str">
        <v>2. cylinders</v>
      </c>
      <c r="Q1181" t="str">
        <v>Dodge Colt (Wagon) - 147</v>
      </c>
      <c r="R1181">
        <v>4</v>
      </c>
      <c r="S1181">
        <v>0.2</v>
      </c>
      <c r="T1181">
        <v>2</v>
      </c>
    </row>
    <row r="1182" spans="2:20">
      <c r="B1182">
        <v>168</v>
      </c>
      <c r="C1182" t="s">
        <v>300</v>
      </c>
      <c r="D1182" t="s">
        <v>768</v>
      </c>
      <c r="E1182">
        <v>15.5</v>
      </c>
      <c r="F1182" t="s">
        <v>294</v>
      </c>
      <c r="G1182" t="s">
        <v>302</v>
      </c>
      <c r="O1182">
        <v>3</v>
      </c>
      <c r="P1182" t="str">
        <v>3. power (hp)</v>
      </c>
      <c r="Q1182" t="str">
        <v>Dodge Colt (Wagon) - 147</v>
      </c>
      <c r="R1182">
        <v>80</v>
      </c>
      <c r="S1182">
        <v>0.18478260869565216</v>
      </c>
      <c r="T1182">
        <v>3</v>
      </c>
    </row>
    <row r="1183" spans="2:20">
      <c r="B1183">
        <v>168</v>
      </c>
      <c r="C1183" t="s">
        <v>300</v>
      </c>
      <c r="D1183" t="s">
        <v>769</v>
      </c>
      <c r="E1183">
        <v>74</v>
      </c>
      <c r="F1183" t="s">
        <v>294</v>
      </c>
      <c r="G1183" t="s">
        <v>302</v>
      </c>
      <c r="O1183">
        <v>4</v>
      </c>
      <c r="P1183" t="str">
        <v>4. weight (lb)</v>
      </c>
      <c r="Q1183" t="str">
        <v>Dodge Colt (Wagon) - 147</v>
      </c>
      <c r="R1183">
        <v>2164</v>
      </c>
      <c r="S1183">
        <v>0.15622341933654665</v>
      </c>
      <c r="T1183">
        <v>4</v>
      </c>
    </row>
    <row r="1184" spans="2:20">
      <c r="B1184">
        <v>169</v>
      </c>
      <c r="C1184" t="s">
        <v>303</v>
      </c>
      <c r="D1184" t="s">
        <v>763</v>
      </c>
      <c r="E1184">
        <v>28</v>
      </c>
      <c r="F1184" t="s">
        <v>294</v>
      </c>
      <c r="G1184" t="s">
        <v>304</v>
      </c>
      <c r="O1184">
        <v>5</v>
      </c>
      <c r="P1184" t="str">
        <v>5. 0-60 mph (s)</v>
      </c>
      <c r="Q1184" t="str">
        <v>Dodge Colt (Wagon) - 147</v>
      </c>
      <c r="R1184">
        <v>15</v>
      </c>
      <c r="S1184">
        <v>0.41666666666666663</v>
      </c>
      <c r="T1184">
        <v>5</v>
      </c>
    </row>
    <row r="1185" spans="2:20">
      <c r="B1185">
        <v>169</v>
      </c>
      <c r="C1185" t="s">
        <v>303</v>
      </c>
      <c r="D1185" t="s">
        <v>764</v>
      </c>
      <c r="E1185">
        <v>4</v>
      </c>
      <c r="F1185" t="s">
        <v>294</v>
      </c>
      <c r="G1185" t="s">
        <v>304</v>
      </c>
      <c r="O1185">
        <v>6</v>
      </c>
      <c r="P1185" t="str">
        <v>6. displacement (cc)</v>
      </c>
      <c r="Q1185" t="str">
        <v>Dodge Colt (Wagon) - 147</v>
      </c>
      <c r="R1185">
        <v>98</v>
      </c>
      <c r="S1185">
        <v>7.7519379844961239E-2</v>
      </c>
      <c r="T1185">
        <v>6</v>
      </c>
    </row>
    <row r="1186" spans="2:20">
      <c r="B1186">
        <v>169</v>
      </c>
      <c r="C1186" t="s">
        <v>303</v>
      </c>
      <c r="D1186" t="s">
        <v>765</v>
      </c>
      <c r="E1186">
        <v>107</v>
      </c>
      <c r="F1186" t="s">
        <v>294</v>
      </c>
      <c r="G1186" t="s">
        <v>304</v>
      </c>
      <c r="O1186">
        <v>7</v>
      </c>
      <c r="P1186" t="str">
        <v>7. year</v>
      </c>
      <c r="Q1186" t="str">
        <v>Dodge Colt (Wagon) - 147</v>
      </c>
      <c r="R1186">
        <v>72</v>
      </c>
      <c r="S1186">
        <v>0.16666666666666666</v>
      </c>
      <c r="T1186">
        <v>7</v>
      </c>
    </row>
    <row r="1187" spans="2:20">
      <c r="B1187">
        <v>169</v>
      </c>
      <c r="C1187" t="s">
        <v>303</v>
      </c>
      <c r="D1187" t="s">
        <v>766</v>
      </c>
      <c r="E1187">
        <v>86</v>
      </c>
      <c r="F1187" t="s">
        <v>294</v>
      </c>
      <c r="G1187" t="s">
        <v>304</v>
      </c>
      <c r="O1187">
        <v>0</v>
      </c>
      <c r="P1187" t="str">
        <v/>
      </c>
      <c r="Q1187" t="str">
        <v/>
      </c>
      <c r="R1187" t="e">
        <v>#N/A</v>
      </c>
      <c r="S1187" t="e">
        <v>#N/A</v>
      </c>
      <c r="T1187" t="e">
        <v>#N/A</v>
      </c>
    </row>
    <row r="1188" spans="2:20">
      <c r="B1188">
        <v>169</v>
      </c>
      <c r="C1188" t="s">
        <v>303</v>
      </c>
      <c r="D1188" t="s">
        <v>767</v>
      </c>
      <c r="E1188">
        <v>2464</v>
      </c>
      <c r="F1188" t="s">
        <v>294</v>
      </c>
      <c r="G1188" t="s">
        <v>304</v>
      </c>
      <c r="O1188">
        <v>1</v>
      </c>
      <c r="P1188" t="str">
        <v>1. economy (mpg)</v>
      </c>
      <c r="Q1188" t="str">
        <v>Dodge Colt Hardtop - 148</v>
      </c>
      <c r="R1188">
        <v>25</v>
      </c>
      <c r="S1188">
        <v>0.42553191489361702</v>
      </c>
      <c r="T1188">
        <v>1</v>
      </c>
    </row>
    <row r="1189" spans="2:20">
      <c r="B1189">
        <v>169</v>
      </c>
      <c r="C1189" t="s">
        <v>303</v>
      </c>
      <c r="D1189" t="s">
        <v>768</v>
      </c>
      <c r="E1189">
        <v>15.5</v>
      </c>
      <c r="F1189" t="s">
        <v>294</v>
      </c>
      <c r="G1189" t="s">
        <v>304</v>
      </c>
      <c r="O1189">
        <v>2</v>
      </c>
      <c r="P1189" t="str">
        <v>2. cylinders</v>
      </c>
      <c r="Q1189" t="str">
        <v>Dodge Colt Hardtop - 148</v>
      </c>
      <c r="R1189">
        <v>4</v>
      </c>
      <c r="S1189">
        <v>0.2</v>
      </c>
      <c r="T1189">
        <v>2</v>
      </c>
    </row>
    <row r="1190" spans="2:20">
      <c r="B1190">
        <v>169</v>
      </c>
      <c r="C1190" t="s">
        <v>303</v>
      </c>
      <c r="D1190" t="s">
        <v>769</v>
      </c>
      <c r="E1190">
        <v>76</v>
      </c>
      <c r="F1190" t="s">
        <v>294</v>
      </c>
      <c r="G1190" t="s">
        <v>304</v>
      </c>
      <c r="O1190">
        <v>3</v>
      </c>
      <c r="P1190" t="str">
        <v>3. power (hp)</v>
      </c>
      <c r="Q1190" t="str">
        <v>Dodge Colt Hardtop - 148</v>
      </c>
      <c r="R1190">
        <v>80</v>
      </c>
      <c r="S1190">
        <v>0.18478260869565216</v>
      </c>
      <c r="T1190">
        <v>3</v>
      </c>
    </row>
    <row r="1191" spans="2:20">
      <c r="B1191">
        <v>170</v>
      </c>
      <c r="C1191" t="s">
        <v>305</v>
      </c>
      <c r="D1191" t="s">
        <v>763</v>
      </c>
      <c r="E1191">
        <v>37.299999999999997</v>
      </c>
      <c r="F1191" t="s">
        <v>294</v>
      </c>
      <c r="G1191" t="s">
        <v>306</v>
      </c>
      <c r="O1191">
        <v>4</v>
      </c>
      <c r="P1191" t="str">
        <v>4. weight (lb)</v>
      </c>
      <c r="Q1191" t="str">
        <v>Dodge Colt Hardtop - 148</v>
      </c>
      <c r="R1191">
        <v>2126</v>
      </c>
      <c r="S1191">
        <v>0.14544939041678481</v>
      </c>
      <c r="T1191">
        <v>4</v>
      </c>
    </row>
    <row r="1192" spans="2:20">
      <c r="B1192">
        <v>170</v>
      </c>
      <c r="C1192" t="s">
        <v>305</v>
      </c>
      <c r="D1192" t="s">
        <v>764</v>
      </c>
      <c r="E1192">
        <v>4</v>
      </c>
      <c r="F1192" t="s">
        <v>294</v>
      </c>
      <c r="G1192" t="s">
        <v>306</v>
      </c>
      <c r="O1192">
        <v>5</v>
      </c>
      <c r="P1192" t="str">
        <v>5. 0-60 mph (s)</v>
      </c>
      <c r="Q1192" t="str">
        <v>Dodge Colt Hardtop - 148</v>
      </c>
      <c r="R1192">
        <v>17</v>
      </c>
      <c r="S1192">
        <v>0.5357142857142857</v>
      </c>
      <c r="T1192">
        <v>5</v>
      </c>
    </row>
    <row r="1193" spans="2:20">
      <c r="B1193">
        <v>170</v>
      </c>
      <c r="C1193" t="s">
        <v>305</v>
      </c>
      <c r="D1193" t="s">
        <v>765</v>
      </c>
      <c r="E1193">
        <v>91</v>
      </c>
      <c r="F1193" t="s">
        <v>294</v>
      </c>
      <c r="G1193" t="s">
        <v>306</v>
      </c>
      <c r="O1193">
        <v>6</v>
      </c>
      <c r="P1193" t="str">
        <v>6. displacement (cc)</v>
      </c>
      <c r="Q1193" t="str">
        <v>Dodge Colt Hardtop - 148</v>
      </c>
      <c r="R1193">
        <v>97.5</v>
      </c>
      <c r="S1193">
        <v>7.6227390180878554E-2</v>
      </c>
      <c r="T1193">
        <v>6</v>
      </c>
    </row>
    <row r="1194" spans="2:20">
      <c r="B1194">
        <v>170</v>
      </c>
      <c r="C1194" t="s">
        <v>305</v>
      </c>
      <c r="D1194" t="s">
        <v>766</v>
      </c>
      <c r="E1194">
        <v>69</v>
      </c>
      <c r="F1194" t="s">
        <v>294</v>
      </c>
      <c r="G1194" t="s">
        <v>306</v>
      </c>
      <c r="O1194">
        <v>7</v>
      </c>
      <c r="P1194" t="str">
        <v>7. year</v>
      </c>
      <c r="Q1194" t="str">
        <v>Dodge Colt Hardtop - 148</v>
      </c>
      <c r="R1194">
        <v>72</v>
      </c>
      <c r="S1194">
        <v>0.16666666666666666</v>
      </c>
      <c r="T1194">
        <v>7</v>
      </c>
    </row>
    <row r="1195" spans="2:20">
      <c r="B1195">
        <v>170</v>
      </c>
      <c r="C1195" t="s">
        <v>305</v>
      </c>
      <c r="D1195" t="s">
        <v>767</v>
      </c>
      <c r="E1195">
        <v>2130</v>
      </c>
      <c r="F1195" t="s">
        <v>294</v>
      </c>
      <c r="G1195" t="s">
        <v>306</v>
      </c>
      <c r="O1195">
        <v>0</v>
      </c>
      <c r="P1195" t="str">
        <v/>
      </c>
      <c r="Q1195" t="str">
        <v/>
      </c>
      <c r="R1195" t="e">
        <v>#N/A</v>
      </c>
      <c r="S1195" t="e">
        <v>#N/A</v>
      </c>
      <c r="T1195" t="e">
        <v>#N/A</v>
      </c>
    </row>
    <row r="1196" spans="2:20">
      <c r="B1196">
        <v>170</v>
      </c>
      <c r="C1196" t="s">
        <v>305</v>
      </c>
      <c r="D1196" t="s">
        <v>768</v>
      </c>
      <c r="E1196">
        <v>14.7</v>
      </c>
      <c r="F1196" t="s">
        <v>294</v>
      </c>
      <c r="G1196" t="s">
        <v>306</v>
      </c>
      <c r="O1196">
        <v>1</v>
      </c>
      <c r="P1196" t="str">
        <v>1. economy (mpg)</v>
      </c>
      <c r="Q1196" t="str">
        <v>Dodge Colt Hatchback Custom - 149</v>
      </c>
      <c r="R1196">
        <v>35.700000000000003</v>
      </c>
      <c r="S1196">
        <v>0.71010638297872342</v>
      </c>
      <c r="T1196">
        <v>1</v>
      </c>
    </row>
    <row r="1197" spans="2:20">
      <c r="B1197">
        <v>170</v>
      </c>
      <c r="C1197" t="s">
        <v>305</v>
      </c>
      <c r="D1197" t="s">
        <v>769</v>
      </c>
      <c r="E1197">
        <v>79</v>
      </c>
      <c r="F1197" t="s">
        <v>294</v>
      </c>
      <c r="G1197" t="s">
        <v>306</v>
      </c>
      <c r="O1197">
        <v>2</v>
      </c>
      <c r="P1197" t="str">
        <v>2. cylinders</v>
      </c>
      <c r="Q1197" t="str">
        <v>Dodge Colt Hatchback Custom - 149</v>
      </c>
      <c r="R1197">
        <v>4</v>
      </c>
      <c r="S1197">
        <v>0.2</v>
      </c>
      <c r="T1197">
        <v>2</v>
      </c>
    </row>
    <row r="1198" spans="2:20">
      <c r="B1198">
        <v>171</v>
      </c>
      <c r="C1198" t="s">
        <v>307</v>
      </c>
      <c r="D1198" t="s">
        <v>763</v>
      </c>
      <c r="E1198">
        <v>31</v>
      </c>
      <c r="F1198" t="s">
        <v>294</v>
      </c>
      <c r="G1198" t="s">
        <v>308</v>
      </c>
      <c r="O1198">
        <v>3</v>
      </c>
      <c r="P1198" t="str">
        <v>3. power (hp)</v>
      </c>
      <c r="Q1198" t="str">
        <v>Dodge Colt Hatchback Custom - 149</v>
      </c>
      <c r="R1198">
        <v>80</v>
      </c>
      <c r="S1198">
        <v>0.18478260869565216</v>
      </c>
      <c r="T1198">
        <v>3</v>
      </c>
    </row>
    <row r="1199" spans="2:20">
      <c r="B1199">
        <v>171</v>
      </c>
      <c r="C1199" t="s">
        <v>307</v>
      </c>
      <c r="D1199" t="s">
        <v>764</v>
      </c>
      <c r="E1199">
        <v>4</v>
      </c>
      <c r="F1199" t="s">
        <v>294</v>
      </c>
      <c r="G1199" t="s">
        <v>308</v>
      </c>
      <c r="O1199">
        <v>4</v>
      </c>
      <c r="P1199" t="str">
        <v>4. weight (lb)</v>
      </c>
      <c r="Q1199" t="str">
        <v>Dodge Colt Hatchback Custom - 149</v>
      </c>
      <c r="R1199">
        <v>1915</v>
      </c>
      <c r="S1199">
        <v>8.5625177204423017E-2</v>
      </c>
      <c r="T1199">
        <v>4</v>
      </c>
    </row>
    <row r="1200" spans="2:20">
      <c r="B1200">
        <v>171</v>
      </c>
      <c r="C1200" t="s">
        <v>307</v>
      </c>
      <c r="D1200" t="s">
        <v>765</v>
      </c>
      <c r="E1200">
        <v>79</v>
      </c>
      <c r="F1200" t="s">
        <v>294</v>
      </c>
      <c r="G1200" t="s">
        <v>308</v>
      </c>
      <c r="O1200">
        <v>5</v>
      </c>
      <c r="P1200" t="str">
        <v>5. 0-60 mph (s)</v>
      </c>
      <c r="Q1200" t="str">
        <v>Dodge Colt Hatchback Custom - 149</v>
      </c>
      <c r="R1200">
        <v>14.4</v>
      </c>
      <c r="S1200">
        <v>0.38095238095238093</v>
      </c>
      <c r="T1200">
        <v>5</v>
      </c>
    </row>
    <row r="1201" spans="2:20">
      <c r="B1201">
        <v>171</v>
      </c>
      <c r="C1201" t="s">
        <v>307</v>
      </c>
      <c r="D1201" t="s">
        <v>766</v>
      </c>
      <c r="E1201">
        <v>67</v>
      </c>
      <c r="F1201" t="s">
        <v>294</v>
      </c>
      <c r="G1201" t="s">
        <v>308</v>
      </c>
      <c r="O1201">
        <v>6</v>
      </c>
      <c r="P1201" t="str">
        <v>6. displacement (cc)</v>
      </c>
      <c r="Q1201" t="str">
        <v>Dodge Colt Hatchback Custom - 149</v>
      </c>
      <c r="R1201">
        <v>98</v>
      </c>
      <c r="S1201">
        <v>7.7519379844961239E-2</v>
      </c>
      <c r="T1201">
        <v>6</v>
      </c>
    </row>
    <row r="1202" spans="2:20">
      <c r="B1202">
        <v>171</v>
      </c>
      <c r="C1202" t="s">
        <v>307</v>
      </c>
      <c r="D1202" t="s">
        <v>767</v>
      </c>
      <c r="E1202">
        <v>2000</v>
      </c>
      <c r="F1202" t="s">
        <v>294</v>
      </c>
      <c r="G1202" t="s">
        <v>308</v>
      </c>
      <c r="O1202">
        <v>7</v>
      </c>
      <c r="P1202" t="str">
        <v>7. year</v>
      </c>
      <c r="Q1202" t="str">
        <v>Dodge Colt Hatchback Custom - 149</v>
      </c>
      <c r="R1202">
        <v>79</v>
      </c>
      <c r="S1202">
        <v>0.75</v>
      </c>
      <c r="T1202">
        <v>7</v>
      </c>
    </row>
    <row r="1203" spans="2:20">
      <c r="B1203">
        <v>171</v>
      </c>
      <c r="C1203" t="s">
        <v>307</v>
      </c>
      <c r="D1203" t="s">
        <v>768</v>
      </c>
      <c r="E1203">
        <v>16</v>
      </c>
      <c r="F1203" t="s">
        <v>294</v>
      </c>
      <c r="G1203" t="s">
        <v>308</v>
      </c>
      <c r="O1203">
        <v>0</v>
      </c>
      <c r="P1203" t="str">
        <v/>
      </c>
      <c r="Q1203" t="str">
        <v/>
      </c>
      <c r="R1203" t="e">
        <v>#N/A</v>
      </c>
      <c r="S1203" t="e">
        <v>#N/A</v>
      </c>
      <c r="T1203" t="e">
        <v>#N/A</v>
      </c>
    </row>
    <row r="1204" spans="2:20">
      <c r="B1204">
        <v>171</v>
      </c>
      <c r="C1204" t="s">
        <v>307</v>
      </c>
      <c r="D1204" t="s">
        <v>769</v>
      </c>
      <c r="E1204">
        <v>74</v>
      </c>
      <c r="F1204" t="s">
        <v>294</v>
      </c>
      <c r="G1204" t="s">
        <v>308</v>
      </c>
      <c r="O1204">
        <v>1</v>
      </c>
      <c r="P1204" t="str">
        <v>1. economy (mpg)</v>
      </c>
      <c r="Q1204" t="str">
        <v>Dodge Colt M/M - 150</v>
      </c>
      <c r="R1204">
        <v>33.5</v>
      </c>
      <c r="S1204">
        <v>0.65159574468085102</v>
      </c>
      <c r="T1204">
        <v>1</v>
      </c>
    </row>
    <row r="1205" spans="2:20">
      <c r="B1205">
        <v>172</v>
      </c>
      <c r="C1205" t="s">
        <v>309</v>
      </c>
      <c r="D1205" t="s">
        <v>763</v>
      </c>
      <c r="E1205">
        <v>25</v>
      </c>
      <c r="F1205" t="s">
        <v>310</v>
      </c>
      <c r="G1205" t="s">
        <v>311</v>
      </c>
      <c r="O1205">
        <v>2</v>
      </c>
      <c r="P1205" t="str">
        <v>2. cylinders</v>
      </c>
      <c r="Q1205" t="str">
        <v>Dodge Colt M/M - 150</v>
      </c>
      <c r="R1205">
        <v>4</v>
      </c>
      <c r="S1205">
        <v>0.2</v>
      </c>
      <c r="T1205">
        <v>2</v>
      </c>
    </row>
    <row r="1206" spans="2:20">
      <c r="B1206">
        <v>172</v>
      </c>
      <c r="C1206" t="s">
        <v>309</v>
      </c>
      <c r="D1206" t="s">
        <v>764</v>
      </c>
      <c r="E1206">
        <v>4</v>
      </c>
      <c r="F1206" t="s">
        <v>310</v>
      </c>
      <c r="G1206" t="s">
        <v>311</v>
      </c>
      <c r="O1206">
        <v>3</v>
      </c>
      <c r="P1206" t="str">
        <v>3. power (hp)</v>
      </c>
      <c r="Q1206" t="str">
        <v>Dodge Colt M/M - 150</v>
      </c>
      <c r="R1206">
        <v>83</v>
      </c>
      <c r="S1206">
        <v>0.20108695652173914</v>
      </c>
      <c r="T1206">
        <v>3</v>
      </c>
    </row>
    <row r="1207" spans="2:20">
      <c r="B1207">
        <v>172</v>
      </c>
      <c r="C1207" t="s">
        <v>309</v>
      </c>
      <c r="D1207" t="s">
        <v>765</v>
      </c>
      <c r="E1207">
        <v>140</v>
      </c>
      <c r="F1207" t="s">
        <v>310</v>
      </c>
      <c r="G1207" t="s">
        <v>311</v>
      </c>
      <c r="O1207">
        <v>4</v>
      </c>
      <c r="P1207" t="str">
        <v>4. weight (lb)</v>
      </c>
      <c r="Q1207" t="str">
        <v>Dodge Colt M/M - 150</v>
      </c>
      <c r="R1207">
        <v>2075</v>
      </c>
      <c r="S1207">
        <v>0.13098950949815708</v>
      </c>
      <c r="T1207">
        <v>4</v>
      </c>
    </row>
    <row r="1208" spans="2:20">
      <c r="B1208">
        <v>172</v>
      </c>
      <c r="C1208" t="s">
        <v>309</v>
      </c>
      <c r="D1208" t="s">
        <v>766</v>
      </c>
      <c r="E1208">
        <v>92</v>
      </c>
      <c r="F1208" t="s">
        <v>310</v>
      </c>
      <c r="G1208" t="s">
        <v>311</v>
      </c>
      <c r="O1208">
        <v>5</v>
      </c>
      <c r="P1208" t="str">
        <v>5. 0-60 mph (s)</v>
      </c>
      <c r="Q1208" t="str">
        <v>Dodge Colt M/M - 150</v>
      </c>
      <c r="R1208">
        <v>15.9</v>
      </c>
      <c r="S1208">
        <v>0.47023809523809523</v>
      </c>
      <c r="T1208">
        <v>5</v>
      </c>
    </row>
    <row r="1209" spans="2:20">
      <c r="B1209">
        <v>172</v>
      </c>
      <c r="C1209" t="s">
        <v>309</v>
      </c>
      <c r="D1209" t="s">
        <v>767</v>
      </c>
      <c r="E1209">
        <v>2572</v>
      </c>
      <c r="F1209" t="s">
        <v>310</v>
      </c>
      <c r="G1209" t="s">
        <v>311</v>
      </c>
      <c r="O1209">
        <v>6</v>
      </c>
      <c r="P1209" t="str">
        <v>6. displacement (cc)</v>
      </c>
      <c r="Q1209" t="str">
        <v>Dodge Colt M/M - 150</v>
      </c>
      <c r="R1209">
        <v>98</v>
      </c>
      <c r="S1209">
        <v>7.7519379844961239E-2</v>
      </c>
      <c r="T1209">
        <v>6</v>
      </c>
    </row>
    <row r="1210" spans="2:20">
      <c r="B1210">
        <v>172</v>
      </c>
      <c r="C1210" t="s">
        <v>309</v>
      </c>
      <c r="D1210" t="s">
        <v>768</v>
      </c>
      <c r="E1210">
        <v>14.9</v>
      </c>
      <c r="F1210" t="s">
        <v>310</v>
      </c>
      <c r="G1210" t="s">
        <v>311</v>
      </c>
      <c r="O1210">
        <v>7</v>
      </c>
      <c r="P1210" t="str">
        <v>7. year</v>
      </c>
      <c r="Q1210" t="str">
        <v>Dodge Colt M/M - 150</v>
      </c>
      <c r="R1210">
        <v>77</v>
      </c>
      <c r="S1210">
        <v>0.58333333333333337</v>
      </c>
      <c r="T1210">
        <v>7</v>
      </c>
    </row>
    <row r="1211" spans="2:20">
      <c r="B1211">
        <v>172</v>
      </c>
      <c r="C1211" t="s">
        <v>309</v>
      </c>
      <c r="D1211" t="s">
        <v>769</v>
      </c>
      <c r="E1211">
        <v>76</v>
      </c>
      <c r="F1211" t="s">
        <v>310</v>
      </c>
      <c r="G1211" t="s">
        <v>311</v>
      </c>
      <c r="O1211">
        <v>0</v>
      </c>
      <c r="P1211" t="str">
        <v/>
      </c>
      <c r="Q1211" t="str">
        <v/>
      </c>
      <c r="R1211" t="e">
        <v>#N/A</v>
      </c>
      <c r="S1211" t="e">
        <v>#N/A</v>
      </c>
      <c r="T1211" t="e">
        <v>#N/A</v>
      </c>
    </row>
    <row r="1212" spans="2:20">
      <c r="B1212">
        <v>173</v>
      </c>
      <c r="C1212" t="s">
        <v>312</v>
      </c>
      <c r="D1212" t="s">
        <v>763</v>
      </c>
      <c r="E1212">
        <v>12</v>
      </c>
      <c r="F1212" t="s">
        <v>310</v>
      </c>
      <c r="G1212" t="s">
        <v>313</v>
      </c>
      <c r="O1212">
        <v>1</v>
      </c>
      <c r="P1212" t="str">
        <v>1. economy (mpg)</v>
      </c>
      <c r="Q1212" t="str">
        <v>Dodge Coronet Brougham - 151</v>
      </c>
      <c r="R1212">
        <v>16</v>
      </c>
      <c r="S1212">
        <v>0.18617021276595744</v>
      </c>
      <c r="T1212">
        <v>1</v>
      </c>
    </row>
    <row r="1213" spans="2:20">
      <c r="B1213">
        <v>173</v>
      </c>
      <c r="C1213" t="s">
        <v>312</v>
      </c>
      <c r="D1213" t="s">
        <v>764</v>
      </c>
      <c r="E1213">
        <v>8</v>
      </c>
      <c r="F1213" t="s">
        <v>310</v>
      </c>
      <c r="G1213" t="s">
        <v>313</v>
      </c>
      <c r="O1213">
        <v>2</v>
      </c>
      <c r="P1213" t="str">
        <v>2. cylinders</v>
      </c>
      <c r="Q1213" t="str">
        <v>Dodge Coronet Brougham - 151</v>
      </c>
      <c r="R1213">
        <v>8</v>
      </c>
      <c r="S1213">
        <v>1</v>
      </c>
      <c r="T1213">
        <v>2</v>
      </c>
    </row>
    <row r="1214" spans="2:20">
      <c r="B1214">
        <v>173</v>
      </c>
      <c r="C1214" t="s">
        <v>312</v>
      </c>
      <c r="D1214" t="s">
        <v>765</v>
      </c>
      <c r="E1214">
        <v>400</v>
      </c>
      <c r="F1214" t="s">
        <v>310</v>
      </c>
      <c r="G1214" t="s">
        <v>313</v>
      </c>
      <c r="O1214">
        <v>3</v>
      </c>
      <c r="P1214" t="str">
        <v>3. power (hp)</v>
      </c>
      <c r="Q1214" t="str">
        <v>Dodge Coronet Brougham - 151</v>
      </c>
      <c r="R1214">
        <v>150</v>
      </c>
      <c r="S1214">
        <v>0.56521739130434778</v>
      </c>
      <c r="T1214">
        <v>3</v>
      </c>
    </row>
    <row r="1215" spans="2:20">
      <c r="B1215">
        <v>173</v>
      </c>
      <c r="C1215" t="s">
        <v>312</v>
      </c>
      <c r="D1215" t="s">
        <v>766</v>
      </c>
      <c r="E1215">
        <v>167</v>
      </c>
      <c r="F1215" t="s">
        <v>310</v>
      </c>
      <c r="G1215" t="s">
        <v>313</v>
      </c>
      <c r="O1215">
        <v>4</v>
      </c>
      <c r="P1215" t="str">
        <v>4. weight (lb)</v>
      </c>
      <c r="Q1215" t="str">
        <v>Dodge Coronet Brougham - 151</v>
      </c>
      <c r="R1215">
        <v>4190</v>
      </c>
      <c r="S1215">
        <v>0.73064927700595406</v>
      </c>
      <c r="T1215">
        <v>4</v>
      </c>
    </row>
    <row r="1216" spans="2:20">
      <c r="B1216">
        <v>173</v>
      </c>
      <c r="C1216" t="s">
        <v>312</v>
      </c>
      <c r="D1216" t="s">
        <v>767</v>
      </c>
      <c r="E1216">
        <v>4906</v>
      </c>
      <c r="F1216" t="s">
        <v>310</v>
      </c>
      <c r="G1216" t="s">
        <v>313</v>
      </c>
      <c r="O1216">
        <v>5</v>
      </c>
      <c r="P1216" t="str">
        <v>5. 0-60 mph (s)</v>
      </c>
      <c r="Q1216" t="str">
        <v>Dodge Coronet Brougham - 151</v>
      </c>
      <c r="R1216">
        <v>13</v>
      </c>
      <c r="S1216">
        <v>0.29761904761904762</v>
      </c>
      <c r="T1216">
        <v>5</v>
      </c>
    </row>
    <row r="1217" spans="2:20">
      <c r="B1217">
        <v>173</v>
      </c>
      <c r="C1217" t="s">
        <v>312</v>
      </c>
      <c r="D1217" t="s">
        <v>768</v>
      </c>
      <c r="E1217">
        <v>12.5</v>
      </c>
      <c r="F1217" t="s">
        <v>310</v>
      </c>
      <c r="G1217" t="s">
        <v>313</v>
      </c>
      <c r="O1217">
        <v>6</v>
      </c>
      <c r="P1217" t="str">
        <v>6. displacement (cc)</v>
      </c>
      <c r="Q1217" t="str">
        <v>Dodge Coronet Brougham - 151</v>
      </c>
      <c r="R1217">
        <v>318</v>
      </c>
      <c r="S1217">
        <v>0.64599483204134367</v>
      </c>
      <c r="T1217">
        <v>6</v>
      </c>
    </row>
    <row r="1218" spans="2:20">
      <c r="B1218">
        <v>173</v>
      </c>
      <c r="C1218" t="s">
        <v>312</v>
      </c>
      <c r="D1218" t="s">
        <v>769</v>
      </c>
      <c r="E1218">
        <v>73</v>
      </c>
      <c r="F1218" t="s">
        <v>310</v>
      </c>
      <c r="G1218" t="s">
        <v>313</v>
      </c>
      <c r="O1218">
        <v>7</v>
      </c>
      <c r="P1218" t="str">
        <v>7. year</v>
      </c>
      <c r="Q1218" t="str">
        <v>Dodge Coronet Brougham - 151</v>
      </c>
      <c r="R1218">
        <v>76</v>
      </c>
      <c r="S1218">
        <v>0.5</v>
      </c>
      <c r="T1218">
        <v>7</v>
      </c>
    </row>
    <row r="1219" spans="2:20">
      <c r="B1219">
        <v>174</v>
      </c>
      <c r="C1219" t="s">
        <v>314</v>
      </c>
      <c r="D1219" t="s">
        <v>763</v>
      </c>
      <c r="E1219">
        <v>15.5</v>
      </c>
      <c r="F1219" t="s">
        <v>310</v>
      </c>
      <c r="G1219" t="s">
        <v>315</v>
      </c>
      <c r="O1219">
        <v>0</v>
      </c>
      <c r="P1219" t="str">
        <v/>
      </c>
      <c r="Q1219" t="str">
        <v/>
      </c>
      <c r="R1219" t="e">
        <v>#N/A</v>
      </c>
      <c r="S1219" t="e">
        <v>#N/A</v>
      </c>
      <c r="T1219" t="e">
        <v>#N/A</v>
      </c>
    </row>
    <row r="1220" spans="2:20">
      <c r="B1220">
        <v>174</v>
      </c>
      <c r="C1220" t="s">
        <v>314</v>
      </c>
      <c r="D1220" t="s">
        <v>764</v>
      </c>
      <c r="E1220">
        <v>8</v>
      </c>
      <c r="F1220" t="s">
        <v>310</v>
      </c>
      <c r="G1220" t="s">
        <v>315</v>
      </c>
      <c r="O1220">
        <v>1</v>
      </c>
      <c r="P1220" t="str">
        <v>1. economy (mpg)</v>
      </c>
      <c r="Q1220" t="str">
        <v>Dodge Coronet Custom - 152</v>
      </c>
      <c r="R1220">
        <v>15</v>
      </c>
      <c r="S1220">
        <v>0.15957446808510636</v>
      </c>
      <c r="T1220">
        <v>1</v>
      </c>
    </row>
    <row r="1221" spans="2:20">
      <c r="B1221">
        <v>174</v>
      </c>
      <c r="C1221" t="s">
        <v>314</v>
      </c>
      <c r="D1221" t="s">
        <v>765</v>
      </c>
      <c r="E1221">
        <v>351</v>
      </c>
      <c r="F1221" t="s">
        <v>310</v>
      </c>
      <c r="G1221" t="s">
        <v>315</v>
      </c>
      <c r="O1221">
        <v>2</v>
      </c>
      <c r="P1221" t="str">
        <v>2. cylinders</v>
      </c>
      <c r="Q1221" t="str">
        <v>Dodge Coronet Custom - 152</v>
      </c>
      <c r="R1221">
        <v>8</v>
      </c>
      <c r="S1221">
        <v>1</v>
      </c>
      <c r="T1221">
        <v>2</v>
      </c>
    </row>
    <row r="1222" spans="2:20">
      <c r="B1222">
        <v>174</v>
      </c>
      <c r="C1222" t="s">
        <v>314</v>
      </c>
      <c r="D1222" t="s">
        <v>766</v>
      </c>
      <c r="E1222">
        <v>142</v>
      </c>
      <c r="F1222" t="s">
        <v>310</v>
      </c>
      <c r="G1222" t="s">
        <v>315</v>
      </c>
      <c r="O1222">
        <v>3</v>
      </c>
      <c r="P1222" t="str">
        <v>3. power (hp)</v>
      </c>
      <c r="Q1222" t="str">
        <v>Dodge Coronet Custom - 152</v>
      </c>
      <c r="R1222">
        <v>150</v>
      </c>
      <c r="S1222">
        <v>0.56521739130434778</v>
      </c>
      <c r="T1222">
        <v>3</v>
      </c>
    </row>
    <row r="1223" spans="2:20">
      <c r="B1223">
        <v>174</v>
      </c>
      <c r="C1223" t="s">
        <v>314</v>
      </c>
      <c r="D1223" t="s">
        <v>767</v>
      </c>
      <c r="E1223">
        <v>4054</v>
      </c>
      <c r="F1223" t="s">
        <v>310</v>
      </c>
      <c r="G1223" t="s">
        <v>315</v>
      </c>
      <c r="O1223">
        <v>4</v>
      </c>
      <c r="P1223" t="str">
        <v>4. weight (lb)</v>
      </c>
      <c r="Q1223" t="str">
        <v>Dodge Coronet Custom - 152</v>
      </c>
      <c r="R1223">
        <v>3777</v>
      </c>
      <c r="S1223">
        <v>0.61355259427275299</v>
      </c>
      <c r="T1223">
        <v>4</v>
      </c>
    </row>
    <row r="1224" spans="2:20">
      <c r="B1224">
        <v>174</v>
      </c>
      <c r="C1224" t="s">
        <v>314</v>
      </c>
      <c r="D1224" t="s">
        <v>768</v>
      </c>
      <c r="E1224">
        <v>14.3</v>
      </c>
      <c r="F1224" t="s">
        <v>310</v>
      </c>
      <c r="G1224" t="s">
        <v>315</v>
      </c>
      <c r="O1224">
        <v>5</v>
      </c>
      <c r="P1224" t="str">
        <v>5. 0-60 mph (s)</v>
      </c>
      <c r="Q1224" t="str">
        <v>Dodge Coronet Custom - 152</v>
      </c>
      <c r="R1224">
        <v>12.5</v>
      </c>
      <c r="S1224">
        <v>0.26785714285714285</v>
      </c>
      <c r="T1224">
        <v>5</v>
      </c>
    </row>
    <row r="1225" spans="2:20">
      <c r="B1225">
        <v>174</v>
      </c>
      <c r="C1225" t="s">
        <v>314</v>
      </c>
      <c r="D1225" t="s">
        <v>769</v>
      </c>
      <c r="E1225">
        <v>79</v>
      </c>
      <c r="F1225" t="s">
        <v>310</v>
      </c>
      <c r="G1225" t="s">
        <v>315</v>
      </c>
      <c r="O1225">
        <v>6</v>
      </c>
      <c r="P1225" t="str">
        <v>6. displacement (cc)</v>
      </c>
      <c r="Q1225" t="str">
        <v>Dodge Coronet Custom - 152</v>
      </c>
      <c r="R1225">
        <v>318</v>
      </c>
      <c r="S1225">
        <v>0.64599483204134367</v>
      </c>
      <c r="T1225">
        <v>6</v>
      </c>
    </row>
    <row r="1226" spans="2:20">
      <c r="B1226">
        <v>175</v>
      </c>
      <c r="C1226" t="s">
        <v>314</v>
      </c>
      <c r="D1226" t="s">
        <v>763</v>
      </c>
      <c r="E1226">
        <v>13</v>
      </c>
      <c r="F1226" t="s">
        <v>310</v>
      </c>
      <c r="G1226" t="s">
        <v>316</v>
      </c>
      <c r="O1226">
        <v>7</v>
      </c>
      <c r="P1226" t="str">
        <v>7. year</v>
      </c>
      <c r="Q1226" t="str">
        <v>Dodge Coronet Custom - 152</v>
      </c>
      <c r="R1226">
        <v>73</v>
      </c>
      <c r="S1226">
        <v>0.25</v>
      </c>
      <c r="T1226">
        <v>7</v>
      </c>
    </row>
    <row r="1227" spans="2:20">
      <c r="B1227">
        <v>175</v>
      </c>
      <c r="C1227" t="s">
        <v>314</v>
      </c>
      <c r="D1227" t="s">
        <v>764</v>
      </c>
      <c r="E1227">
        <v>8</v>
      </c>
      <c r="F1227" t="s">
        <v>310</v>
      </c>
      <c r="G1227" t="s">
        <v>316</v>
      </c>
      <c r="O1227">
        <v>0</v>
      </c>
      <c r="P1227" t="str">
        <v/>
      </c>
      <c r="Q1227" t="str">
        <v/>
      </c>
      <c r="R1227" t="e">
        <v>#N/A</v>
      </c>
      <c r="S1227" t="e">
        <v>#N/A</v>
      </c>
      <c r="T1227" t="e">
        <v>#N/A</v>
      </c>
    </row>
    <row r="1228" spans="2:20">
      <c r="B1228">
        <v>175</v>
      </c>
      <c r="C1228" t="s">
        <v>314</v>
      </c>
      <c r="D1228" t="s">
        <v>765</v>
      </c>
      <c r="E1228">
        <v>400</v>
      </c>
      <c r="F1228" t="s">
        <v>310</v>
      </c>
      <c r="G1228" t="s">
        <v>316</v>
      </c>
      <c r="O1228">
        <v>1</v>
      </c>
      <c r="P1228" t="str">
        <v>1. economy (mpg)</v>
      </c>
      <c r="Q1228" t="str">
        <v>Dodge Coronet Custom (Wagon) - 153</v>
      </c>
      <c r="R1228">
        <v>14</v>
      </c>
      <c r="S1228">
        <v>0.13297872340425532</v>
      </c>
      <c r="T1228">
        <v>1</v>
      </c>
    </row>
    <row r="1229" spans="2:20">
      <c r="B1229">
        <v>175</v>
      </c>
      <c r="C1229" t="s">
        <v>314</v>
      </c>
      <c r="D1229" t="s">
        <v>766</v>
      </c>
      <c r="E1229">
        <v>170</v>
      </c>
      <c r="F1229" t="s">
        <v>310</v>
      </c>
      <c r="G1229" t="s">
        <v>316</v>
      </c>
      <c r="O1229">
        <v>2</v>
      </c>
      <c r="P1229" t="str">
        <v>2. cylinders</v>
      </c>
      <c r="Q1229" t="str">
        <v>Dodge Coronet Custom (Wagon) - 153</v>
      </c>
      <c r="R1229">
        <v>8</v>
      </c>
      <c r="S1229">
        <v>1</v>
      </c>
      <c r="T1229">
        <v>2</v>
      </c>
    </row>
    <row r="1230" spans="2:20">
      <c r="B1230">
        <v>175</v>
      </c>
      <c r="C1230" t="s">
        <v>314</v>
      </c>
      <c r="D1230" t="s">
        <v>767</v>
      </c>
      <c r="E1230">
        <v>4746</v>
      </c>
      <c r="F1230" t="s">
        <v>310</v>
      </c>
      <c r="G1230" t="s">
        <v>316</v>
      </c>
      <c r="O1230">
        <v>3</v>
      </c>
      <c r="P1230" t="str">
        <v>3. power (hp)</v>
      </c>
      <c r="Q1230" t="str">
        <v>Dodge Coronet Custom (Wagon) - 153</v>
      </c>
      <c r="R1230">
        <v>150</v>
      </c>
      <c r="S1230">
        <v>0.56521739130434778</v>
      </c>
      <c r="T1230">
        <v>3</v>
      </c>
    </row>
    <row r="1231" spans="2:20">
      <c r="B1231">
        <v>175</v>
      </c>
      <c r="C1231" t="s">
        <v>314</v>
      </c>
      <c r="D1231" t="s">
        <v>768</v>
      </c>
      <c r="E1231">
        <v>12</v>
      </c>
      <c r="F1231" t="s">
        <v>310</v>
      </c>
      <c r="G1231" t="s">
        <v>316</v>
      </c>
      <c r="O1231">
        <v>4</v>
      </c>
      <c r="P1231" t="str">
        <v>4. weight (lb)</v>
      </c>
      <c r="Q1231" t="str">
        <v>Dodge Coronet Custom (Wagon) - 153</v>
      </c>
      <c r="R1231">
        <v>4457</v>
      </c>
      <c r="S1231">
        <v>0.80635100652112279</v>
      </c>
      <c r="T1231">
        <v>4</v>
      </c>
    </row>
    <row r="1232" spans="2:20">
      <c r="B1232">
        <v>175</v>
      </c>
      <c r="C1232" t="s">
        <v>314</v>
      </c>
      <c r="D1232" t="s">
        <v>769</v>
      </c>
      <c r="E1232">
        <v>71</v>
      </c>
      <c r="F1232" t="s">
        <v>310</v>
      </c>
      <c r="G1232" t="s">
        <v>316</v>
      </c>
      <c r="O1232">
        <v>5</v>
      </c>
      <c r="P1232" t="str">
        <v>5. 0-60 mph (s)</v>
      </c>
      <c r="Q1232" t="str">
        <v>Dodge Coronet Custom (Wagon) - 153</v>
      </c>
      <c r="R1232">
        <v>13.5</v>
      </c>
      <c r="S1232">
        <v>0.32738095238095238</v>
      </c>
      <c r="T1232">
        <v>5</v>
      </c>
    </row>
    <row r="1233" spans="2:20">
      <c r="B1233">
        <v>176</v>
      </c>
      <c r="C1233" t="s">
        <v>317</v>
      </c>
      <c r="D1233" t="s">
        <v>763</v>
      </c>
      <c r="E1233">
        <v>29.9</v>
      </c>
      <c r="F1233" t="s">
        <v>310</v>
      </c>
      <c r="G1233" t="s">
        <v>318</v>
      </c>
      <c r="O1233">
        <v>6</v>
      </c>
      <c r="P1233" t="str">
        <v>6. displacement (cc)</v>
      </c>
      <c r="Q1233" t="str">
        <v>Dodge Coronet Custom (Wagon) - 153</v>
      </c>
      <c r="R1233">
        <v>318</v>
      </c>
      <c r="S1233">
        <v>0.64599483204134367</v>
      </c>
      <c r="T1233">
        <v>6</v>
      </c>
    </row>
    <row r="1234" spans="2:20">
      <c r="B1234">
        <v>176</v>
      </c>
      <c r="C1234" t="s">
        <v>317</v>
      </c>
      <c r="D1234" t="s">
        <v>764</v>
      </c>
      <c r="E1234">
        <v>4</v>
      </c>
      <c r="F1234" t="s">
        <v>310</v>
      </c>
      <c r="G1234" t="s">
        <v>318</v>
      </c>
      <c r="O1234">
        <v>7</v>
      </c>
      <c r="P1234" t="str">
        <v>7. year</v>
      </c>
      <c r="Q1234" t="str">
        <v>Dodge Coronet Custom (Wagon) - 153</v>
      </c>
      <c r="R1234">
        <v>74</v>
      </c>
      <c r="S1234">
        <v>0.33333333333333331</v>
      </c>
      <c r="T1234">
        <v>7</v>
      </c>
    </row>
    <row r="1235" spans="2:20">
      <c r="B1235">
        <v>176</v>
      </c>
      <c r="C1235" t="s">
        <v>317</v>
      </c>
      <c r="D1235" t="s">
        <v>765</v>
      </c>
      <c r="E1235">
        <v>98</v>
      </c>
      <c r="F1235" t="s">
        <v>310</v>
      </c>
      <c r="G1235" t="s">
        <v>318</v>
      </c>
      <c r="O1235">
        <v>0</v>
      </c>
      <c r="P1235" t="str">
        <v/>
      </c>
      <c r="Q1235" t="str">
        <v/>
      </c>
      <c r="R1235" t="e">
        <v>#N/A</v>
      </c>
      <c r="S1235" t="e">
        <v>#N/A</v>
      </c>
      <c r="T1235" t="e">
        <v>#N/A</v>
      </c>
    </row>
    <row r="1236" spans="2:20">
      <c r="B1236">
        <v>176</v>
      </c>
      <c r="C1236" t="s">
        <v>317</v>
      </c>
      <c r="D1236" t="s">
        <v>766</v>
      </c>
      <c r="E1236">
        <v>65</v>
      </c>
      <c r="F1236" t="s">
        <v>310</v>
      </c>
      <c r="G1236" t="s">
        <v>318</v>
      </c>
      <c r="O1236">
        <v>1</v>
      </c>
      <c r="P1236" t="str">
        <v>1. economy (mpg)</v>
      </c>
      <c r="Q1236" t="str">
        <v>Dodge D100 - 154</v>
      </c>
      <c r="R1236">
        <v>13</v>
      </c>
      <c r="S1236">
        <v>0.10638297872340426</v>
      </c>
      <c r="T1236">
        <v>1</v>
      </c>
    </row>
    <row r="1237" spans="2:20">
      <c r="B1237">
        <v>176</v>
      </c>
      <c r="C1237" t="s">
        <v>317</v>
      </c>
      <c r="D1237" t="s">
        <v>767</v>
      </c>
      <c r="E1237">
        <v>2380</v>
      </c>
      <c r="F1237" t="s">
        <v>310</v>
      </c>
      <c r="G1237" t="s">
        <v>318</v>
      </c>
      <c r="O1237">
        <v>2</v>
      </c>
      <c r="P1237" t="str">
        <v>2. cylinders</v>
      </c>
      <c r="Q1237" t="str">
        <v>Dodge D100 - 154</v>
      </c>
      <c r="R1237">
        <v>8</v>
      </c>
      <c r="S1237">
        <v>1</v>
      </c>
      <c r="T1237">
        <v>2</v>
      </c>
    </row>
    <row r="1238" spans="2:20">
      <c r="B1238">
        <v>176</v>
      </c>
      <c r="C1238" t="s">
        <v>317</v>
      </c>
      <c r="D1238" t="s">
        <v>768</v>
      </c>
      <c r="E1238">
        <v>20.7</v>
      </c>
      <c r="F1238" t="s">
        <v>310</v>
      </c>
      <c r="G1238" t="s">
        <v>318</v>
      </c>
      <c r="O1238">
        <v>3</v>
      </c>
      <c r="P1238" t="str">
        <v>3. power (hp)</v>
      </c>
      <c r="Q1238" t="str">
        <v>Dodge D100 - 154</v>
      </c>
      <c r="R1238">
        <v>150</v>
      </c>
      <c r="S1238">
        <v>0.56521739130434778</v>
      </c>
      <c r="T1238">
        <v>3</v>
      </c>
    </row>
    <row r="1239" spans="2:20">
      <c r="B1239">
        <v>176</v>
      </c>
      <c r="C1239" t="s">
        <v>317</v>
      </c>
      <c r="D1239" t="s">
        <v>769</v>
      </c>
      <c r="E1239">
        <v>81</v>
      </c>
      <c r="F1239" t="s">
        <v>310</v>
      </c>
      <c r="G1239" t="s">
        <v>318</v>
      </c>
      <c r="O1239">
        <v>4</v>
      </c>
      <c r="P1239" t="str">
        <v>4. weight (lb)</v>
      </c>
      <c r="Q1239" t="str">
        <v>Dodge D100 - 154</v>
      </c>
      <c r="R1239">
        <v>3755</v>
      </c>
      <c r="S1239">
        <v>0.6073149985823646</v>
      </c>
      <c r="T1239">
        <v>4</v>
      </c>
    </row>
    <row r="1240" spans="2:20">
      <c r="B1240">
        <v>177</v>
      </c>
      <c r="C1240" t="s">
        <v>319</v>
      </c>
      <c r="D1240" t="s">
        <v>763</v>
      </c>
      <c r="E1240">
        <v>34.4</v>
      </c>
      <c r="F1240" t="s">
        <v>310</v>
      </c>
      <c r="G1240" t="s">
        <v>320</v>
      </c>
      <c r="O1240">
        <v>5</v>
      </c>
      <c r="P1240" t="str">
        <v>5. 0-60 mph (s)</v>
      </c>
      <c r="Q1240" t="str">
        <v>Dodge D100 - 154</v>
      </c>
      <c r="R1240">
        <v>14</v>
      </c>
      <c r="S1240">
        <v>0.35714285714285715</v>
      </c>
      <c r="T1240">
        <v>5</v>
      </c>
    </row>
    <row r="1241" spans="2:20">
      <c r="B1241">
        <v>177</v>
      </c>
      <c r="C1241" t="s">
        <v>319</v>
      </c>
      <c r="D1241" t="s">
        <v>764</v>
      </c>
      <c r="E1241">
        <v>4</v>
      </c>
      <c r="F1241" t="s">
        <v>310</v>
      </c>
      <c r="G1241" t="s">
        <v>320</v>
      </c>
      <c r="O1241">
        <v>6</v>
      </c>
      <c r="P1241" t="str">
        <v>6. displacement (cc)</v>
      </c>
      <c r="Q1241" t="str">
        <v>Dodge D100 - 154</v>
      </c>
      <c r="R1241">
        <v>318</v>
      </c>
      <c r="S1241">
        <v>0.64599483204134367</v>
      </c>
      <c r="T1241">
        <v>6</v>
      </c>
    </row>
    <row r="1242" spans="2:20">
      <c r="B1242">
        <v>177</v>
      </c>
      <c r="C1242" t="s">
        <v>319</v>
      </c>
      <c r="D1242" t="s">
        <v>765</v>
      </c>
      <c r="E1242">
        <v>98</v>
      </c>
      <c r="F1242" t="s">
        <v>310</v>
      </c>
      <c r="G1242" t="s">
        <v>320</v>
      </c>
      <c r="O1242">
        <v>7</v>
      </c>
      <c r="P1242" t="str">
        <v>7. year</v>
      </c>
      <c r="Q1242" t="str">
        <v>Dodge D100 - 154</v>
      </c>
      <c r="R1242">
        <v>76</v>
      </c>
      <c r="S1242">
        <v>0.5</v>
      </c>
      <c r="T1242">
        <v>7</v>
      </c>
    </row>
    <row r="1243" spans="2:20">
      <c r="B1243">
        <v>177</v>
      </c>
      <c r="C1243" t="s">
        <v>319</v>
      </c>
      <c r="D1243" t="s">
        <v>766</v>
      </c>
      <c r="E1243">
        <v>65</v>
      </c>
      <c r="F1243" t="s">
        <v>310</v>
      </c>
      <c r="G1243" t="s">
        <v>320</v>
      </c>
      <c r="O1243">
        <v>0</v>
      </c>
      <c r="P1243" t="str">
        <v/>
      </c>
      <c r="Q1243" t="str">
        <v/>
      </c>
      <c r="R1243" t="e">
        <v>#N/A</v>
      </c>
      <c r="S1243" t="e">
        <v>#N/A</v>
      </c>
      <c r="T1243" t="e">
        <v>#N/A</v>
      </c>
    </row>
    <row r="1244" spans="2:20">
      <c r="B1244">
        <v>177</v>
      </c>
      <c r="C1244" t="s">
        <v>319</v>
      </c>
      <c r="D1244" t="s">
        <v>767</v>
      </c>
      <c r="E1244">
        <v>2045</v>
      </c>
      <c r="F1244" t="s">
        <v>310</v>
      </c>
      <c r="G1244" t="s">
        <v>320</v>
      </c>
      <c r="O1244">
        <v>1</v>
      </c>
      <c r="P1244" t="str">
        <v>1. economy (mpg)</v>
      </c>
      <c r="Q1244" t="str">
        <v>Dodge D200 - 155</v>
      </c>
      <c r="R1244">
        <v>11</v>
      </c>
      <c r="S1244">
        <v>5.3191489361702128E-2</v>
      </c>
      <c r="T1244">
        <v>1</v>
      </c>
    </row>
    <row r="1245" spans="2:20">
      <c r="B1245">
        <v>177</v>
      </c>
      <c r="C1245" t="s">
        <v>319</v>
      </c>
      <c r="D1245" t="s">
        <v>768</v>
      </c>
      <c r="E1245">
        <v>16.2</v>
      </c>
      <c r="F1245" t="s">
        <v>310</v>
      </c>
      <c r="G1245" t="s">
        <v>320</v>
      </c>
      <c r="O1245">
        <v>2</v>
      </c>
      <c r="P1245" t="str">
        <v>2. cylinders</v>
      </c>
      <c r="Q1245" t="str">
        <v>Dodge D200 - 155</v>
      </c>
      <c r="R1245">
        <v>8</v>
      </c>
      <c r="S1245">
        <v>1</v>
      </c>
      <c r="T1245">
        <v>2</v>
      </c>
    </row>
    <row r="1246" spans="2:20">
      <c r="B1246">
        <v>177</v>
      </c>
      <c r="C1246" t="s">
        <v>319</v>
      </c>
      <c r="D1246" t="s">
        <v>769</v>
      </c>
      <c r="E1246">
        <v>81</v>
      </c>
      <c r="F1246" t="s">
        <v>310</v>
      </c>
      <c r="G1246" t="s">
        <v>320</v>
      </c>
      <c r="O1246">
        <v>3</v>
      </c>
      <c r="P1246" t="str">
        <v>3. power (hp)</v>
      </c>
      <c r="Q1246" t="str">
        <v>Dodge D200 - 155</v>
      </c>
      <c r="R1246">
        <v>210</v>
      </c>
      <c r="S1246">
        <v>0.89130434782608692</v>
      </c>
      <c r="T1246">
        <v>3</v>
      </c>
    </row>
    <row r="1247" spans="2:20">
      <c r="B1247">
        <v>178</v>
      </c>
      <c r="C1247" t="s">
        <v>321</v>
      </c>
      <c r="D1247" t="s">
        <v>763</v>
      </c>
      <c r="E1247">
        <v>13</v>
      </c>
      <c r="F1247" t="s">
        <v>310</v>
      </c>
      <c r="G1247" t="s">
        <v>322</v>
      </c>
      <c r="O1247">
        <v>4</v>
      </c>
      <c r="P1247" t="str">
        <v>4. weight (lb)</v>
      </c>
      <c r="Q1247" t="str">
        <v>Dodge D200 - 155</v>
      </c>
      <c r="R1247">
        <v>4382</v>
      </c>
      <c r="S1247">
        <v>0.78508647575843493</v>
      </c>
      <c r="T1247">
        <v>4</v>
      </c>
    </row>
    <row r="1248" spans="2:20">
      <c r="B1248">
        <v>178</v>
      </c>
      <c r="C1248" t="s">
        <v>321</v>
      </c>
      <c r="D1248" t="s">
        <v>764</v>
      </c>
      <c r="E1248">
        <v>8</v>
      </c>
      <c r="F1248" t="s">
        <v>310</v>
      </c>
      <c r="G1248" t="s">
        <v>322</v>
      </c>
      <c r="O1248">
        <v>5</v>
      </c>
      <c r="P1248" t="str">
        <v>5. 0-60 mph (s)</v>
      </c>
      <c r="Q1248" t="str">
        <v>Dodge D200 - 155</v>
      </c>
      <c r="R1248">
        <v>13.5</v>
      </c>
      <c r="S1248">
        <v>0.32738095238095238</v>
      </c>
      <c r="T1248">
        <v>5</v>
      </c>
    </row>
    <row r="1249" spans="2:20">
      <c r="B1249">
        <v>178</v>
      </c>
      <c r="C1249" t="s">
        <v>321</v>
      </c>
      <c r="D1249" t="s">
        <v>765</v>
      </c>
      <c r="E1249">
        <v>302</v>
      </c>
      <c r="F1249" t="s">
        <v>310</v>
      </c>
      <c r="G1249" t="s">
        <v>322</v>
      </c>
      <c r="O1249">
        <v>6</v>
      </c>
      <c r="P1249" t="str">
        <v>6. displacement (cc)</v>
      </c>
      <c r="Q1249" t="str">
        <v>Dodge D200 - 155</v>
      </c>
      <c r="R1249">
        <v>318</v>
      </c>
      <c r="S1249">
        <v>0.64599483204134367</v>
      </c>
      <c r="T1249">
        <v>6</v>
      </c>
    </row>
    <row r="1250" spans="2:20">
      <c r="B1250">
        <v>178</v>
      </c>
      <c r="C1250" t="s">
        <v>321</v>
      </c>
      <c r="D1250" t="s">
        <v>766</v>
      </c>
      <c r="E1250">
        <v>130</v>
      </c>
      <c r="F1250" t="s">
        <v>310</v>
      </c>
      <c r="G1250" t="s">
        <v>322</v>
      </c>
      <c r="O1250">
        <v>7</v>
      </c>
      <c r="P1250" t="str">
        <v>7. year</v>
      </c>
      <c r="Q1250" t="str">
        <v>Dodge D200 - 155</v>
      </c>
      <c r="R1250">
        <v>70</v>
      </c>
      <c r="S1250">
        <v>0</v>
      </c>
      <c r="T1250">
        <v>7</v>
      </c>
    </row>
    <row r="1251" spans="2:20">
      <c r="B1251">
        <v>178</v>
      </c>
      <c r="C1251" t="s">
        <v>321</v>
      </c>
      <c r="D1251" t="s">
        <v>767</v>
      </c>
      <c r="E1251">
        <v>3870</v>
      </c>
      <c r="F1251" t="s">
        <v>310</v>
      </c>
      <c r="G1251" t="s">
        <v>322</v>
      </c>
      <c r="O1251">
        <v>0</v>
      </c>
      <c r="P1251" t="str">
        <v/>
      </c>
      <c r="Q1251" t="str">
        <v/>
      </c>
      <c r="R1251" t="e">
        <v>#N/A</v>
      </c>
      <c r="S1251" t="e">
        <v>#N/A</v>
      </c>
      <c r="T1251" t="e">
        <v>#N/A</v>
      </c>
    </row>
    <row r="1252" spans="2:20">
      <c r="B1252">
        <v>178</v>
      </c>
      <c r="C1252" t="s">
        <v>321</v>
      </c>
      <c r="D1252" t="s">
        <v>768</v>
      </c>
      <c r="E1252">
        <v>15</v>
      </c>
      <c r="F1252" t="s">
        <v>310</v>
      </c>
      <c r="G1252" t="s">
        <v>322</v>
      </c>
      <c r="O1252">
        <v>1</v>
      </c>
      <c r="P1252" t="str">
        <v>1. economy (mpg)</v>
      </c>
      <c r="Q1252" t="str">
        <v>Dodge Dart Custom - 156</v>
      </c>
      <c r="R1252">
        <v>15</v>
      </c>
      <c r="S1252">
        <v>0.15957446808510636</v>
      </c>
      <c r="T1252">
        <v>1</v>
      </c>
    </row>
    <row r="1253" spans="2:20">
      <c r="B1253">
        <v>178</v>
      </c>
      <c r="C1253" t="s">
        <v>321</v>
      </c>
      <c r="D1253" t="s">
        <v>769</v>
      </c>
      <c r="E1253">
        <v>76</v>
      </c>
      <c r="F1253" t="s">
        <v>310</v>
      </c>
      <c r="G1253" t="s">
        <v>322</v>
      </c>
      <c r="O1253">
        <v>2</v>
      </c>
      <c r="P1253" t="str">
        <v>2. cylinders</v>
      </c>
      <c r="Q1253" t="str">
        <v>Dodge Dart Custom - 156</v>
      </c>
      <c r="R1253">
        <v>8</v>
      </c>
      <c r="S1253">
        <v>1</v>
      </c>
      <c r="T1253">
        <v>2</v>
      </c>
    </row>
    <row r="1254" spans="2:20">
      <c r="B1254">
        <v>179</v>
      </c>
      <c r="C1254" t="s">
        <v>323</v>
      </c>
      <c r="D1254" t="s">
        <v>763</v>
      </c>
      <c r="E1254">
        <v>10</v>
      </c>
      <c r="F1254" t="s">
        <v>310</v>
      </c>
      <c r="G1254" t="s">
        <v>324</v>
      </c>
      <c r="O1254">
        <v>3</v>
      </c>
      <c r="P1254" t="str">
        <v>3. power (hp)</v>
      </c>
      <c r="Q1254" t="str">
        <v>Dodge Dart Custom - 156</v>
      </c>
      <c r="R1254">
        <v>150</v>
      </c>
      <c r="S1254">
        <v>0.56521739130434778</v>
      </c>
      <c r="T1254">
        <v>3</v>
      </c>
    </row>
    <row r="1255" spans="2:20">
      <c r="B1255">
        <v>179</v>
      </c>
      <c r="C1255" t="s">
        <v>323</v>
      </c>
      <c r="D1255" t="s">
        <v>764</v>
      </c>
      <c r="E1255">
        <v>8</v>
      </c>
      <c r="F1255" t="s">
        <v>310</v>
      </c>
      <c r="G1255" t="s">
        <v>324</v>
      </c>
      <c r="O1255">
        <v>4</v>
      </c>
      <c r="P1255" t="str">
        <v>4. weight (lb)</v>
      </c>
      <c r="Q1255" t="str">
        <v>Dodge Dart Custom - 156</v>
      </c>
      <c r="R1255">
        <v>3399</v>
      </c>
      <c r="S1255">
        <v>0.50637935922880639</v>
      </c>
      <c r="T1255">
        <v>4</v>
      </c>
    </row>
    <row r="1256" spans="2:20">
      <c r="B1256">
        <v>179</v>
      </c>
      <c r="C1256" t="s">
        <v>323</v>
      </c>
      <c r="D1256" t="s">
        <v>765</v>
      </c>
      <c r="E1256">
        <v>360</v>
      </c>
      <c r="F1256" t="s">
        <v>310</v>
      </c>
      <c r="G1256" t="s">
        <v>324</v>
      </c>
      <c r="O1256">
        <v>5</v>
      </c>
      <c r="P1256" t="str">
        <v>5. 0-60 mph (s)</v>
      </c>
      <c r="Q1256" t="str">
        <v>Dodge Dart Custom - 156</v>
      </c>
      <c r="R1256">
        <v>11</v>
      </c>
      <c r="S1256">
        <v>0.17857142857142858</v>
      </c>
      <c r="T1256">
        <v>5</v>
      </c>
    </row>
    <row r="1257" spans="2:20">
      <c r="B1257">
        <v>179</v>
      </c>
      <c r="C1257" t="s">
        <v>323</v>
      </c>
      <c r="D1257" t="s">
        <v>766</v>
      </c>
      <c r="E1257">
        <v>215</v>
      </c>
      <c r="F1257" t="s">
        <v>310</v>
      </c>
      <c r="G1257" t="s">
        <v>324</v>
      </c>
      <c r="O1257">
        <v>6</v>
      </c>
      <c r="P1257" t="str">
        <v>6. displacement (cc)</v>
      </c>
      <c r="Q1257" t="str">
        <v>Dodge Dart Custom - 156</v>
      </c>
      <c r="R1257">
        <v>318</v>
      </c>
      <c r="S1257">
        <v>0.64599483204134367</v>
      </c>
      <c r="T1257">
        <v>6</v>
      </c>
    </row>
    <row r="1258" spans="2:20">
      <c r="B1258">
        <v>179</v>
      </c>
      <c r="C1258" t="s">
        <v>323</v>
      </c>
      <c r="D1258" t="s">
        <v>767</v>
      </c>
      <c r="E1258">
        <v>4615</v>
      </c>
      <c r="F1258" t="s">
        <v>310</v>
      </c>
      <c r="G1258" t="s">
        <v>324</v>
      </c>
      <c r="O1258">
        <v>7</v>
      </c>
      <c r="P1258" t="str">
        <v>7. year</v>
      </c>
      <c r="Q1258" t="str">
        <v>Dodge Dart Custom - 156</v>
      </c>
      <c r="R1258">
        <v>73</v>
      </c>
      <c r="S1258">
        <v>0.25</v>
      </c>
      <c r="T1258">
        <v>7</v>
      </c>
    </row>
    <row r="1259" spans="2:20">
      <c r="B1259">
        <v>179</v>
      </c>
      <c r="C1259" t="s">
        <v>323</v>
      </c>
      <c r="D1259" t="s">
        <v>768</v>
      </c>
      <c r="E1259">
        <v>14</v>
      </c>
      <c r="F1259" t="s">
        <v>310</v>
      </c>
      <c r="G1259" t="s">
        <v>324</v>
      </c>
      <c r="O1259">
        <v>0</v>
      </c>
      <c r="P1259" t="str">
        <v/>
      </c>
      <c r="Q1259" t="str">
        <v/>
      </c>
      <c r="R1259" t="e">
        <v>#N/A</v>
      </c>
      <c r="S1259" t="e">
        <v>#N/A</v>
      </c>
      <c r="T1259" t="e">
        <v>#N/A</v>
      </c>
    </row>
    <row r="1260" spans="2:20">
      <c r="B1260">
        <v>179</v>
      </c>
      <c r="C1260" t="s">
        <v>323</v>
      </c>
      <c r="D1260" t="s">
        <v>769</v>
      </c>
      <c r="E1260">
        <v>70</v>
      </c>
      <c r="F1260" t="s">
        <v>310</v>
      </c>
      <c r="G1260" t="s">
        <v>324</v>
      </c>
      <c r="O1260">
        <v>1</v>
      </c>
      <c r="P1260" t="str">
        <v>1. economy (mpg)</v>
      </c>
      <c r="Q1260" t="str">
        <v>Dodge Diplomat - 157</v>
      </c>
      <c r="R1260">
        <v>19.399999999999999</v>
      </c>
      <c r="S1260">
        <v>0.27659574468085102</v>
      </c>
      <c r="T1260">
        <v>1</v>
      </c>
    </row>
    <row r="1261" spans="2:20">
      <c r="B1261">
        <v>180</v>
      </c>
      <c r="C1261" t="s">
        <v>325</v>
      </c>
      <c r="D1261" t="s">
        <v>763</v>
      </c>
      <c r="E1261">
        <v>26.4</v>
      </c>
      <c r="F1261" t="s">
        <v>310</v>
      </c>
      <c r="G1261" t="s">
        <v>326</v>
      </c>
      <c r="O1261">
        <v>2</v>
      </c>
      <c r="P1261" t="str">
        <v>2. cylinders</v>
      </c>
      <c r="Q1261" t="str">
        <v>Dodge Diplomat - 157</v>
      </c>
      <c r="R1261">
        <v>8</v>
      </c>
      <c r="S1261">
        <v>1</v>
      </c>
      <c r="T1261">
        <v>2</v>
      </c>
    </row>
    <row r="1262" spans="2:20">
      <c r="B1262">
        <v>180</v>
      </c>
      <c r="C1262" t="s">
        <v>325</v>
      </c>
      <c r="D1262" t="s">
        <v>764</v>
      </c>
      <c r="E1262">
        <v>4</v>
      </c>
      <c r="F1262" t="s">
        <v>310</v>
      </c>
      <c r="G1262" t="s">
        <v>326</v>
      </c>
      <c r="O1262">
        <v>3</v>
      </c>
      <c r="P1262" t="str">
        <v>3. power (hp)</v>
      </c>
      <c r="Q1262" t="str">
        <v>Dodge Diplomat - 157</v>
      </c>
      <c r="R1262">
        <v>140</v>
      </c>
      <c r="S1262">
        <v>0.51086956521739135</v>
      </c>
      <c r="T1262">
        <v>3</v>
      </c>
    </row>
    <row r="1263" spans="2:20">
      <c r="B1263">
        <v>180</v>
      </c>
      <c r="C1263" t="s">
        <v>325</v>
      </c>
      <c r="D1263" t="s">
        <v>765</v>
      </c>
      <c r="E1263">
        <v>140</v>
      </c>
      <c r="F1263" t="s">
        <v>310</v>
      </c>
      <c r="G1263" t="s">
        <v>326</v>
      </c>
      <c r="O1263">
        <v>4</v>
      </c>
      <c r="P1263" t="str">
        <v>4. weight (lb)</v>
      </c>
      <c r="Q1263" t="str">
        <v>Dodge Diplomat - 157</v>
      </c>
      <c r="R1263">
        <v>3735</v>
      </c>
      <c r="S1263">
        <v>0.60164445704564784</v>
      </c>
      <c r="T1263">
        <v>4</v>
      </c>
    </row>
    <row r="1264" spans="2:20">
      <c r="B1264">
        <v>180</v>
      </c>
      <c r="C1264" t="s">
        <v>325</v>
      </c>
      <c r="D1264" t="s">
        <v>766</v>
      </c>
      <c r="E1264">
        <v>88</v>
      </c>
      <c r="F1264" t="s">
        <v>310</v>
      </c>
      <c r="G1264" t="s">
        <v>326</v>
      </c>
      <c r="O1264">
        <v>5</v>
      </c>
      <c r="P1264" t="str">
        <v>5. 0-60 mph (s)</v>
      </c>
      <c r="Q1264" t="str">
        <v>Dodge Diplomat - 157</v>
      </c>
      <c r="R1264">
        <v>13.2</v>
      </c>
      <c r="S1264">
        <v>0.30952380952380948</v>
      </c>
      <c r="T1264">
        <v>5</v>
      </c>
    </row>
    <row r="1265" spans="2:20">
      <c r="B1265">
        <v>180</v>
      </c>
      <c r="C1265" t="s">
        <v>325</v>
      </c>
      <c r="D1265" t="s">
        <v>767</v>
      </c>
      <c r="E1265">
        <v>2870</v>
      </c>
      <c r="F1265" t="s">
        <v>310</v>
      </c>
      <c r="G1265" t="s">
        <v>326</v>
      </c>
      <c r="O1265">
        <v>6</v>
      </c>
      <c r="P1265" t="str">
        <v>6. displacement (cc)</v>
      </c>
      <c r="Q1265" t="str">
        <v>Dodge Diplomat - 157</v>
      </c>
      <c r="R1265">
        <v>318</v>
      </c>
      <c r="S1265">
        <v>0.64599483204134367</v>
      </c>
      <c r="T1265">
        <v>6</v>
      </c>
    </row>
    <row r="1266" spans="2:20">
      <c r="B1266">
        <v>180</v>
      </c>
      <c r="C1266" t="s">
        <v>325</v>
      </c>
      <c r="D1266" t="s">
        <v>768</v>
      </c>
      <c r="E1266">
        <v>18.100000000000001</v>
      </c>
      <c r="F1266" t="s">
        <v>310</v>
      </c>
      <c r="G1266" t="s">
        <v>326</v>
      </c>
      <c r="O1266">
        <v>7</v>
      </c>
      <c r="P1266" t="str">
        <v>7. year</v>
      </c>
      <c r="Q1266" t="str">
        <v>Dodge Diplomat - 157</v>
      </c>
      <c r="R1266">
        <v>78</v>
      </c>
      <c r="S1266">
        <v>0.66666666666666663</v>
      </c>
      <c r="T1266">
        <v>7</v>
      </c>
    </row>
    <row r="1267" spans="2:20">
      <c r="B1267">
        <v>180</v>
      </c>
      <c r="C1267" t="s">
        <v>325</v>
      </c>
      <c r="D1267" t="s">
        <v>769</v>
      </c>
      <c r="E1267">
        <v>80</v>
      </c>
      <c r="F1267" t="s">
        <v>310</v>
      </c>
      <c r="G1267" t="s">
        <v>326</v>
      </c>
      <c r="O1267">
        <v>0</v>
      </c>
      <c r="P1267" t="str">
        <v/>
      </c>
      <c r="Q1267" t="str">
        <v/>
      </c>
      <c r="R1267" t="e">
        <v>#N/A</v>
      </c>
      <c r="S1267" t="e">
        <v>#N/A</v>
      </c>
      <c r="T1267" t="e">
        <v>#N/A</v>
      </c>
    </row>
    <row r="1268" spans="2:20">
      <c r="B1268">
        <v>181</v>
      </c>
      <c r="C1268" t="s">
        <v>327</v>
      </c>
      <c r="D1268" t="s">
        <v>763</v>
      </c>
      <c r="E1268">
        <v>20.2</v>
      </c>
      <c r="F1268" t="s">
        <v>310</v>
      </c>
      <c r="G1268" t="s">
        <v>328</v>
      </c>
      <c r="O1268">
        <v>1</v>
      </c>
      <c r="P1268" t="str">
        <v>1. economy (mpg)</v>
      </c>
      <c r="Q1268" t="str">
        <v>Dodge Magnum XE - 158</v>
      </c>
      <c r="R1268">
        <v>17.5</v>
      </c>
      <c r="S1268">
        <v>0.22606382978723402</v>
      </c>
      <c r="T1268">
        <v>1</v>
      </c>
    </row>
    <row r="1269" spans="2:20">
      <c r="B1269">
        <v>181</v>
      </c>
      <c r="C1269" t="s">
        <v>327</v>
      </c>
      <c r="D1269" t="s">
        <v>764</v>
      </c>
      <c r="E1269">
        <v>6</v>
      </c>
      <c r="F1269" t="s">
        <v>310</v>
      </c>
      <c r="G1269" t="s">
        <v>328</v>
      </c>
      <c r="O1269">
        <v>2</v>
      </c>
      <c r="P1269" t="str">
        <v>2. cylinders</v>
      </c>
      <c r="Q1269" t="str">
        <v>Dodge Magnum XE - 158</v>
      </c>
      <c r="R1269">
        <v>8</v>
      </c>
      <c r="S1269">
        <v>1</v>
      </c>
      <c r="T1269">
        <v>2</v>
      </c>
    </row>
    <row r="1270" spans="2:20">
      <c r="B1270">
        <v>181</v>
      </c>
      <c r="C1270" t="s">
        <v>327</v>
      </c>
      <c r="D1270" t="s">
        <v>765</v>
      </c>
      <c r="E1270">
        <v>200</v>
      </c>
      <c r="F1270" t="s">
        <v>310</v>
      </c>
      <c r="G1270" t="s">
        <v>328</v>
      </c>
      <c r="O1270">
        <v>3</v>
      </c>
      <c r="P1270" t="str">
        <v>3. power (hp)</v>
      </c>
      <c r="Q1270" t="str">
        <v>Dodge Magnum XE - 158</v>
      </c>
      <c r="R1270">
        <v>140</v>
      </c>
      <c r="S1270">
        <v>0.51086956521739135</v>
      </c>
      <c r="T1270">
        <v>3</v>
      </c>
    </row>
    <row r="1271" spans="2:20">
      <c r="B1271">
        <v>181</v>
      </c>
      <c r="C1271" t="s">
        <v>327</v>
      </c>
      <c r="D1271" t="s">
        <v>766</v>
      </c>
      <c r="E1271">
        <v>85</v>
      </c>
      <c r="F1271" t="s">
        <v>310</v>
      </c>
      <c r="G1271" t="s">
        <v>328</v>
      </c>
      <c r="O1271">
        <v>4</v>
      </c>
      <c r="P1271" t="str">
        <v>4. weight (lb)</v>
      </c>
      <c r="Q1271" t="str">
        <v>Dodge Magnum XE - 158</v>
      </c>
      <c r="R1271">
        <v>4080</v>
      </c>
      <c r="S1271">
        <v>0.69946129855401196</v>
      </c>
      <c r="T1271">
        <v>4</v>
      </c>
    </row>
    <row r="1272" spans="2:20">
      <c r="B1272">
        <v>181</v>
      </c>
      <c r="C1272" t="s">
        <v>327</v>
      </c>
      <c r="D1272" t="s">
        <v>767</v>
      </c>
      <c r="E1272">
        <v>2965</v>
      </c>
      <c r="F1272" t="s">
        <v>310</v>
      </c>
      <c r="G1272" t="s">
        <v>328</v>
      </c>
      <c r="O1272">
        <v>5</v>
      </c>
      <c r="P1272" t="str">
        <v>5. 0-60 mph (s)</v>
      </c>
      <c r="Q1272" t="str">
        <v>Dodge Magnum XE - 158</v>
      </c>
      <c r="R1272">
        <v>13.7</v>
      </c>
      <c r="S1272">
        <v>0.33928571428571425</v>
      </c>
      <c r="T1272">
        <v>5</v>
      </c>
    </row>
    <row r="1273" spans="2:20">
      <c r="B1273">
        <v>181</v>
      </c>
      <c r="C1273" t="s">
        <v>327</v>
      </c>
      <c r="D1273" t="s">
        <v>768</v>
      </c>
      <c r="E1273">
        <v>15.8</v>
      </c>
      <c r="F1273" t="s">
        <v>310</v>
      </c>
      <c r="G1273" t="s">
        <v>328</v>
      </c>
      <c r="O1273">
        <v>6</v>
      </c>
      <c r="P1273" t="str">
        <v>6. displacement (cc)</v>
      </c>
      <c r="Q1273" t="str">
        <v>Dodge Magnum XE - 158</v>
      </c>
      <c r="R1273">
        <v>318</v>
      </c>
      <c r="S1273">
        <v>0.64599483204134367</v>
      </c>
      <c r="T1273">
        <v>6</v>
      </c>
    </row>
    <row r="1274" spans="2:20">
      <c r="B1274">
        <v>181</v>
      </c>
      <c r="C1274" t="s">
        <v>327</v>
      </c>
      <c r="D1274" t="s">
        <v>769</v>
      </c>
      <c r="E1274">
        <v>78</v>
      </c>
      <c r="F1274" t="s">
        <v>310</v>
      </c>
      <c r="G1274" t="s">
        <v>328</v>
      </c>
      <c r="O1274">
        <v>7</v>
      </c>
      <c r="P1274" t="str">
        <v>7. year</v>
      </c>
      <c r="Q1274" t="str">
        <v>Dodge Magnum XE - 158</v>
      </c>
      <c r="R1274">
        <v>78</v>
      </c>
      <c r="S1274">
        <v>0.66666666666666663</v>
      </c>
      <c r="T1274">
        <v>7</v>
      </c>
    </row>
    <row r="1275" spans="2:20">
      <c r="B1275">
        <v>182</v>
      </c>
      <c r="C1275" t="s">
        <v>329</v>
      </c>
      <c r="D1275" t="s">
        <v>763</v>
      </c>
      <c r="E1275">
        <v>25.1</v>
      </c>
      <c r="F1275" t="s">
        <v>310</v>
      </c>
      <c r="G1275" t="s">
        <v>330</v>
      </c>
      <c r="O1275">
        <v>0</v>
      </c>
      <c r="P1275" t="str">
        <v/>
      </c>
      <c r="Q1275" t="str">
        <v/>
      </c>
      <c r="R1275" t="e">
        <v>#N/A</v>
      </c>
      <c r="S1275" t="e">
        <v>#N/A</v>
      </c>
      <c r="T1275" t="e">
        <v>#N/A</v>
      </c>
    </row>
    <row r="1276" spans="2:20">
      <c r="B1276">
        <v>182</v>
      </c>
      <c r="C1276" t="s">
        <v>329</v>
      </c>
      <c r="D1276" t="s">
        <v>764</v>
      </c>
      <c r="E1276">
        <v>4</v>
      </c>
      <c r="F1276" t="s">
        <v>310</v>
      </c>
      <c r="G1276" t="s">
        <v>330</v>
      </c>
      <c r="O1276">
        <v>1</v>
      </c>
      <c r="P1276" t="str">
        <v>1. economy (mpg)</v>
      </c>
      <c r="Q1276" t="str">
        <v>Dodge Monaco (Wagon) - 159</v>
      </c>
      <c r="R1276">
        <v>12</v>
      </c>
      <c r="S1276">
        <v>7.9787234042553182E-2</v>
      </c>
      <c r="T1276">
        <v>1</v>
      </c>
    </row>
    <row r="1277" spans="2:20">
      <c r="B1277">
        <v>182</v>
      </c>
      <c r="C1277" t="s">
        <v>329</v>
      </c>
      <c r="D1277" t="s">
        <v>765</v>
      </c>
      <c r="E1277">
        <v>140</v>
      </c>
      <c r="F1277" t="s">
        <v>310</v>
      </c>
      <c r="G1277" t="s">
        <v>330</v>
      </c>
      <c r="O1277">
        <v>2</v>
      </c>
      <c r="P1277" t="str">
        <v>2. cylinders</v>
      </c>
      <c r="Q1277" t="str">
        <v>Dodge Monaco (Wagon) - 159</v>
      </c>
      <c r="R1277">
        <v>8</v>
      </c>
      <c r="S1277">
        <v>1</v>
      </c>
      <c r="T1277">
        <v>2</v>
      </c>
    </row>
    <row r="1278" spans="2:20">
      <c r="B1278">
        <v>182</v>
      </c>
      <c r="C1278" t="s">
        <v>329</v>
      </c>
      <c r="D1278" t="s">
        <v>766</v>
      </c>
      <c r="E1278">
        <v>88</v>
      </c>
      <c r="F1278" t="s">
        <v>310</v>
      </c>
      <c r="G1278" t="s">
        <v>330</v>
      </c>
      <c r="O1278">
        <v>3</v>
      </c>
      <c r="P1278" t="str">
        <v>3. power (hp)</v>
      </c>
      <c r="Q1278" t="str">
        <v>Dodge Monaco (Wagon) - 159</v>
      </c>
      <c r="R1278">
        <v>180</v>
      </c>
      <c r="S1278">
        <v>0.72826086956521741</v>
      </c>
      <c r="T1278">
        <v>3</v>
      </c>
    </row>
    <row r="1279" spans="2:20">
      <c r="B1279">
        <v>182</v>
      </c>
      <c r="C1279" t="s">
        <v>329</v>
      </c>
      <c r="D1279" t="s">
        <v>767</v>
      </c>
      <c r="E1279">
        <v>2720</v>
      </c>
      <c r="F1279" t="s">
        <v>310</v>
      </c>
      <c r="G1279" t="s">
        <v>330</v>
      </c>
      <c r="O1279">
        <v>4</v>
      </c>
      <c r="P1279" t="str">
        <v>4. weight (lb)</v>
      </c>
      <c r="Q1279" t="str">
        <v>Dodge Monaco (Wagon) - 159</v>
      </c>
      <c r="R1279">
        <v>4955</v>
      </c>
      <c r="S1279">
        <v>0.94754749078537004</v>
      </c>
      <c r="T1279">
        <v>4</v>
      </c>
    </row>
    <row r="1280" spans="2:20">
      <c r="B1280">
        <v>182</v>
      </c>
      <c r="C1280" t="s">
        <v>329</v>
      </c>
      <c r="D1280" t="s">
        <v>768</v>
      </c>
      <c r="E1280">
        <v>15.4</v>
      </c>
      <c r="F1280" t="s">
        <v>310</v>
      </c>
      <c r="G1280" t="s">
        <v>330</v>
      </c>
      <c r="O1280">
        <v>5</v>
      </c>
      <c r="P1280" t="str">
        <v>5. 0-60 mph (s)</v>
      </c>
      <c r="Q1280" t="str">
        <v>Dodge Monaco (Wagon) - 159</v>
      </c>
      <c r="R1280">
        <v>11.5</v>
      </c>
      <c r="S1280">
        <v>0.20833333333333331</v>
      </c>
      <c r="T1280">
        <v>5</v>
      </c>
    </row>
    <row r="1281" spans="2:20">
      <c r="B1281">
        <v>182</v>
      </c>
      <c r="C1281" t="s">
        <v>329</v>
      </c>
      <c r="D1281" t="s">
        <v>769</v>
      </c>
      <c r="E1281">
        <v>78</v>
      </c>
      <c r="F1281" t="s">
        <v>310</v>
      </c>
      <c r="G1281" t="s">
        <v>330</v>
      </c>
      <c r="O1281">
        <v>6</v>
      </c>
      <c r="P1281" t="str">
        <v>6. displacement (cc)</v>
      </c>
      <c r="Q1281" t="str">
        <v>Dodge Monaco (Wagon) - 159</v>
      </c>
      <c r="R1281">
        <v>383</v>
      </c>
      <c r="S1281">
        <v>0.81395348837209303</v>
      </c>
      <c r="T1281">
        <v>6</v>
      </c>
    </row>
    <row r="1282" spans="2:20">
      <c r="B1282">
        <v>183</v>
      </c>
      <c r="C1282" t="s">
        <v>331</v>
      </c>
      <c r="D1282" t="s">
        <v>763</v>
      </c>
      <c r="E1282">
        <v>22.3</v>
      </c>
      <c r="F1282" t="s">
        <v>310</v>
      </c>
      <c r="G1282" t="s">
        <v>332</v>
      </c>
      <c r="O1282">
        <v>7</v>
      </c>
      <c r="P1282" t="str">
        <v>7. year</v>
      </c>
      <c r="Q1282" t="str">
        <v>Dodge Monaco (Wagon) - 159</v>
      </c>
      <c r="R1282">
        <v>71</v>
      </c>
      <c r="S1282">
        <v>8.3333333333333329E-2</v>
      </c>
      <c r="T1282">
        <v>7</v>
      </c>
    </row>
    <row r="1283" spans="2:20">
      <c r="B1283">
        <v>183</v>
      </c>
      <c r="C1283" t="s">
        <v>331</v>
      </c>
      <c r="D1283" t="s">
        <v>764</v>
      </c>
      <c r="E1283">
        <v>4</v>
      </c>
      <c r="F1283" t="s">
        <v>310</v>
      </c>
      <c r="G1283" t="s">
        <v>332</v>
      </c>
      <c r="O1283">
        <v>0</v>
      </c>
      <c r="P1283" t="str">
        <v/>
      </c>
      <c r="Q1283" t="str">
        <v/>
      </c>
      <c r="R1283" t="e">
        <v>#N/A</v>
      </c>
      <c r="S1283" t="e">
        <v>#N/A</v>
      </c>
      <c r="T1283" t="e">
        <v>#N/A</v>
      </c>
    </row>
    <row r="1284" spans="2:20">
      <c r="B1284">
        <v>183</v>
      </c>
      <c r="C1284" t="s">
        <v>331</v>
      </c>
      <c r="D1284" t="s">
        <v>765</v>
      </c>
      <c r="E1284">
        <v>140</v>
      </c>
      <c r="F1284" t="s">
        <v>310</v>
      </c>
      <c r="G1284" t="s">
        <v>332</v>
      </c>
      <c r="O1284">
        <v>1</v>
      </c>
      <c r="P1284" t="str">
        <v>1. economy (mpg)</v>
      </c>
      <c r="Q1284" t="str">
        <v>Dodge Monaco Brougham - 160</v>
      </c>
      <c r="R1284">
        <v>15.5</v>
      </c>
      <c r="S1284">
        <v>0.1728723404255319</v>
      </c>
      <c r="T1284">
        <v>1</v>
      </c>
    </row>
    <row r="1285" spans="2:20">
      <c r="B1285">
        <v>183</v>
      </c>
      <c r="C1285" t="s">
        <v>331</v>
      </c>
      <c r="D1285" t="s">
        <v>766</v>
      </c>
      <c r="E1285">
        <v>88</v>
      </c>
      <c r="F1285" t="s">
        <v>310</v>
      </c>
      <c r="G1285" t="s">
        <v>332</v>
      </c>
      <c r="O1285">
        <v>2</v>
      </c>
      <c r="P1285" t="str">
        <v>2. cylinders</v>
      </c>
      <c r="Q1285" t="str">
        <v>Dodge Monaco Brougham - 160</v>
      </c>
      <c r="R1285">
        <v>8</v>
      </c>
      <c r="S1285">
        <v>1</v>
      </c>
      <c r="T1285">
        <v>2</v>
      </c>
    </row>
    <row r="1286" spans="2:20">
      <c r="B1286">
        <v>183</v>
      </c>
      <c r="C1286" t="s">
        <v>331</v>
      </c>
      <c r="D1286" t="s">
        <v>767</v>
      </c>
      <c r="E1286">
        <v>2890</v>
      </c>
      <c r="F1286" t="s">
        <v>310</v>
      </c>
      <c r="G1286" t="s">
        <v>332</v>
      </c>
      <c r="O1286">
        <v>3</v>
      </c>
      <c r="P1286" t="str">
        <v>3. power (hp)</v>
      </c>
      <c r="Q1286" t="str">
        <v>Dodge Monaco Brougham - 160</v>
      </c>
      <c r="R1286">
        <v>145</v>
      </c>
      <c r="S1286">
        <v>0.53804347826086951</v>
      </c>
      <c r="T1286">
        <v>3</v>
      </c>
    </row>
    <row r="1287" spans="2:20">
      <c r="B1287">
        <v>183</v>
      </c>
      <c r="C1287" t="s">
        <v>331</v>
      </c>
      <c r="D1287" t="s">
        <v>768</v>
      </c>
      <c r="E1287">
        <v>17.3</v>
      </c>
      <c r="F1287" t="s">
        <v>310</v>
      </c>
      <c r="G1287" t="s">
        <v>332</v>
      </c>
      <c r="O1287">
        <v>4</v>
      </c>
      <c r="P1287" t="str">
        <v>4. weight (lb)</v>
      </c>
      <c r="Q1287" t="str">
        <v>Dodge Monaco Brougham - 160</v>
      </c>
      <c r="R1287">
        <v>4140</v>
      </c>
      <c r="S1287">
        <v>0.71647292316416222</v>
      </c>
      <c r="T1287">
        <v>4</v>
      </c>
    </row>
    <row r="1288" spans="2:20">
      <c r="B1288">
        <v>183</v>
      </c>
      <c r="C1288" t="s">
        <v>331</v>
      </c>
      <c r="D1288" t="s">
        <v>769</v>
      </c>
      <c r="E1288">
        <v>79</v>
      </c>
      <c r="F1288" t="s">
        <v>310</v>
      </c>
      <c r="G1288" t="s">
        <v>332</v>
      </c>
      <c r="O1288">
        <v>5</v>
      </c>
      <c r="P1288" t="str">
        <v>5. 0-60 mph (s)</v>
      </c>
      <c r="Q1288" t="str">
        <v>Dodge Monaco Brougham - 160</v>
      </c>
      <c r="R1288">
        <v>13.7</v>
      </c>
      <c r="S1288">
        <v>0.33928571428571425</v>
      </c>
      <c r="T1288">
        <v>5</v>
      </c>
    </row>
    <row r="1289" spans="2:20">
      <c r="B1289">
        <v>184</v>
      </c>
      <c r="C1289" t="s">
        <v>333</v>
      </c>
      <c r="D1289" t="s">
        <v>763</v>
      </c>
      <c r="E1289">
        <v>24</v>
      </c>
      <c r="F1289" t="s">
        <v>310</v>
      </c>
      <c r="G1289" t="s">
        <v>334</v>
      </c>
      <c r="O1289">
        <v>6</v>
      </c>
      <c r="P1289" t="str">
        <v>6. displacement (cc)</v>
      </c>
      <c r="Q1289" t="str">
        <v>Dodge Monaco Brougham - 160</v>
      </c>
      <c r="R1289">
        <v>318</v>
      </c>
      <c r="S1289">
        <v>0.64599483204134367</v>
      </c>
      <c r="T1289">
        <v>6</v>
      </c>
    </row>
    <row r="1290" spans="2:20">
      <c r="B1290">
        <v>184</v>
      </c>
      <c r="C1290" t="s">
        <v>333</v>
      </c>
      <c r="D1290" t="s">
        <v>764</v>
      </c>
      <c r="E1290">
        <v>4</v>
      </c>
      <c r="F1290" t="s">
        <v>310</v>
      </c>
      <c r="G1290" t="s">
        <v>334</v>
      </c>
      <c r="O1290">
        <v>7</v>
      </c>
      <c r="P1290" t="str">
        <v>7. year</v>
      </c>
      <c r="Q1290" t="str">
        <v>Dodge Monaco Brougham - 160</v>
      </c>
      <c r="R1290">
        <v>77</v>
      </c>
      <c r="S1290">
        <v>0.58333333333333337</v>
      </c>
      <c r="T1290">
        <v>7</v>
      </c>
    </row>
    <row r="1291" spans="2:20">
      <c r="B1291">
        <v>184</v>
      </c>
      <c r="C1291" t="s">
        <v>333</v>
      </c>
      <c r="D1291" t="s">
        <v>765</v>
      </c>
      <c r="E1291">
        <v>140</v>
      </c>
      <c r="F1291" t="s">
        <v>310</v>
      </c>
      <c r="G1291" t="s">
        <v>334</v>
      </c>
      <c r="O1291">
        <v>0</v>
      </c>
      <c r="P1291" t="str">
        <v/>
      </c>
      <c r="Q1291" t="str">
        <v/>
      </c>
      <c r="R1291" t="e">
        <v>#N/A</v>
      </c>
      <c r="S1291" t="e">
        <v>#N/A</v>
      </c>
      <c r="T1291" t="e">
        <v>#N/A</v>
      </c>
    </row>
    <row r="1292" spans="2:20">
      <c r="B1292">
        <v>184</v>
      </c>
      <c r="C1292" t="s">
        <v>333</v>
      </c>
      <c r="D1292" t="s">
        <v>766</v>
      </c>
      <c r="E1292">
        <v>92</v>
      </c>
      <c r="F1292" t="s">
        <v>310</v>
      </c>
      <c r="G1292" t="s">
        <v>334</v>
      </c>
      <c r="O1292">
        <v>1</v>
      </c>
      <c r="P1292" t="str">
        <v>1. economy (mpg)</v>
      </c>
      <c r="Q1292" t="str">
        <v>Dodge Omni - 161</v>
      </c>
      <c r="R1292">
        <v>30.9</v>
      </c>
      <c r="S1292">
        <v>0.58244680851063824</v>
      </c>
      <c r="T1292">
        <v>1</v>
      </c>
    </row>
    <row r="1293" spans="2:20">
      <c r="B1293">
        <v>184</v>
      </c>
      <c r="C1293" t="s">
        <v>333</v>
      </c>
      <c r="D1293" t="s">
        <v>767</v>
      </c>
      <c r="E1293">
        <v>2865</v>
      </c>
      <c r="F1293" t="s">
        <v>310</v>
      </c>
      <c r="G1293" t="s">
        <v>334</v>
      </c>
      <c r="O1293">
        <v>2</v>
      </c>
      <c r="P1293" t="str">
        <v>2. cylinders</v>
      </c>
      <c r="Q1293" t="str">
        <v>Dodge Omni - 161</v>
      </c>
      <c r="R1293">
        <v>4</v>
      </c>
      <c r="S1293">
        <v>0.2</v>
      </c>
      <c r="T1293">
        <v>2</v>
      </c>
    </row>
    <row r="1294" spans="2:20">
      <c r="B1294">
        <v>184</v>
      </c>
      <c r="C1294" t="s">
        <v>333</v>
      </c>
      <c r="D1294" t="s">
        <v>768</v>
      </c>
      <c r="E1294">
        <v>16.399999999999999</v>
      </c>
      <c r="F1294" t="s">
        <v>310</v>
      </c>
      <c r="G1294" t="s">
        <v>334</v>
      </c>
      <c r="O1294">
        <v>3</v>
      </c>
      <c r="P1294" t="str">
        <v>3. power (hp)</v>
      </c>
      <c r="Q1294" t="str">
        <v>Dodge Omni - 161</v>
      </c>
      <c r="R1294">
        <v>75</v>
      </c>
      <c r="S1294">
        <v>0.15760869565217392</v>
      </c>
      <c r="T1294">
        <v>3</v>
      </c>
    </row>
    <row r="1295" spans="2:20">
      <c r="B1295">
        <v>184</v>
      </c>
      <c r="C1295" t="s">
        <v>333</v>
      </c>
      <c r="D1295" t="s">
        <v>769</v>
      </c>
      <c r="E1295">
        <v>82</v>
      </c>
      <c r="F1295" t="s">
        <v>310</v>
      </c>
      <c r="G1295" t="s">
        <v>334</v>
      </c>
      <c r="O1295">
        <v>4</v>
      </c>
      <c r="P1295" t="str">
        <v>4. weight (lb)</v>
      </c>
      <c r="Q1295" t="str">
        <v>Dodge Omni - 161</v>
      </c>
      <c r="R1295">
        <v>2230</v>
      </c>
      <c r="S1295">
        <v>0.17493620640771193</v>
      </c>
      <c r="T1295">
        <v>4</v>
      </c>
    </row>
    <row r="1296" spans="2:20">
      <c r="B1296">
        <v>185</v>
      </c>
      <c r="C1296" t="s">
        <v>335</v>
      </c>
      <c r="D1296" t="s">
        <v>763</v>
      </c>
      <c r="E1296">
        <v>36.1</v>
      </c>
      <c r="F1296" t="s">
        <v>310</v>
      </c>
      <c r="G1296" t="s">
        <v>336</v>
      </c>
      <c r="O1296">
        <v>5</v>
      </c>
      <c r="P1296" t="str">
        <v>5. 0-60 mph (s)</v>
      </c>
      <c r="Q1296" t="str">
        <v>Dodge Omni - 161</v>
      </c>
      <c r="R1296">
        <v>14.5</v>
      </c>
      <c r="S1296">
        <v>0.38690476190476186</v>
      </c>
      <c r="T1296">
        <v>5</v>
      </c>
    </row>
    <row r="1297" spans="2:20">
      <c r="B1297">
        <v>185</v>
      </c>
      <c r="C1297" t="s">
        <v>335</v>
      </c>
      <c r="D1297" t="s">
        <v>764</v>
      </c>
      <c r="E1297">
        <v>4</v>
      </c>
      <c r="F1297" t="s">
        <v>310</v>
      </c>
      <c r="G1297" t="s">
        <v>336</v>
      </c>
      <c r="O1297">
        <v>6</v>
      </c>
      <c r="P1297" t="str">
        <v>6. displacement (cc)</v>
      </c>
      <c r="Q1297" t="str">
        <v>Dodge Omni - 161</v>
      </c>
      <c r="R1297">
        <v>105</v>
      </c>
      <c r="S1297">
        <v>9.5607235142118857E-2</v>
      </c>
      <c r="T1297">
        <v>6</v>
      </c>
    </row>
    <row r="1298" spans="2:20">
      <c r="B1298">
        <v>185</v>
      </c>
      <c r="C1298" t="s">
        <v>335</v>
      </c>
      <c r="D1298" t="s">
        <v>765</v>
      </c>
      <c r="E1298">
        <v>98</v>
      </c>
      <c r="F1298" t="s">
        <v>310</v>
      </c>
      <c r="G1298" t="s">
        <v>336</v>
      </c>
      <c r="O1298">
        <v>7</v>
      </c>
      <c r="P1298" t="str">
        <v>7. year</v>
      </c>
      <c r="Q1298" t="str">
        <v>Dodge Omni - 161</v>
      </c>
      <c r="R1298">
        <v>78</v>
      </c>
      <c r="S1298">
        <v>0.66666666666666663</v>
      </c>
      <c r="T1298">
        <v>7</v>
      </c>
    </row>
    <row r="1299" spans="2:20">
      <c r="B1299">
        <v>185</v>
      </c>
      <c r="C1299" t="s">
        <v>335</v>
      </c>
      <c r="D1299" t="s">
        <v>766</v>
      </c>
      <c r="E1299">
        <v>66</v>
      </c>
      <c r="F1299" t="s">
        <v>310</v>
      </c>
      <c r="G1299" t="s">
        <v>336</v>
      </c>
      <c r="O1299">
        <v>0</v>
      </c>
      <c r="P1299" t="str">
        <v/>
      </c>
      <c r="Q1299" t="str">
        <v/>
      </c>
      <c r="R1299" t="e">
        <v>#N/A</v>
      </c>
      <c r="S1299" t="e">
        <v>#N/A</v>
      </c>
      <c r="T1299" t="e">
        <v>#N/A</v>
      </c>
    </row>
    <row r="1300" spans="2:20">
      <c r="B1300">
        <v>185</v>
      </c>
      <c r="C1300" t="s">
        <v>335</v>
      </c>
      <c r="D1300" t="s">
        <v>767</v>
      </c>
      <c r="E1300">
        <v>1800</v>
      </c>
      <c r="F1300" t="s">
        <v>310</v>
      </c>
      <c r="G1300" t="s">
        <v>336</v>
      </c>
      <c r="O1300">
        <v>1</v>
      </c>
      <c r="P1300" t="str">
        <v>1. economy (mpg)</v>
      </c>
      <c r="Q1300" t="str">
        <v>Dodge Rampage - 162</v>
      </c>
      <c r="R1300">
        <v>32</v>
      </c>
      <c r="S1300">
        <v>0.61170212765957444</v>
      </c>
      <c r="T1300">
        <v>1</v>
      </c>
    </row>
    <row r="1301" spans="2:20">
      <c r="B1301">
        <v>185</v>
      </c>
      <c r="C1301" t="s">
        <v>335</v>
      </c>
      <c r="D1301" t="s">
        <v>768</v>
      </c>
      <c r="E1301">
        <v>14.4</v>
      </c>
      <c r="F1301" t="s">
        <v>310</v>
      </c>
      <c r="G1301" t="s">
        <v>336</v>
      </c>
      <c r="O1301">
        <v>2</v>
      </c>
      <c r="P1301" t="str">
        <v>2. cylinders</v>
      </c>
      <c r="Q1301" t="str">
        <v>Dodge Rampage - 162</v>
      </c>
      <c r="R1301">
        <v>4</v>
      </c>
      <c r="S1301">
        <v>0.2</v>
      </c>
      <c r="T1301">
        <v>2</v>
      </c>
    </row>
    <row r="1302" spans="2:20">
      <c r="B1302">
        <v>185</v>
      </c>
      <c r="C1302" t="s">
        <v>335</v>
      </c>
      <c r="D1302" t="s">
        <v>769</v>
      </c>
      <c r="E1302">
        <v>78</v>
      </c>
      <c r="F1302" t="s">
        <v>310</v>
      </c>
      <c r="G1302" t="s">
        <v>336</v>
      </c>
      <c r="O1302">
        <v>3</v>
      </c>
      <c r="P1302" t="str">
        <v>3. power (hp)</v>
      </c>
      <c r="Q1302" t="str">
        <v>Dodge Rampage - 162</v>
      </c>
      <c r="R1302">
        <v>84</v>
      </c>
      <c r="S1302">
        <v>0.20652173913043478</v>
      </c>
      <c r="T1302">
        <v>3</v>
      </c>
    </row>
    <row r="1303" spans="2:20">
      <c r="B1303">
        <v>186</v>
      </c>
      <c r="C1303" t="s">
        <v>337</v>
      </c>
      <c r="D1303" t="s">
        <v>763</v>
      </c>
      <c r="E1303">
        <v>18.100000000000001</v>
      </c>
      <c r="F1303" t="s">
        <v>310</v>
      </c>
      <c r="G1303" t="s">
        <v>338</v>
      </c>
      <c r="O1303">
        <v>4</v>
      </c>
      <c r="P1303" t="str">
        <v>4. weight (lb)</v>
      </c>
      <c r="Q1303" t="str">
        <v>Dodge Rampage - 162</v>
      </c>
      <c r="R1303">
        <v>2295</v>
      </c>
      <c r="S1303">
        <v>0.19336546640204139</v>
      </c>
      <c r="T1303">
        <v>4</v>
      </c>
    </row>
    <row r="1304" spans="2:20">
      <c r="B1304">
        <v>186</v>
      </c>
      <c r="C1304" t="s">
        <v>337</v>
      </c>
      <c r="D1304" t="s">
        <v>764</v>
      </c>
      <c r="E1304">
        <v>8</v>
      </c>
      <c r="F1304" t="s">
        <v>310</v>
      </c>
      <c r="G1304" t="s">
        <v>338</v>
      </c>
      <c r="O1304">
        <v>5</v>
      </c>
      <c r="P1304" t="str">
        <v>5. 0-60 mph (s)</v>
      </c>
      <c r="Q1304" t="str">
        <v>Dodge Rampage - 162</v>
      </c>
      <c r="R1304">
        <v>11.6</v>
      </c>
      <c r="S1304">
        <v>0.21428571428571425</v>
      </c>
      <c r="T1304">
        <v>5</v>
      </c>
    </row>
    <row r="1305" spans="2:20">
      <c r="B1305">
        <v>186</v>
      </c>
      <c r="C1305" t="s">
        <v>337</v>
      </c>
      <c r="D1305" t="s">
        <v>765</v>
      </c>
      <c r="E1305">
        <v>302</v>
      </c>
      <c r="F1305" t="s">
        <v>310</v>
      </c>
      <c r="G1305" t="s">
        <v>338</v>
      </c>
      <c r="O1305">
        <v>6</v>
      </c>
      <c r="P1305" t="str">
        <v>6. displacement (cc)</v>
      </c>
      <c r="Q1305" t="str">
        <v>Dodge Rampage - 162</v>
      </c>
      <c r="R1305">
        <v>135</v>
      </c>
      <c r="S1305">
        <v>0.1731266149870801</v>
      </c>
      <c r="T1305">
        <v>6</v>
      </c>
    </row>
    <row r="1306" spans="2:20">
      <c r="B1306">
        <v>186</v>
      </c>
      <c r="C1306" t="s">
        <v>337</v>
      </c>
      <c r="D1306" t="s">
        <v>766</v>
      </c>
      <c r="E1306">
        <v>139</v>
      </c>
      <c r="F1306" t="s">
        <v>310</v>
      </c>
      <c r="G1306" t="s">
        <v>338</v>
      </c>
      <c r="O1306">
        <v>7</v>
      </c>
      <c r="P1306" t="str">
        <v>7. year</v>
      </c>
      <c r="Q1306" t="str">
        <v>Dodge Rampage - 162</v>
      </c>
      <c r="R1306">
        <v>82</v>
      </c>
      <c r="S1306">
        <v>1</v>
      </c>
      <c r="T1306">
        <v>7</v>
      </c>
    </row>
    <row r="1307" spans="2:20">
      <c r="B1307">
        <v>186</v>
      </c>
      <c r="C1307" t="s">
        <v>337</v>
      </c>
      <c r="D1307" t="s">
        <v>767</v>
      </c>
      <c r="E1307">
        <v>3205</v>
      </c>
      <c r="F1307" t="s">
        <v>310</v>
      </c>
      <c r="G1307" t="s">
        <v>338</v>
      </c>
      <c r="O1307">
        <v>0</v>
      </c>
      <c r="P1307" t="str">
        <v/>
      </c>
      <c r="Q1307" t="str">
        <v/>
      </c>
      <c r="R1307" t="e">
        <v>#N/A</v>
      </c>
      <c r="S1307" t="e">
        <v>#N/A</v>
      </c>
      <c r="T1307" t="e">
        <v>#N/A</v>
      </c>
    </row>
    <row r="1308" spans="2:20">
      <c r="B1308">
        <v>186</v>
      </c>
      <c r="C1308" t="s">
        <v>337</v>
      </c>
      <c r="D1308" t="s">
        <v>768</v>
      </c>
      <c r="E1308">
        <v>11.2</v>
      </c>
      <c r="F1308" t="s">
        <v>310</v>
      </c>
      <c r="G1308" t="s">
        <v>338</v>
      </c>
      <c r="O1308">
        <v>1</v>
      </c>
      <c r="P1308" t="str">
        <v>1. economy (mpg)</v>
      </c>
      <c r="Q1308" t="str">
        <v>Dodge St. Regis - 163</v>
      </c>
      <c r="R1308">
        <v>18.2</v>
      </c>
      <c r="S1308">
        <v>0.24468085106382975</v>
      </c>
      <c r="T1308">
        <v>1</v>
      </c>
    </row>
    <row r="1309" spans="2:20">
      <c r="B1309">
        <v>186</v>
      </c>
      <c r="C1309" t="s">
        <v>337</v>
      </c>
      <c r="D1309" t="s">
        <v>769</v>
      </c>
      <c r="E1309">
        <v>78</v>
      </c>
      <c r="F1309" t="s">
        <v>310</v>
      </c>
      <c r="G1309" t="s">
        <v>338</v>
      </c>
      <c r="O1309">
        <v>2</v>
      </c>
      <c r="P1309" t="str">
        <v>2. cylinders</v>
      </c>
      <c r="Q1309" t="str">
        <v>Dodge St. Regis - 163</v>
      </c>
      <c r="R1309">
        <v>8</v>
      </c>
      <c r="S1309">
        <v>1</v>
      </c>
      <c r="T1309">
        <v>2</v>
      </c>
    </row>
    <row r="1310" spans="2:20">
      <c r="B1310">
        <v>187</v>
      </c>
      <c r="C1310" t="s">
        <v>339</v>
      </c>
      <c r="D1310" t="s">
        <v>763</v>
      </c>
      <c r="E1310">
        <v>15</v>
      </c>
      <c r="F1310" t="s">
        <v>310</v>
      </c>
      <c r="G1310" t="s">
        <v>340</v>
      </c>
      <c r="O1310">
        <v>3</v>
      </c>
      <c r="P1310" t="str">
        <v>3. power (hp)</v>
      </c>
      <c r="Q1310" t="str">
        <v>Dodge St. Regis - 163</v>
      </c>
      <c r="R1310">
        <v>135</v>
      </c>
      <c r="S1310">
        <v>0.48369565217391303</v>
      </c>
      <c r="T1310">
        <v>3</v>
      </c>
    </row>
    <row r="1311" spans="2:20">
      <c r="B1311">
        <v>187</v>
      </c>
      <c r="C1311" t="s">
        <v>339</v>
      </c>
      <c r="D1311" t="s">
        <v>764</v>
      </c>
      <c r="E1311">
        <v>8</v>
      </c>
      <c r="F1311" t="s">
        <v>310</v>
      </c>
      <c r="G1311" t="s">
        <v>340</v>
      </c>
      <c r="O1311">
        <v>4</v>
      </c>
      <c r="P1311" t="str">
        <v>4. weight (lb)</v>
      </c>
      <c r="Q1311" t="str">
        <v>Dodge St. Regis - 163</v>
      </c>
      <c r="R1311">
        <v>3830</v>
      </c>
      <c r="S1311">
        <v>0.62857952934505246</v>
      </c>
      <c r="T1311">
        <v>4</v>
      </c>
    </row>
    <row r="1312" spans="2:20">
      <c r="B1312">
        <v>187</v>
      </c>
      <c r="C1312" t="s">
        <v>339</v>
      </c>
      <c r="D1312" t="s">
        <v>765</v>
      </c>
      <c r="E1312">
        <v>429</v>
      </c>
      <c r="F1312" t="s">
        <v>310</v>
      </c>
      <c r="G1312" t="s">
        <v>340</v>
      </c>
      <c r="O1312">
        <v>5</v>
      </c>
      <c r="P1312" t="str">
        <v>5. 0-60 mph (s)</v>
      </c>
      <c r="Q1312" t="str">
        <v>Dodge St. Regis - 163</v>
      </c>
      <c r="R1312">
        <v>15.2</v>
      </c>
      <c r="S1312">
        <v>0.42857142857142849</v>
      </c>
      <c r="T1312">
        <v>5</v>
      </c>
    </row>
    <row r="1313" spans="2:20">
      <c r="B1313">
        <v>187</v>
      </c>
      <c r="C1313" t="s">
        <v>339</v>
      </c>
      <c r="D1313" t="s">
        <v>766</v>
      </c>
      <c r="E1313">
        <v>198</v>
      </c>
      <c r="F1313" t="s">
        <v>310</v>
      </c>
      <c r="G1313" t="s">
        <v>340</v>
      </c>
      <c r="O1313">
        <v>6</v>
      </c>
      <c r="P1313" t="str">
        <v>6. displacement (cc)</v>
      </c>
      <c r="Q1313" t="str">
        <v>Dodge St. Regis - 163</v>
      </c>
      <c r="R1313">
        <v>318</v>
      </c>
      <c r="S1313">
        <v>0.64599483204134367</v>
      </c>
      <c r="T1313">
        <v>6</v>
      </c>
    </row>
    <row r="1314" spans="2:20">
      <c r="B1314">
        <v>187</v>
      </c>
      <c r="C1314" t="s">
        <v>339</v>
      </c>
      <c r="D1314" t="s">
        <v>767</v>
      </c>
      <c r="E1314">
        <v>4341</v>
      </c>
      <c r="F1314" t="s">
        <v>310</v>
      </c>
      <c r="G1314" t="s">
        <v>340</v>
      </c>
      <c r="O1314">
        <v>7</v>
      </c>
      <c r="P1314" t="str">
        <v>7. year</v>
      </c>
      <c r="Q1314" t="str">
        <v>Dodge St. Regis - 163</v>
      </c>
      <c r="R1314">
        <v>79</v>
      </c>
      <c r="S1314">
        <v>0.75</v>
      </c>
      <c r="T1314">
        <v>7</v>
      </c>
    </row>
    <row r="1315" spans="2:20">
      <c r="B1315">
        <v>187</v>
      </c>
      <c r="C1315" t="s">
        <v>339</v>
      </c>
      <c r="D1315" t="s">
        <v>768</v>
      </c>
      <c r="E1315">
        <v>10</v>
      </c>
      <c r="F1315" t="s">
        <v>310</v>
      </c>
      <c r="G1315" t="s">
        <v>340</v>
      </c>
      <c r="O1315">
        <v>0</v>
      </c>
      <c r="P1315" t="str">
        <v/>
      </c>
      <c r="Q1315" t="str">
        <v/>
      </c>
      <c r="R1315" t="e">
        <v>#N/A</v>
      </c>
      <c r="S1315" t="e">
        <v>#N/A</v>
      </c>
      <c r="T1315" t="e">
        <v>#N/A</v>
      </c>
    </row>
    <row r="1316" spans="2:20">
      <c r="B1316">
        <v>187</v>
      </c>
      <c r="C1316" t="s">
        <v>339</v>
      </c>
      <c r="D1316" t="s">
        <v>769</v>
      </c>
      <c r="E1316">
        <v>70</v>
      </c>
      <c r="F1316" t="s">
        <v>310</v>
      </c>
      <c r="G1316" t="s">
        <v>340</v>
      </c>
      <c r="O1316">
        <v>1</v>
      </c>
      <c r="P1316" t="str">
        <v>1. economy (mpg)</v>
      </c>
      <c r="Q1316" t="str">
        <v>Fiat 124 Sport Coupe - 164</v>
      </c>
      <c r="R1316">
        <v>26</v>
      </c>
      <c r="S1316">
        <v>0.45212765957446804</v>
      </c>
      <c r="T1316">
        <v>1</v>
      </c>
    </row>
    <row r="1317" spans="2:20">
      <c r="B1317">
        <v>188</v>
      </c>
      <c r="C1317" t="s">
        <v>339</v>
      </c>
      <c r="D1317" t="s">
        <v>763</v>
      </c>
      <c r="E1317">
        <v>14</v>
      </c>
      <c r="F1317" t="s">
        <v>310</v>
      </c>
      <c r="G1317" t="s">
        <v>341</v>
      </c>
      <c r="O1317">
        <v>2</v>
      </c>
      <c r="P1317" t="str">
        <v>2. cylinders</v>
      </c>
      <c r="Q1317" t="str">
        <v>Fiat 124 Sport Coupe - 164</v>
      </c>
      <c r="R1317">
        <v>4</v>
      </c>
      <c r="S1317">
        <v>0.2</v>
      </c>
      <c r="T1317">
        <v>2</v>
      </c>
    </row>
    <row r="1318" spans="2:20">
      <c r="B1318">
        <v>188</v>
      </c>
      <c r="C1318" t="s">
        <v>339</v>
      </c>
      <c r="D1318" t="s">
        <v>764</v>
      </c>
      <c r="E1318">
        <v>8</v>
      </c>
      <c r="F1318" t="s">
        <v>310</v>
      </c>
      <c r="G1318" t="s">
        <v>341</v>
      </c>
      <c r="O1318">
        <v>3</v>
      </c>
      <c r="P1318" t="str">
        <v>3. power (hp)</v>
      </c>
      <c r="Q1318" t="str">
        <v>Fiat 124 Sport Coupe - 164</v>
      </c>
      <c r="R1318">
        <v>90</v>
      </c>
      <c r="S1318">
        <v>0.2391304347826087</v>
      </c>
      <c r="T1318">
        <v>3</v>
      </c>
    </row>
    <row r="1319" spans="2:20">
      <c r="B1319">
        <v>188</v>
      </c>
      <c r="C1319" t="s">
        <v>339</v>
      </c>
      <c r="D1319" t="s">
        <v>765</v>
      </c>
      <c r="E1319">
        <v>351</v>
      </c>
      <c r="F1319" t="s">
        <v>310</v>
      </c>
      <c r="G1319" t="s">
        <v>341</v>
      </c>
      <c r="O1319">
        <v>4</v>
      </c>
      <c r="P1319" t="str">
        <v>4. weight (lb)</v>
      </c>
      <c r="Q1319" t="str">
        <v>Fiat 124 Sport Coupe - 164</v>
      </c>
      <c r="R1319">
        <v>2265</v>
      </c>
      <c r="S1319">
        <v>0.18485965409696625</v>
      </c>
      <c r="T1319">
        <v>4</v>
      </c>
    </row>
    <row r="1320" spans="2:20">
      <c r="B1320">
        <v>188</v>
      </c>
      <c r="C1320" t="s">
        <v>339</v>
      </c>
      <c r="D1320" t="s">
        <v>766</v>
      </c>
      <c r="E1320">
        <v>153</v>
      </c>
      <c r="F1320" t="s">
        <v>310</v>
      </c>
      <c r="G1320" t="s">
        <v>341</v>
      </c>
      <c r="O1320">
        <v>5</v>
      </c>
      <c r="P1320" t="str">
        <v>5. 0-60 mph (s)</v>
      </c>
      <c r="Q1320" t="str">
        <v>Fiat 124 Sport Coupe - 164</v>
      </c>
      <c r="R1320">
        <v>15.5</v>
      </c>
      <c r="S1320">
        <v>0.4464285714285714</v>
      </c>
      <c r="T1320">
        <v>5</v>
      </c>
    </row>
    <row r="1321" spans="2:20">
      <c r="B1321">
        <v>188</v>
      </c>
      <c r="C1321" t="s">
        <v>339</v>
      </c>
      <c r="D1321" t="s">
        <v>767</v>
      </c>
      <c r="E1321">
        <v>4154</v>
      </c>
      <c r="F1321" t="s">
        <v>310</v>
      </c>
      <c r="G1321" t="s">
        <v>341</v>
      </c>
      <c r="O1321">
        <v>6</v>
      </c>
      <c r="P1321" t="str">
        <v>6. displacement (cc)</v>
      </c>
      <c r="Q1321" t="str">
        <v>Fiat 124 Sport Coupe - 164</v>
      </c>
      <c r="R1321">
        <v>98</v>
      </c>
      <c r="S1321">
        <v>7.7519379844961239E-2</v>
      </c>
      <c r="T1321">
        <v>6</v>
      </c>
    </row>
    <row r="1322" spans="2:20">
      <c r="B1322">
        <v>188</v>
      </c>
      <c r="C1322" t="s">
        <v>339</v>
      </c>
      <c r="D1322" t="s">
        <v>768</v>
      </c>
      <c r="E1322">
        <v>13.5</v>
      </c>
      <c r="F1322" t="s">
        <v>310</v>
      </c>
      <c r="G1322" t="s">
        <v>341</v>
      </c>
      <c r="O1322">
        <v>7</v>
      </c>
      <c r="P1322" t="str">
        <v>7. year</v>
      </c>
      <c r="Q1322" t="str">
        <v>Fiat 124 Sport Coupe - 164</v>
      </c>
      <c r="R1322">
        <v>73</v>
      </c>
      <c r="S1322">
        <v>0.25</v>
      </c>
      <c r="T1322">
        <v>7</v>
      </c>
    </row>
    <row r="1323" spans="2:20">
      <c r="B1323">
        <v>188</v>
      </c>
      <c r="C1323" t="s">
        <v>339</v>
      </c>
      <c r="D1323" t="s">
        <v>769</v>
      </c>
      <c r="E1323">
        <v>71</v>
      </c>
      <c r="F1323" t="s">
        <v>310</v>
      </c>
      <c r="G1323" t="s">
        <v>341</v>
      </c>
      <c r="O1323">
        <v>0</v>
      </c>
      <c r="P1323" t="str">
        <v/>
      </c>
      <c r="Q1323" t="str">
        <v/>
      </c>
      <c r="R1323" t="e">
        <v>#N/A</v>
      </c>
      <c r="S1323" t="e">
        <v>#N/A</v>
      </c>
      <c r="T1323" t="e">
        <v>#N/A</v>
      </c>
    </row>
    <row r="1324" spans="2:20">
      <c r="B1324">
        <v>189</v>
      </c>
      <c r="C1324" t="s">
        <v>339</v>
      </c>
      <c r="D1324" t="s">
        <v>763</v>
      </c>
      <c r="E1324">
        <v>14</v>
      </c>
      <c r="F1324" t="s">
        <v>310</v>
      </c>
      <c r="G1324" t="s">
        <v>342</v>
      </c>
      <c r="O1324">
        <v>1</v>
      </c>
      <c r="P1324" t="str">
        <v>1. economy (mpg)</v>
      </c>
      <c r="Q1324" t="str">
        <v>Fiat 124 TC - 165</v>
      </c>
      <c r="R1324">
        <v>26</v>
      </c>
      <c r="S1324">
        <v>0.45212765957446804</v>
      </c>
      <c r="T1324">
        <v>1</v>
      </c>
    </row>
    <row r="1325" spans="2:20">
      <c r="B1325">
        <v>189</v>
      </c>
      <c r="C1325" t="s">
        <v>339</v>
      </c>
      <c r="D1325" t="s">
        <v>764</v>
      </c>
      <c r="E1325">
        <v>8</v>
      </c>
      <c r="F1325" t="s">
        <v>310</v>
      </c>
      <c r="G1325" t="s">
        <v>342</v>
      </c>
      <c r="O1325">
        <v>2</v>
      </c>
      <c r="P1325" t="str">
        <v>2. cylinders</v>
      </c>
      <c r="Q1325" t="str">
        <v>Fiat 124 TC - 165</v>
      </c>
      <c r="R1325">
        <v>4</v>
      </c>
      <c r="S1325">
        <v>0.2</v>
      </c>
      <c r="T1325">
        <v>2</v>
      </c>
    </row>
    <row r="1326" spans="2:20">
      <c r="B1326">
        <v>189</v>
      </c>
      <c r="C1326" t="s">
        <v>339</v>
      </c>
      <c r="D1326" t="s">
        <v>765</v>
      </c>
      <c r="E1326">
        <v>351</v>
      </c>
      <c r="F1326" t="s">
        <v>310</v>
      </c>
      <c r="G1326" t="s">
        <v>342</v>
      </c>
      <c r="O1326">
        <v>3</v>
      </c>
      <c r="P1326" t="str">
        <v>3. power (hp)</v>
      </c>
      <c r="Q1326" t="str">
        <v>Fiat 124 TC - 165</v>
      </c>
      <c r="R1326">
        <v>75</v>
      </c>
      <c r="S1326">
        <v>0.15760869565217392</v>
      </c>
      <c r="T1326">
        <v>3</v>
      </c>
    </row>
    <row r="1327" spans="2:20">
      <c r="B1327">
        <v>189</v>
      </c>
      <c r="C1327" t="s">
        <v>339</v>
      </c>
      <c r="D1327" t="s">
        <v>766</v>
      </c>
      <c r="E1327">
        <v>153</v>
      </c>
      <c r="F1327" t="s">
        <v>310</v>
      </c>
      <c r="G1327" t="s">
        <v>342</v>
      </c>
      <c r="O1327">
        <v>4</v>
      </c>
      <c r="P1327" t="str">
        <v>4. weight (lb)</v>
      </c>
      <c r="Q1327" t="str">
        <v>Fiat 124 TC - 165</v>
      </c>
      <c r="R1327">
        <v>2246</v>
      </c>
      <c r="S1327">
        <v>0.17947263963708535</v>
      </c>
      <c r="T1327">
        <v>4</v>
      </c>
    </row>
    <row r="1328" spans="2:20">
      <c r="B1328">
        <v>189</v>
      </c>
      <c r="C1328" t="s">
        <v>339</v>
      </c>
      <c r="D1328" t="s">
        <v>767</v>
      </c>
      <c r="E1328">
        <v>4129</v>
      </c>
      <c r="F1328" t="s">
        <v>310</v>
      </c>
      <c r="G1328" t="s">
        <v>342</v>
      </c>
      <c r="O1328">
        <v>5</v>
      </c>
      <c r="P1328" t="str">
        <v>5. 0-60 mph (s)</v>
      </c>
      <c r="Q1328" t="str">
        <v>Fiat 124 TC - 165</v>
      </c>
      <c r="R1328">
        <v>14</v>
      </c>
      <c r="S1328">
        <v>0.35714285714285715</v>
      </c>
      <c r="T1328">
        <v>5</v>
      </c>
    </row>
    <row r="1329" spans="2:20">
      <c r="B1329">
        <v>189</v>
      </c>
      <c r="C1329" t="s">
        <v>339</v>
      </c>
      <c r="D1329" t="s">
        <v>768</v>
      </c>
      <c r="E1329">
        <v>13</v>
      </c>
      <c r="F1329" t="s">
        <v>310</v>
      </c>
      <c r="G1329" t="s">
        <v>342</v>
      </c>
      <c r="O1329">
        <v>6</v>
      </c>
      <c r="P1329" t="str">
        <v>6. displacement (cc)</v>
      </c>
      <c r="Q1329" t="str">
        <v>Fiat 124 TC - 165</v>
      </c>
      <c r="R1329">
        <v>116</v>
      </c>
      <c r="S1329">
        <v>0.12403100775193798</v>
      </c>
      <c r="T1329">
        <v>6</v>
      </c>
    </row>
    <row r="1330" spans="2:20">
      <c r="B1330">
        <v>189</v>
      </c>
      <c r="C1330" t="s">
        <v>339</v>
      </c>
      <c r="D1330" t="s">
        <v>769</v>
      </c>
      <c r="E1330">
        <v>72</v>
      </c>
      <c r="F1330" t="s">
        <v>310</v>
      </c>
      <c r="G1330" t="s">
        <v>342</v>
      </c>
      <c r="O1330">
        <v>7</v>
      </c>
      <c r="P1330" t="str">
        <v>7. year</v>
      </c>
      <c r="Q1330" t="str">
        <v>Fiat 124 TC - 165</v>
      </c>
      <c r="R1330">
        <v>74</v>
      </c>
      <c r="S1330">
        <v>0.33333333333333331</v>
      </c>
      <c r="T1330">
        <v>7</v>
      </c>
    </row>
    <row r="1331" spans="2:20">
      <c r="B1331">
        <v>190</v>
      </c>
      <c r="C1331" t="s">
        <v>343</v>
      </c>
      <c r="D1331" t="s">
        <v>763</v>
      </c>
      <c r="E1331">
        <v>14</v>
      </c>
      <c r="F1331" t="s">
        <v>310</v>
      </c>
      <c r="G1331" t="s">
        <v>344</v>
      </c>
      <c r="O1331">
        <v>0</v>
      </c>
      <c r="P1331" t="str">
        <v/>
      </c>
      <c r="Q1331" t="str">
        <v/>
      </c>
      <c r="R1331" t="e">
        <v>#N/A</v>
      </c>
      <c r="S1331" t="e">
        <v>#N/A</v>
      </c>
      <c r="T1331" t="e">
        <v>#N/A</v>
      </c>
    </row>
    <row r="1332" spans="2:20">
      <c r="B1332">
        <v>190</v>
      </c>
      <c r="C1332" t="s">
        <v>343</v>
      </c>
      <c r="D1332" t="s">
        <v>764</v>
      </c>
      <c r="E1332">
        <v>8</v>
      </c>
      <c r="F1332" t="s">
        <v>310</v>
      </c>
      <c r="G1332" t="s">
        <v>344</v>
      </c>
      <c r="O1332">
        <v>1</v>
      </c>
      <c r="P1332" t="str">
        <v>1. economy (mpg)</v>
      </c>
      <c r="Q1332" t="str">
        <v>Fiat 124B - 166</v>
      </c>
      <c r="R1332">
        <v>30</v>
      </c>
      <c r="S1332">
        <v>0.55851063829787229</v>
      </c>
      <c r="T1332">
        <v>1</v>
      </c>
    </row>
    <row r="1333" spans="2:20">
      <c r="B1333">
        <v>190</v>
      </c>
      <c r="C1333" t="s">
        <v>343</v>
      </c>
      <c r="D1333" t="s">
        <v>765</v>
      </c>
      <c r="E1333">
        <v>302</v>
      </c>
      <c r="F1333" t="s">
        <v>310</v>
      </c>
      <c r="G1333" t="s">
        <v>344</v>
      </c>
      <c r="O1333">
        <v>2</v>
      </c>
      <c r="P1333" t="str">
        <v>2. cylinders</v>
      </c>
      <c r="Q1333" t="str">
        <v>Fiat 124B - 166</v>
      </c>
      <c r="R1333">
        <v>4</v>
      </c>
      <c r="S1333">
        <v>0.2</v>
      </c>
      <c r="T1333">
        <v>2</v>
      </c>
    </row>
    <row r="1334" spans="2:20">
      <c r="B1334">
        <v>190</v>
      </c>
      <c r="C1334" t="s">
        <v>343</v>
      </c>
      <c r="D1334" t="s">
        <v>766</v>
      </c>
      <c r="E1334">
        <v>137</v>
      </c>
      <c r="F1334" t="s">
        <v>310</v>
      </c>
      <c r="G1334" t="s">
        <v>344</v>
      </c>
      <c r="O1334">
        <v>3</v>
      </c>
      <c r="P1334" t="str">
        <v>3. power (hp)</v>
      </c>
      <c r="Q1334" t="str">
        <v>Fiat 124B - 166</v>
      </c>
      <c r="R1334">
        <v>76</v>
      </c>
      <c r="S1334">
        <v>0.16304347826086957</v>
      </c>
      <c r="T1334">
        <v>3</v>
      </c>
    </row>
    <row r="1335" spans="2:20">
      <c r="B1335">
        <v>190</v>
      </c>
      <c r="C1335" t="s">
        <v>343</v>
      </c>
      <c r="D1335" t="s">
        <v>767</v>
      </c>
      <c r="E1335">
        <v>4042</v>
      </c>
      <c r="F1335" t="s">
        <v>310</v>
      </c>
      <c r="G1335" t="s">
        <v>344</v>
      </c>
      <c r="O1335">
        <v>4</v>
      </c>
      <c r="P1335" t="str">
        <v>4. weight (lb)</v>
      </c>
      <c r="Q1335" t="str">
        <v>Fiat 124B - 166</v>
      </c>
      <c r="R1335">
        <v>2065</v>
      </c>
      <c r="S1335">
        <v>0.1281542387297987</v>
      </c>
      <c r="T1335">
        <v>4</v>
      </c>
    </row>
    <row r="1336" spans="2:20">
      <c r="B1336">
        <v>190</v>
      </c>
      <c r="C1336" t="s">
        <v>343</v>
      </c>
      <c r="D1336" t="s">
        <v>768</v>
      </c>
      <c r="E1336">
        <v>14.5</v>
      </c>
      <c r="F1336" t="s">
        <v>310</v>
      </c>
      <c r="G1336" t="s">
        <v>344</v>
      </c>
      <c r="O1336">
        <v>5</v>
      </c>
      <c r="P1336" t="str">
        <v>5. 0-60 mph (s)</v>
      </c>
      <c r="Q1336" t="str">
        <v>Fiat 124B - 166</v>
      </c>
      <c r="R1336">
        <v>14.5</v>
      </c>
      <c r="S1336">
        <v>0.38690476190476186</v>
      </c>
      <c r="T1336">
        <v>5</v>
      </c>
    </row>
    <row r="1337" spans="2:20">
      <c r="B1337">
        <v>190</v>
      </c>
      <c r="C1337" t="s">
        <v>343</v>
      </c>
      <c r="D1337" t="s">
        <v>769</v>
      </c>
      <c r="E1337">
        <v>73</v>
      </c>
      <c r="F1337" t="s">
        <v>310</v>
      </c>
      <c r="G1337" t="s">
        <v>344</v>
      </c>
      <c r="O1337">
        <v>6</v>
      </c>
      <c r="P1337" t="str">
        <v>6. displacement (cc)</v>
      </c>
      <c r="Q1337" t="str">
        <v>Fiat 124B - 166</v>
      </c>
      <c r="R1337">
        <v>88</v>
      </c>
      <c r="S1337">
        <v>5.1679586563307491E-2</v>
      </c>
      <c r="T1337">
        <v>6</v>
      </c>
    </row>
    <row r="1338" spans="2:20">
      <c r="B1338">
        <v>191</v>
      </c>
      <c r="C1338" t="s">
        <v>343</v>
      </c>
      <c r="D1338" t="s">
        <v>763</v>
      </c>
      <c r="E1338">
        <v>14.5</v>
      </c>
      <c r="F1338" t="s">
        <v>310</v>
      </c>
      <c r="G1338" t="s">
        <v>345</v>
      </c>
      <c r="O1338">
        <v>7</v>
      </c>
      <c r="P1338" t="str">
        <v>7. year</v>
      </c>
      <c r="Q1338" t="str">
        <v>Fiat 124B - 166</v>
      </c>
      <c r="R1338">
        <v>71</v>
      </c>
      <c r="S1338">
        <v>8.3333333333333329E-2</v>
      </c>
      <c r="T1338">
        <v>7</v>
      </c>
    </row>
    <row r="1339" spans="2:20">
      <c r="B1339">
        <v>191</v>
      </c>
      <c r="C1339" t="s">
        <v>343</v>
      </c>
      <c r="D1339" t="s">
        <v>764</v>
      </c>
      <c r="E1339">
        <v>8</v>
      </c>
      <c r="F1339" t="s">
        <v>310</v>
      </c>
      <c r="G1339" t="s">
        <v>345</v>
      </c>
      <c r="O1339">
        <v>0</v>
      </c>
      <c r="P1339" t="str">
        <v/>
      </c>
      <c r="Q1339" t="str">
        <v/>
      </c>
      <c r="R1339" t="e">
        <v>#N/A</v>
      </c>
      <c r="S1339" t="e">
        <v>#N/A</v>
      </c>
      <c r="T1339" t="e">
        <v>#N/A</v>
      </c>
    </row>
    <row r="1340" spans="2:20">
      <c r="B1340">
        <v>191</v>
      </c>
      <c r="C1340" t="s">
        <v>343</v>
      </c>
      <c r="D1340" t="s">
        <v>765</v>
      </c>
      <c r="E1340">
        <v>351</v>
      </c>
      <c r="F1340" t="s">
        <v>310</v>
      </c>
      <c r="G1340" t="s">
        <v>345</v>
      </c>
      <c r="O1340">
        <v>1</v>
      </c>
      <c r="P1340" t="str">
        <v>1. economy (mpg)</v>
      </c>
      <c r="Q1340" t="str">
        <v>Fiat 128 - 167</v>
      </c>
      <c r="R1340">
        <v>29</v>
      </c>
      <c r="S1340">
        <v>0.53191489361702127</v>
      </c>
      <c r="T1340">
        <v>1</v>
      </c>
    </row>
    <row r="1341" spans="2:20">
      <c r="B1341">
        <v>191</v>
      </c>
      <c r="C1341" t="s">
        <v>343</v>
      </c>
      <c r="D1341" t="s">
        <v>766</v>
      </c>
      <c r="E1341">
        <v>152</v>
      </c>
      <c r="F1341" t="s">
        <v>310</v>
      </c>
      <c r="G1341" t="s">
        <v>345</v>
      </c>
      <c r="O1341">
        <v>2</v>
      </c>
      <c r="P1341" t="str">
        <v>2. cylinders</v>
      </c>
      <c r="Q1341" t="str">
        <v>Fiat 128 - 167</v>
      </c>
      <c r="R1341">
        <v>4</v>
      </c>
      <c r="S1341">
        <v>0.2</v>
      </c>
      <c r="T1341">
        <v>2</v>
      </c>
    </row>
    <row r="1342" spans="2:20">
      <c r="B1342">
        <v>191</v>
      </c>
      <c r="C1342" t="s">
        <v>343</v>
      </c>
      <c r="D1342" t="s">
        <v>767</v>
      </c>
      <c r="E1342">
        <v>4215</v>
      </c>
      <c r="F1342" t="s">
        <v>310</v>
      </c>
      <c r="G1342" t="s">
        <v>345</v>
      </c>
      <c r="O1342">
        <v>3</v>
      </c>
      <c r="P1342" t="str">
        <v>3. power (hp)</v>
      </c>
      <c r="Q1342" t="str">
        <v>Fiat 128 - 167</v>
      </c>
      <c r="R1342">
        <v>49</v>
      </c>
      <c r="S1342">
        <v>1.6304347826086956E-2</v>
      </c>
      <c r="T1342">
        <v>3</v>
      </c>
    </row>
    <row r="1343" spans="2:20">
      <c r="B1343">
        <v>191</v>
      </c>
      <c r="C1343" t="s">
        <v>343</v>
      </c>
      <c r="D1343" t="s">
        <v>768</v>
      </c>
      <c r="E1343">
        <v>12.8</v>
      </c>
      <c r="F1343" t="s">
        <v>310</v>
      </c>
      <c r="G1343" t="s">
        <v>345</v>
      </c>
      <c r="O1343">
        <v>4</v>
      </c>
      <c r="P1343" t="str">
        <v>4. weight (lb)</v>
      </c>
      <c r="Q1343" t="str">
        <v>Fiat 128 - 167</v>
      </c>
      <c r="R1343">
        <v>1867</v>
      </c>
      <c r="S1343">
        <v>7.2015877516302812E-2</v>
      </c>
      <c r="T1343">
        <v>4</v>
      </c>
    </row>
    <row r="1344" spans="2:20">
      <c r="B1344">
        <v>191</v>
      </c>
      <c r="C1344" t="s">
        <v>343</v>
      </c>
      <c r="D1344" t="s">
        <v>769</v>
      </c>
      <c r="E1344">
        <v>76</v>
      </c>
      <c r="F1344" t="s">
        <v>310</v>
      </c>
      <c r="G1344" t="s">
        <v>345</v>
      </c>
      <c r="O1344">
        <v>5</v>
      </c>
      <c r="P1344" t="str">
        <v>5. 0-60 mph (s)</v>
      </c>
      <c r="Q1344" t="str">
        <v>Fiat 128 - 167</v>
      </c>
      <c r="R1344">
        <v>19.5</v>
      </c>
      <c r="S1344">
        <v>0.68452380952380953</v>
      </c>
      <c r="T1344">
        <v>5</v>
      </c>
    </row>
    <row r="1345" spans="2:20">
      <c r="B1345">
        <v>192</v>
      </c>
      <c r="C1345" t="s">
        <v>343</v>
      </c>
      <c r="D1345" t="s">
        <v>763</v>
      </c>
      <c r="E1345">
        <v>16</v>
      </c>
      <c r="F1345" t="s">
        <v>310</v>
      </c>
      <c r="G1345" t="s">
        <v>346</v>
      </c>
      <c r="O1345">
        <v>6</v>
      </c>
      <c r="P1345" t="str">
        <v>6. displacement (cc)</v>
      </c>
      <c r="Q1345" t="str">
        <v>Fiat 128 - 167</v>
      </c>
      <c r="R1345">
        <v>68</v>
      </c>
      <c r="S1345">
        <v>0</v>
      </c>
      <c r="T1345">
        <v>6</v>
      </c>
    </row>
    <row r="1346" spans="2:20">
      <c r="B1346">
        <v>192</v>
      </c>
      <c r="C1346" t="s">
        <v>343</v>
      </c>
      <c r="D1346" t="s">
        <v>764</v>
      </c>
      <c r="E1346">
        <v>8</v>
      </c>
      <c r="F1346" t="s">
        <v>310</v>
      </c>
      <c r="G1346" t="s">
        <v>346</v>
      </c>
      <c r="O1346">
        <v>7</v>
      </c>
      <c r="P1346" t="str">
        <v>7. year</v>
      </c>
      <c r="Q1346" t="str">
        <v>Fiat 128 - 167</v>
      </c>
      <c r="R1346">
        <v>73</v>
      </c>
      <c r="S1346">
        <v>0.25</v>
      </c>
      <c r="T1346">
        <v>7</v>
      </c>
    </row>
    <row r="1347" spans="2:20">
      <c r="B1347">
        <v>192</v>
      </c>
      <c r="C1347" t="s">
        <v>343</v>
      </c>
      <c r="D1347" t="s">
        <v>765</v>
      </c>
      <c r="E1347">
        <v>302</v>
      </c>
      <c r="F1347" t="s">
        <v>310</v>
      </c>
      <c r="G1347" t="s">
        <v>346</v>
      </c>
      <c r="O1347">
        <v>0</v>
      </c>
      <c r="P1347" t="str">
        <v/>
      </c>
      <c r="Q1347" t="str">
        <v/>
      </c>
      <c r="R1347" t="e">
        <v>#N/A</v>
      </c>
      <c r="S1347" t="e">
        <v>#N/A</v>
      </c>
      <c r="T1347" t="e">
        <v>#N/A</v>
      </c>
    </row>
    <row r="1348" spans="2:20">
      <c r="B1348">
        <v>192</v>
      </c>
      <c r="C1348" t="s">
        <v>343</v>
      </c>
      <c r="D1348" t="s">
        <v>766</v>
      </c>
      <c r="E1348">
        <v>140</v>
      </c>
      <c r="F1348" t="s">
        <v>310</v>
      </c>
      <c r="G1348" t="s">
        <v>346</v>
      </c>
      <c r="O1348">
        <v>1</v>
      </c>
      <c r="P1348" t="str">
        <v>1. economy (mpg)</v>
      </c>
      <c r="Q1348" t="str">
        <v>Fiat 128 - 168</v>
      </c>
      <c r="R1348">
        <v>24</v>
      </c>
      <c r="S1348">
        <v>0.39893617021276595</v>
      </c>
      <c r="T1348">
        <v>1</v>
      </c>
    </row>
    <row r="1349" spans="2:20">
      <c r="B1349">
        <v>192</v>
      </c>
      <c r="C1349" t="s">
        <v>343</v>
      </c>
      <c r="D1349" t="s">
        <v>767</v>
      </c>
      <c r="E1349">
        <v>4141</v>
      </c>
      <c r="F1349" t="s">
        <v>310</v>
      </c>
      <c r="G1349" t="s">
        <v>346</v>
      </c>
      <c r="O1349">
        <v>2</v>
      </c>
      <c r="P1349" t="str">
        <v>2. cylinders</v>
      </c>
      <c r="Q1349" t="str">
        <v>Fiat 128 - 168</v>
      </c>
      <c r="R1349">
        <v>4</v>
      </c>
      <c r="S1349">
        <v>0.2</v>
      </c>
      <c r="T1349">
        <v>2</v>
      </c>
    </row>
    <row r="1350" spans="2:20">
      <c r="B1350">
        <v>192</v>
      </c>
      <c r="C1350" t="s">
        <v>343</v>
      </c>
      <c r="D1350" t="s">
        <v>768</v>
      </c>
      <c r="E1350">
        <v>14</v>
      </c>
      <c r="F1350" t="s">
        <v>310</v>
      </c>
      <c r="G1350" t="s">
        <v>346</v>
      </c>
      <c r="O1350">
        <v>3</v>
      </c>
      <c r="P1350" t="str">
        <v>3. power (hp)</v>
      </c>
      <c r="Q1350" t="str">
        <v>Fiat 128 - 168</v>
      </c>
      <c r="R1350">
        <v>75</v>
      </c>
      <c r="S1350">
        <v>0.15760869565217392</v>
      </c>
      <c r="T1350">
        <v>3</v>
      </c>
    </row>
    <row r="1351" spans="2:20">
      <c r="B1351">
        <v>192</v>
      </c>
      <c r="C1351" t="s">
        <v>343</v>
      </c>
      <c r="D1351" t="s">
        <v>769</v>
      </c>
      <c r="E1351">
        <v>74</v>
      </c>
      <c r="F1351" t="s">
        <v>310</v>
      </c>
      <c r="G1351" t="s">
        <v>346</v>
      </c>
      <c r="O1351">
        <v>4</v>
      </c>
      <c r="P1351" t="str">
        <v>4. weight (lb)</v>
      </c>
      <c r="Q1351" t="str">
        <v>Fiat 128 - 168</v>
      </c>
      <c r="R1351">
        <v>2108</v>
      </c>
      <c r="S1351">
        <v>0.14034590303373973</v>
      </c>
      <c r="T1351">
        <v>4</v>
      </c>
    </row>
    <row r="1352" spans="2:20">
      <c r="B1352">
        <v>193</v>
      </c>
      <c r="C1352" t="s">
        <v>347</v>
      </c>
      <c r="D1352" t="s">
        <v>763</v>
      </c>
      <c r="E1352">
        <v>13</v>
      </c>
      <c r="F1352" t="s">
        <v>310</v>
      </c>
      <c r="G1352" t="s">
        <v>348</v>
      </c>
      <c r="O1352">
        <v>5</v>
      </c>
      <c r="P1352" t="str">
        <v>5. 0-60 mph (s)</v>
      </c>
      <c r="Q1352" t="str">
        <v>Fiat 128 - 168</v>
      </c>
      <c r="R1352">
        <v>15.5</v>
      </c>
      <c r="S1352">
        <v>0.4464285714285714</v>
      </c>
      <c r="T1352">
        <v>5</v>
      </c>
    </row>
    <row r="1353" spans="2:20">
      <c r="B1353">
        <v>193</v>
      </c>
      <c r="C1353" t="s">
        <v>347</v>
      </c>
      <c r="D1353" t="s">
        <v>764</v>
      </c>
      <c r="E1353">
        <v>8</v>
      </c>
      <c r="F1353" t="s">
        <v>310</v>
      </c>
      <c r="G1353" t="s">
        <v>348</v>
      </c>
      <c r="O1353">
        <v>6</v>
      </c>
      <c r="P1353" t="str">
        <v>6. displacement (cc)</v>
      </c>
      <c r="Q1353" t="str">
        <v>Fiat 128 - 168</v>
      </c>
      <c r="R1353">
        <v>90</v>
      </c>
      <c r="S1353">
        <v>5.6847545219638244E-2</v>
      </c>
      <c r="T1353">
        <v>6</v>
      </c>
    </row>
    <row r="1354" spans="2:20">
      <c r="B1354">
        <v>193</v>
      </c>
      <c r="C1354" t="s">
        <v>347</v>
      </c>
      <c r="D1354" t="s">
        <v>765</v>
      </c>
      <c r="E1354">
        <v>302</v>
      </c>
      <c r="F1354" t="s">
        <v>310</v>
      </c>
      <c r="G1354" t="s">
        <v>348</v>
      </c>
      <c r="O1354">
        <v>7</v>
      </c>
      <c r="P1354" t="str">
        <v>7. year</v>
      </c>
      <c r="Q1354" t="str">
        <v>Fiat 128 - 168</v>
      </c>
      <c r="R1354">
        <v>74</v>
      </c>
      <c r="S1354">
        <v>0.33333333333333331</v>
      </c>
      <c r="T1354">
        <v>7</v>
      </c>
    </row>
    <row r="1355" spans="2:20">
      <c r="B1355">
        <v>193</v>
      </c>
      <c r="C1355" t="s">
        <v>347</v>
      </c>
      <c r="D1355" t="s">
        <v>766</v>
      </c>
      <c r="E1355">
        <v>140</v>
      </c>
      <c r="F1355" t="s">
        <v>310</v>
      </c>
      <c r="G1355" t="s">
        <v>348</v>
      </c>
      <c r="O1355">
        <v>0</v>
      </c>
      <c r="P1355" t="str">
        <v/>
      </c>
      <c r="Q1355" t="str">
        <v/>
      </c>
      <c r="R1355" t="e">
        <v>#N/A</v>
      </c>
      <c r="S1355" t="e">
        <v>#N/A</v>
      </c>
      <c r="T1355" t="e">
        <v>#N/A</v>
      </c>
    </row>
    <row r="1356" spans="2:20">
      <c r="B1356">
        <v>193</v>
      </c>
      <c r="C1356" t="s">
        <v>347</v>
      </c>
      <c r="D1356" t="s">
        <v>767</v>
      </c>
      <c r="E1356">
        <v>4294</v>
      </c>
      <c r="F1356" t="s">
        <v>310</v>
      </c>
      <c r="G1356" t="s">
        <v>348</v>
      </c>
      <c r="O1356">
        <v>1</v>
      </c>
      <c r="P1356" t="str">
        <v>1. economy (mpg)</v>
      </c>
      <c r="Q1356" t="str">
        <v>Fiat 131 - 169</v>
      </c>
      <c r="R1356">
        <v>28</v>
      </c>
      <c r="S1356">
        <v>0.50531914893617025</v>
      </c>
      <c r="T1356">
        <v>1</v>
      </c>
    </row>
    <row r="1357" spans="2:20">
      <c r="B1357">
        <v>193</v>
      </c>
      <c r="C1357" t="s">
        <v>347</v>
      </c>
      <c r="D1357" t="s">
        <v>768</v>
      </c>
      <c r="E1357">
        <v>16</v>
      </c>
      <c r="F1357" t="s">
        <v>310</v>
      </c>
      <c r="G1357" t="s">
        <v>348</v>
      </c>
      <c r="O1357">
        <v>2</v>
      </c>
      <c r="P1357" t="str">
        <v>2. cylinders</v>
      </c>
      <c r="Q1357" t="str">
        <v>Fiat 131 - 169</v>
      </c>
      <c r="R1357">
        <v>4</v>
      </c>
      <c r="S1357">
        <v>0.2</v>
      </c>
      <c r="T1357">
        <v>2</v>
      </c>
    </row>
    <row r="1358" spans="2:20">
      <c r="B1358">
        <v>193</v>
      </c>
      <c r="C1358" t="s">
        <v>347</v>
      </c>
      <c r="D1358" t="s">
        <v>769</v>
      </c>
      <c r="E1358">
        <v>72</v>
      </c>
      <c r="F1358" t="s">
        <v>310</v>
      </c>
      <c r="G1358" t="s">
        <v>348</v>
      </c>
      <c r="O1358">
        <v>3</v>
      </c>
      <c r="P1358" t="str">
        <v>3. power (hp)</v>
      </c>
      <c r="Q1358" t="str">
        <v>Fiat 131 - 169</v>
      </c>
      <c r="R1358">
        <v>86</v>
      </c>
      <c r="S1358">
        <v>0.21739130434782608</v>
      </c>
      <c r="T1358">
        <v>3</v>
      </c>
    </row>
    <row r="1359" spans="2:20">
      <c r="B1359">
        <v>194</v>
      </c>
      <c r="C1359" t="s">
        <v>347</v>
      </c>
      <c r="D1359" t="s">
        <v>763</v>
      </c>
      <c r="E1359">
        <v>14</v>
      </c>
      <c r="F1359" t="s">
        <v>310</v>
      </c>
      <c r="G1359" t="s">
        <v>349</v>
      </c>
      <c r="O1359">
        <v>4</v>
      </c>
      <c r="P1359" t="str">
        <v>4. weight (lb)</v>
      </c>
      <c r="Q1359" t="str">
        <v>Fiat 131 - 169</v>
      </c>
      <c r="R1359">
        <v>2464</v>
      </c>
      <c r="S1359">
        <v>0.24128154238729799</v>
      </c>
      <c r="T1359">
        <v>4</v>
      </c>
    </row>
    <row r="1360" spans="2:20">
      <c r="B1360">
        <v>194</v>
      </c>
      <c r="C1360" t="s">
        <v>347</v>
      </c>
      <c r="D1360" t="s">
        <v>764</v>
      </c>
      <c r="E1360">
        <v>8</v>
      </c>
      <c r="F1360" t="s">
        <v>310</v>
      </c>
      <c r="G1360" t="s">
        <v>349</v>
      </c>
      <c r="O1360">
        <v>5</v>
      </c>
      <c r="P1360" t="str">
        <v>5. 0-60 mph (s)</v>
      </c>
      <c r="Q1360" t="str">
        <v>Fiat 131 - 169</v>
      </c>
      <c r="R1360">
        <v>15.5</v>
      </c>
      <c r="S1360">
        <v>0.4464285714285714</v>
      </c>
      <c r="T1360">
        <v>5</v>
      </c>
    </row>
    <row r="1361" spans="2:20">
      <c r="B1361">
        <v>194</v>
      </c>
      <c r="C1361" t="s">
        <v>347</v>
      </c>
      <c r="D1361" t="s">
        <v>765</v>
      </c>
      <c r="E1361">
        <v>302</v>
      </c>
      <c r="F1361" t="s">
        <v>310</v>
      </c>
      <c r="G1361" t="s">
        <v>349</v>
      </c>
      <c r="O1361">
        <v>6</v>
      </c>
      <c r="P1361" t="str">
        <v>6. displacement (cc)</v>
      </c>
      <c r="Q1361" t="str">
        <v>Fiat 131 - 169</v>
      </c>
      <c r="R1361">
        <v>107</v>
      </c>
      <c r="S1361">
        <v>0.10077519379844961</v>
      </c>
      <c r="T1361">
        <v>6</v>
      </c>
    </row>
    <row r="1362" spans="2:20">
      <c r="B1362">
        <v>194</v>
      </c>
      <c r="C1362" t="s">
        <v>347</v>
      </c>
      <c r="D1362" t="s">
        <v>766</v>
      </c>
      <c r="E1362">
        <v>140</v>
      </c>
      <c r="F1362" t="s">
        <v>310</v>
      </c>
      <c r="G1362" t="s">
        <v>349</v>
      </c>
      <c r="O1362">
        <v>7</v>
      </c>
      <c r="P1362" t="str">
        <v>7. year</v>
      </c>
      <c r="Q1362" t="str">
        <v>Fiat 131 - 169</v>
      </c>
      <c r="R1362">
        <v>76</v>
      </c>
      <c r="S1362">
        <v>0.5</v>
      </c>
      <c r="T1362">
        <v>7</v>
      </c>
    </row>
    <row r="1363" spans="2:20">
      <c r="B1363">
        <v>194</v>
      </c>
      <c r="C1363" t="s">
        <v>347</v>
      </c>
      <c r="D1363" t="s">
        <v>767</v>
      </c>
      <c r="E1363">
        <v>4638</v>
      </c>
      <c r="F1363" t="s">
        <v>310</v>
      </c>
      <c r="G1363" t="s">
        <v>349</v>
      </c>
      <c r="O1363">
        <v>0</v>
      </c>
      <c r="P1363" t="str">
        <v/>
      </c>
      <c r="Q1363" t="str">
        <v/>
      </c>
      <c r="R1363" t="e">
        <v>#N/A</v>
      </c>
      <c r="S1363" t="e">
        <v>#N/A</v>
      </c>
      <c r="T1363" t="e">
        <v>#N/A</v>
      </c>
    </row>
    <row r="1364" spans="2:20">
      <c r="B1364">
        <v>194</v>
      </c>
      <c r="C1364" t="s">
        <v>347</v>
      </c>
      <c r="D1364" t="s">
        <v>768</v>
      </c>
      <c r="E1364">
        <v>16</v>
      </c>
      <c r="F1364" t="s">
        <v>310</v>
      </c>
      <c r="G1364" t="s">
        <v>349</v>
      </c>
      <c r="O1364">
        <v>1</v>
      </c>
      <c r="P1364" t="str">
        <v>1. economy (mpg)</v>
      </c>
      <c r="Q1364" t="str">
        <v>Fiat Strada Custom - 170</v>
      </c>
      <c r="R1364">
        <v>37.299999999999997</v>
      </c>
      <c r="S1364">
        <v>0.75265957446808496</v>
      </c>
      <c r="T1364">
        <v>1</v>
      </c>
    </row>
    <row r="1365" spans="2:20">
      <c r="B1365">
        <v>194</v>
      </c>
      <c r="C1365" t="s">
        <v>347</v>
      </c>
      <c r="D1365" t="s">
        <v>769</v>
      </c>
      <c r="E1365">
        <v>74</v>
      </c>
      <c r="F1365" t="s">
        <v>310</v>
      </c>
      <c r="G1365" t="s">
        <v>349</v>
      </c>
      <c r="O1365">
        <v>2</v>
      </c>
      <c r="P1365" t="str">
        <v>2. cylinders</v>
      </c>
      <c r="Q1365" t="str">
        <v>Fiat Strada Custom - 170</v>
      </c>
      <c r="R1365">
        <v>4</v>
      </c>
      <c r="S1365">
        <v>0.2</v>
      </c>
      <c r="T1365">
        <v>2</v>
      </c>
    </row>
    <row r="1366" spans="2:20">
      <c r="B1366">
        <v>195</v>
      </c>
      <c r="C1366" t="s">
        <v>350</v>
      </c>
      <c r="D1366" t="s">
        <v>763</v>
      </c>
      <c r="E1366">
        <v>18.5</v>
      </c>
      <c r="F1366" t="s">
        <v>310</v>
      </c>
      <c r="G1366" t="s">
        <v>351</v>
      </c>
      <c r="O1366">
        <v>3</v>
      </c>
      <c r="P1366" t="str">
        <v>3. power (hp)</v>
      </c>
      <c r="Q1366" t="str">
        <v>Fiat Strada Custom - 170</v>
      </c>
      <c r="R1366">
        <v>69</v>
      </c>
      <c r="S1366">
        <v>0.125</v>
      </c>
      <c r="T1366">
        <v>3</v>
      </c>
    </row>
    <row r="1367" spans="2:20">
      <c r="B1367">
        <v>195</v>
      </c>
      <c r="C1367" t="s">
        <v>350</v>
      </c>
      <c r="D1367" t="s">
        <v>764</v>
      </c>
      <c r="E1367">
        <v>6</v>
      </c>
      <c r="F1367" t="s">
        <v>310</v>
      </c>
      <c r="G1367" t="s">
        <v>351</v>
      </c>
      <c r="O1367">
        <v>4</v>
      </c>
      <c r="P1367" t="str">
        <v>4. weight (lb)</v>
      </c>
      <c r="Q1367" t="str">
        <v>Fiat Strada Custom - 170</v>
      </c>
      <c r="R1367">
        <v>2130</v>
      </c>
      <c r="S1367">
        <v>0.14658349872412815</v>
      </c>
      <c r="T1367">
        <v>4</v>
      </c>
    </row>
    <row r="1368" spans="2:20">
      <c r="B1368">
        <v>195</v>
      </c>
      <c r="C1368" t="s">
        <v>350</v>
      </c>
      <c r="D1368" t="s">
        <v>765</v>
      </c>
      <c r="E1368">
        <v>250</v>
      </c>
      <c r="F1368" t="s">
        <v>310</v>
      </c>
      <c r="G1368" t="s">
        <v>351</v>
      </c>
      <c r="O1368">
        <v>5</v>
      </c>
      <c r="P1368" t="str">
        <v>5. 0-60 mph (s)</v>
      </c>
      <c r="Q1368" t="str">
        <v>Fiat Strada Custom - 170</v>
      </c>
      <c r="R1368">
        <v>14.7</v>
      </c>
      <c r="S1368">
        <v>0.39880952380952372</v>
      </c>
      <c r="T1368">
        <v>5</v>
      </c>
    </row>
    <row r="1369" spans="2:20">
      <c r="B1369">
        <v>195</v>
      </c>
      <c r="C1369" t="s">
        <v>350</v>
      </c>
      <c r="D1369" t="s">
        <v>766</v>
      </c>
      <c r="E1369">
        <v>98</v>
      </c>
      <c r="F1369" t="s">
        <v>310</v>
      </c>
      <c r="G1369" t="s">
        <v>351</v>
      </c>
      <c r="O1369">
        <v>6</v>
      </c>
      <c r="P1369" t="str">
        <v>6. displacement (cc)</v>
      </c>
      <c r="Q1369" t="str">
        <v>Fiat Strada Custom - 170</v>
      </c>
      <c r="R1369">
        <v>91</v>
      </c>
      <c r="S1369">
        <v>5.9431524547803614E-2</v>
      </c>
      <c r="T1369">
        <v>6</v>
      </c>
    </row>
    <row r="1370" spans="2:20">
      <c r="B1370">
        <v>195</v>
      </c>
      <c r="C1370" t="s">
        <v>350</v>
      </c>
      <c r="D1370" t="s">
        <v>767</v>
      </c>
      <c r="E1370">
        <v>3525</v>
      </c>
      <c r="F1370" t="s">
        <v>310</v>
      </c>
      <c r="G1370" t="s">
        <v>351</v>
      </c>
      <c r="O1370">
        <v>7</v>
      </c>
      <c r="P1370" t="str">
        <v>7. year</v>
      </c>
      <c r="Q1370" t="str">
        <v>Fiat Strada Custom - 170</v>
      </c>
      <c r="R1370">
        <v>79</v>
      </c>
      <c r="S1370">
        <v>0.75</v>
      </c>
      <c r="T1370">
        <v>7</v>
      </c>
    </row>
    <row r="1371" spans="2:20">
      <c r="B1371">
        <v>195</v>
      </c>
      <c r="C1371" t="s">
        <v>350</v>
      </c>
      <c r="D1371" t="s">
        <v>768</v>
      </c>
      <c r="E1371">
        <v>19</v>
      </c>
      <c r="F1371" t="s">
        <v>310</v>
      </c>
      <c r="G1371" t="s">
        <v>351</v>
      </c>
      <c r="O1371">
        <v>0</v>
      </c>
      <c r="P1371" t="str">
        <v/>
      </c>
      <c r="Q1371" t="str">
        <v/>
      </c>
      <c r="R1371" t="e">
        <v>#N/A</v>
      </c>
      <c r="S1371" t="e">
        <v>#N/A</v>
      </c>
      <c r="T1371" t="e">
        <v>#N/A</v>
      </c>
    </row>
    <row r="1372" spans="2:20">
      <c r="B1372">
        <v>195</v>
      </c>
      <c r="C1372" t="s">
        <v>350</v>
      </c>
      <c r="D1372" t="s">
        <v>769</v>
      </c>
      <c r="E1372">
        <v>77</v>
      </c>
      <c r="F1372" t="s">
        <v>310</v>
      </c>
      <c r="G1372" t="s">
        <v>351</v>
      </c>
      <c r="O1372">
        <v>1</v>
      </c>
      <c r="P1372" t="str">
        <v>1. economy (mpg)</v>
      </c>
      <c r="Q1372" t="str">
        <v>Fiat X1.9 - 171</v>
      </c>
      <c r="R1372">
        <v>31</v>
      </c>
      <c r="S1372">
        <v>0.58510638297872342</v>
      </c>
      <c r="T1372">
        <v>1</v>
      </c>
    </row>
    <row r="1373" spans="2:20">
      <c r="B1373">
        <v>196</v>
      </c>
      <c r="C1373" t="s">
        <v>352</v>
      </c>
      <c r="D1373" t="s">
        <v>763</v>
      </c>
      <c r="E1373">
        <v>20.2</v>
      </c>
      <c r="F1373" t="s">
        <v>310</v>
      </c>
      <c r="G1373" t="s">
        <v>353</v>
      </c>
      <c r="O1373">
        <v>2</v>
      </c>
      <c r="P1373" t="str">
        <v>2. cylinders</v>
      </c>
      <c r="Q1373" t="str">
        <v>Fiat X1.9 - 171</v>
      </c>
      <c r="R1373">
        <v>4</v>
      </c>
      <c r="S1373">
        <v>0.2</v>
      </c>
      <c r="T1373">
        <v>2</v>
      </c>
    </row>
    <row r="1374" spans="2:20">
      <c r="B1374">
        <v>196</v>
      </c>
      <c r="C1374" t="s">
        <v>352</v>
      </c>
      <c r="D1374" t="s">
        <v>764</v>
      </c>
      <c r="E1374">
        <v>6</v>
      </c>
      <c r="F1374" t="s">
        <v>310</v>
      </c>
      <c r="G1374" t="s">
        <v>353</v>
      </c>
      <c r="O1374">
        <v>3</v>
      </c>
      <c r="P1374" t="str">
        <v>3. power (hp)</v>
      </c>
      <c r="Q1374" t="str">
        <v>Fiat X1.9 - 171</v>
      </c>
      <c r="R1374">
        <v>67</v>
      </c>
      <c r="S1374">
        <v>0.11413043478260869</v>
      </c>
      <c r="T1374">
        <v>3</v>
      </c>
    </row>
    <row r="1375" spans="2:20">
      <c r="B1375">
        <v>196</v>
      </c>
      <c r="C1375" t="s">
        <v>352</v>
      </c>
      <c r="D1375" t="s">
        <v>765</v>
      </c>
      <c r="E1375">
        <v>200</v>
      </c>
      <c r="F1375" t="s">
        <v>310</v>
      </c>
      <c r="G1375" t="s">
        <v>353</v>
      </c>
      <c r="O1375">
        <v>4</v>
      </c>
      <c r="P1375" t="str">
        <v>4. weight (lb)</v>
      </c>
      <c r="Q1375" t="str">
        <v>Fiat X1.9 - 171</v>
      </c>
      <c r="R1375">
        <v>2000</v>
      </c>
      <c r="S1375">
        <v>0.10972497873546924</v>
      </c>
      <c r="T1375">
        <v>4</v>
      </c>
    </row>
    <row r="1376" spans="2:20">
      <c r="B1376">
        <v>196</v>
      </c>
      <c r="C1376" t="s">
        <v>352</v>
      </c>
      <c r="D1376" t="s">
        <v>766</v>
      </c>
      <c r="E1376">
        <v>88</v>
      </c>
      <c r="F1376" t="s">
        <v>310</v>
      </c>
      <c r="G1376" t="s">
        <v>353</v>
      </c>
      <c r="O1376">
        <v>5</v>
      </c>
      <c r="P1376" t="str">
        <v>5. 0-60 mph (s)</v>
      </c>
      <c r="Q1376" t="str">
        <v>Fiat X1.9 - 171</v>
      </c>
      <c r="R1376">
        <v>16</v>
      </c>
      <c r="S1376">
        <v>0.47619047619047616</v>
      </c>
      <c r="T1376">
        <v>5</v>
      </c>
    </row>
    <row r="1377" spans="2:20">
      <c r="B1377">
        <v>196</v>
      </c>
      <c r="C1377" t="s">
        <v>352</v>
      </c>
      <c r="D1377" t="s">
        <v>767</v>
      </c>
      <c r="E1377">
        <v>3060</v>
      </c>
      <c r="F1377" t="s">
        <v>310</v>
      </c>
      <c r="G1377" t="s">
        <v>353</v>
      </c>
      <c r="O1377">
        <v>6</v>
      </c>
      <c r="P1377" t="str">
        <v>6. displacement (cc)</v>
      </c>
      <c r="Q1377" t="str">
        <v>Fiat X1.9 - 171</v>
      </c>
      <c r="R1377">
        <v>79</v>
      </c>
      <c r="S1377">
        <v>2.8423772609819122E-2</v>
      </c>
      <c r="T1377">
        <v>6</v>
      </c>
    </row>
    <row r="1378" spans="2:20">
      <c r="B1378">
        <v>196</v>
      </c>
      <c r="C1378" t="s">
        <v>352</v>
      </c>
      <c r="D1378" t="s">
        <v>768</v>
      </c>
      <c r="E1378">
        <v>17.100000000000001</v>
      </c>
      <c r="F1378" t="s">
        <v>310</v>
      </c>
      <c r="G1378" t="s">
        <v>353</v>
      </c>
      <c r="O1378">
        <v>7</v>
      </c>
      <c r="P1378" t="str">
        <v>7. year</v>
      </c>
      <c r="Q1378" t="str">
        <v>Fiat X1.9 - 171</v>
      </c>
      <c r="R1378">
        <v>74</v>
      </c>
      <c r="S1378">
        <v>0.33333333333333331</v>
      </c>
      <c r="T1378">
        <v>7</v>
      </c>
    </row>
    <row r="1379" spans="2:20">
      <c r="B1379">
        <v>196</v>
      </c>
      <c r="C1379" t="s">
        <v>352</v>
      </c>
      <c r="D1379" t="s">
        <v>769</v>
      </c>
      <c r="E1379">
        <v>81</v>
      </c>
      <c r="F1379" t="s">
        <v>310</v>
      </c>
      <c r="G1379" t="s">
        <v>353</v>
      </c>
      <c r="O1379">
        <v>0</v>
      </c>
      <c r="P1379" t="str">
        <v/>
      </c>
      <c r="Q1379" t="str">
        <v/>
      </c>
      <c r="R1379" t="e">
        <v>#N/A</v>
      </c>
      <c r="S1379" t="e">
        <v>#N/A</v>
      </c>
      <c r="T1379" t="e">
        <v>#N/A</v>
      </c>
    </row>
    <row r="1380" spans="2:20">
      <c r="B1380">
        <v>197</v>
      </c>
      <c r="C1380" t="s">
        <v>354</v>
      </c>
      <c r="D1380" t="s">
        <v>763</v>
      </c>
      <c r="E1380">
        <v>18</v>
      </c>
      <c r="F1380" t="s">
        <v>310</v>
      </c>
      <c r="G1380" t="s">
        <v>355</v>
      </c>
      <c r="O1380">
        <v>1</v>
      </c>
      <c r="P1380" t="str">
        <v>1. economy (mpg)</v>
      </c>
      <c r="Q1380" t="str">
        <v>Ford Capri II - 172</v>
      </c>
      <c r="R1380">
        <v>25</v>
      </c>
      <c r="S1380">
        <v>0.42553191489361702</v>
      </c>
      <c r="T1380">
        <v>1</v>
      </c>
    </row>
    <row r="1381" spans="2:20">
      <c r="B1381">
        <v>197</v>
      </c>
      <c r="C1381" t="s">
        <v>354</v>
      </c>
      <c r="D1381" t="s">
        <v>764</v>
      </c>
      <c r="E1381">
        <v>6</v>
      </c>
      <c r="F1381" t="s">
        <v>310</v>
      </c>
      <c r="G1381" t="s">
        <v>355</v>
      </c>
      <c r="O1381">
        <v>2</v>
      </c>
      <c r="P1381" t="str">
        <v>2. cylinders</v>
      </c>
      <c r="Q1381" t="str">
        <v>Ford Capri II - 172</v>
      </c>
      <c r="R1381">
        <v>4</v>
      </c>
      <c r="S1381">
        <v>0.2</v>
      </c>
      <c r="T1381">
        <v>2</v>
      </c>
    </row>
    <row r="1382" spans="2:20">
      <c r="B1382">
        <v>197</v>
      </c>
      <c r="C1382" t="s">
        <v>354</v>
      </c>
      <c r="D1382" t="s">
        <v>765</v>
      </c>
      <c r="E1382">
        <v>250</v>
      </c>
      <c r="F1382" t="s">
        <v>310</v>
      </c>
      <c r="G1382" t="s">
        <v>355</v>
      </c>
      <c r="O1382">
        <v>3</v>
      </c>
      <c r="P1382" t="str">
        <v>3. power (hp)</v>
      </c>
      <c r="Q1382" t="str">
        <v>Ford Capri II - 172</v>
      </c>
      <c r="R1382">
        <v>92</v>
      </c>
      <c r="S1382">
        <v>0.25</v>
      </c>
      <c r="T1382">
        <v>3</v>
      </c>
    </row>
    <row r="1383" spans="2:20">
      <c r="B1383">
        <v>197</v>
      </c>
      <c r="C1383" t="s">
        <v>354</v>
      </c>
      <c r="D1383" t="s">
        <v>766</v>
      </c>
      <c r="E1383">
        <v>78</v>
      </c>
      <c r="F1383" t="s">
        <v>310</v>
      </c>
      <c r="G1383" t="s">
        <v>355</v>
      </c>
      <c r="O1383">
        <v>4</v>
      </c>
      <c r="P1383" t="str">
        <v>4. weight (lb)</v>
      </c>
      <c r="Q1383" t="str">
        <v>Ford Capri II - 172</v>
      </c>
      <c r="R1383">
        <v>2572</v>
      </c>
      <c r="S1383">
        <v>0.27190246668556844</v>
      </c>
      <c r="T1383">
        <v>4</v>
      </c>
    </row>
    <row r="1384" spans="2:20">
      <c r="B1384">
        <v>197</v>
      </c>
      <c r="C1384" t="s">
        <v>354</v>
      </c>
      <c r="D1384" t="s">
        <v>767</v>
      </c>
      <c r="E1384">
        <v>3574</v>
      </c>
      <c r="F1384" t="s">
        <v>310</v>
      </c>
      <c r="G1384" t="s">
        <v>355</v>
      </c>
      <c r="O1384">
        <v>5</v>
      </c>
      <c r="P1384" t="str">
        <v>5. 0-60 mph (s)</v>
      </c>
      <c r="Q1384" t="str">
        <v>Ford Capri II - 172</v>
      </c>
      <c r="R1384">
        <v>14.9</v>
      </c>
      <c r="S1384">
        <v>0.4107142857142857</v>
      </c>
      <c r="T1384">
        <v>5</v>
      </c>
    </row>
    <row r="1385" spans="2:20">
      <c r="B1385">
        <v>197</v>
      </c>
      <c r="C1385" t="s">
        <v>354</v>
      </c>
      <c r="D1385" t="s">
        <v>768</v>
      </c>
      <c r="E1385">
        <v>21</v>
      </c>
      <c r="F1385" t="s">
        <v>310</v>
      </c>
      <c r="G1385" t="s">
        <v>355</v>
      </c>
      <c r="O1385">
        <v>6</v>
      </c>
      <c r="P1385" t="str">
        <v>6. displacement (cc)</v>
      </c>
      <c r="Q1385" t="str">
        <v>Ford Capri II - 172</v>
      </c>
      <c r="R1385">
        <v>140</v>
      </c>
      <c r="S1385">
        <v>0.18604651162790697</v>
      </c>
      <c r="T1385">
        <v>6</v>
      </c>
    </row>
    <row r="1386" spans="2:20">
      <c r="B1386">
        <v>197</v>
      </c>
      <c r="C1386" t="s">
        <v>354</v>
      </c>
      <c r="D1386" t="s">
        <v>769</v>
      </c>
      <c r="E1386">
        <v>76</v>
      </c>
      <c r="F1386" t="s">
        <v>310</v>
      </c>
      <c r="G1386" t="s">
        <v>355</v>
      </c>
      <c r="O1386">
        <v>7</v>
      </c>
      <c r="P1386" t="str">
        <v>7. year</v>
      </c>
      <c r="Q1386" t="str">
        <v>Ford Capri II - 172</v>
      </c>
      <c r="R1386">
        <v>76</v>
      </c>
      <c r="S1386">
        <v>0.5</v>
      </c>
      <c r="T1386">
        <v>7</v>
      </c>
    </row>
    <row r="1387" spans="2:20">
      <c r="B1387">
        <v>198</v>
      </c>
      <c r="C1387" t="s">
        <v>356</v>
      </c>
      <c r="D1387" t="s">
        <v>763</v>
      </c>
      <c r="E1387">
        <v>22</v>
      </c>
      <c r="F1387" t="s">
        <v>310</v>
      </c>
      <c r="G1387" t="s">
        <v>357</v>
      </c>
      <c r="O1387">
        <v>0</v>
      </c>
      <c r="P1387" t="str">
        <v/>
      </c>
      <c r="Q1387" t="str">
        <v/>
      </c>
      <c r="R1387" t="e">
        <v>#N/A</v>
      </c>
      <c r="S1387" t="e">
        <v>#N/A</v>
      </c>
      <c r="T1387" t="e">
        <v>#N/A</v>
      </c>
    </row>
    <row r="1388" spans="2:20">
      <c r="B1388">
        <v>198</v>
      </c>
      <c r="C1388" t="s">
        <v>356</v>
      </c>
      <c r="D1388" t="s">
        <v>764</v>
      </c>
      <c r="E1388">
        <v>6</v>
      </c>
      <c r="F1388" t="s">
        <v>310</v>
      </c>
      <c r="G1388" t="s">
        <v>357</v>
      </c>
      <c r="O1388">
        <v>1</v>
      </c>
      <c r="P1388" t="str">
        <v>1. economy (mpg)</v>
      </c>
      <c r="Q1388" t="str">
        <v>Ford Country - 173</v>
      </c>
      <c r="R1388">
        <v>12</v>
      </c>
      <c r="S1388">
        <v>7.9787234042553182E-2</v>
      </c>
      <c r="T1388">
        <v>1</v>
      </c>
    </row>
    <row r="1389" spans="2:20">
      <c r="B1389">
        <v>198</v>
      </c>
      <c r="C1389" t="s">
        <v>356</v>
      </c>
      <c r="D1389" t="s">
        <v>765</v>
      </c>
      <c r="E1389">
        <v>232</v>
      </c>
      <c r="F1389" t="s">
        <v>310</v>
      </c>
      <c r="G1389" t="s">
        <v>357</v>
      </c>
      <c r="O1389">
        <v>2</v>
      </c>
      <c r="P1389" t="str">
        <v>2. cylinders</v>
      </c>
      <c r="Q1389" t="str">
        <v>Ford Country - 173</v>
      </c>
      <c r="R1389">
        <v>8</v>
      </c>
      <c r="S1389">
        <v>1</v>
      </c>
      <c r="T1389">
        <v>2</v>
      </c>
    </row>
    <row r="1390" spans="2:20">
      <c r="B1390">
        <v>198</v>
      </c>
      <c r="C1390" t="s">
        <v>356</v>
      </c>
      <c r="D1390" t="s">
        <v>766</v>
      </c>
      <c r="E1390">
        <v>112</v>
      </c>
      <c r="F1390" t="s">
        <v>310</v>
      </c>
      <c r="G1390" t="s">
        <v>357</v>
      </c>
      <c r="O1390">
        <v>3</v>
      </c>
      <c r="P1390" t="str">
        <v>3. power (hp)</v>
      </c>
      <c r="Q1390" t="str">
        <v>Ford Country - 173</v>
      </c>
      <c r="R1390">
        <v>167</v>
      </c>
      <c r="S1390">
        <v>0.65760869565217395</v>
      </c>
      <c r="T1390">
        <v>3</v>
      </c>
    </row>
    <row r="1391" spans="2:20">
      <c r="B1391">
        <v>198</v>
      </c>
      <c r="C1391" t="s">
        <v>356</v>
      </c>
      <c r="D1391" t="s">
        <v>767</v>
      </c>
      <c r="E1391">
        <v>2835</v>
      </c>
      <c r="F1391" t="s">
        <v>310</v>
      </c>
      <c r="G1391" t="s">
        <v>357</v>
      </c>
      <c r="O1391">
        <v>4</v>
      </c>
      <c r="P1391" t="str">
        <v>4. weight (lb)</v>
      </c>
      <c r="Q1391" t="str">
        <v>Ford Country - 173</v>
      </c>
      <c r="R1391">
        <v>4906</v>
      </c>
      <c r="S1391">
        <v>0.93365466402041397</v>
      </c>
      <c r="T1391">
        <v>4</v>
      </c>
    </row>
    <row r="1392" spans="2:20">
      <c r="B1392">
        <v>198</v>
      </c>
      <c r="C1392" t="s">
        <v>356</v>
      </c>
      <c r="D1392" t="s">
        <v>768</v>
      </c>
      <c r="E1392">
        <v>14.7</v>
      </c>
      <c r="F1392" t="s">
        <v>310</v>
      </c>
      <c r="G1392" t="s">
        <v>357</v>
      </c>
      <c r="O1392">
        <v>5</v>
      </c>
      <c r="P1392" t="str">
        <v>5. 0-60 mph (s)</v>
      </c>
      <c r="Q1392" t="str">
        <v>Ford Country - 173</v>
      </c>
      <c r="R1392">
        <v>12.5</v>
      </c>
      <c r="S1392">
        <v>0.26785714285714285</v>
      </c>
      <c r="T1392">
        <v>5</v>
      </c>
    </row>
    <row r="1393" spans="2:20">
      <c r="B1393">
        <v>198</v>
      </c>
      <c r="C1393" t="s">
        <v>356</v>
      </c>
      <c r="D1393" t="s">
        <v>769</v>
      </c>
      <c r="E1393">
        <v>82</v>
      </c>
      <c r="F1393" t="s">
        <v>310</v>
      </c>
      <c r="G1393" t="s">
        <v>357</v>
      </c>
      <c r="O1393">
        <v>6</v>
      </c>
      <c r="P1393" t="str">
        <v>6. displacement (cc)</v>
      </c>
      <c r="Q1393" t="str">
        <v>Ford Country - 173</v>
      </c>
      <c r="R1393">
        <v>400</v>
      </c>
      <c r="S1393">
        <v>0.8578811369509044</v>
      </c>
      <c r="T1393">
        <v>6</v>
      </c>
    </row>
    <row r="1394" spans="2:20">
      <c r="B1394">
        <v>199</v>
      </c>
      <c r="C1394" t="s">
        <v>358</v>
      </c>
      <c r="D1394" t="s">
        <v>763</v>
      </c>
      <c r="E1394">
        <v>13</v>
      </c>
      <c r="F1394" t="s">
        <v>310</v>
      </c>
      <c r="G1394" t="s">
        <v>359</v>
      </c>
      <c r="O1394">
        <v>7</v>
      </c>
      <c r="P1394" t="str">
        <v>7. year</v>
      </c>
      <c r="Q1394" t="str">
        <v>Ford Country - 173</v>
      </c>
      <c r="R1394">
        <v>73</v>
      </c>
      <c r="S1394">
        <v>0.25</v>
      </c>
      <c r="T1394">
        <v>7</v>
      </c>
    </row>
    <row r="1395" spans="2:20">
      <c r="B1395">
        <v>199</v>
      </c>
      <c r="C1395" t="s">
        <v>358</v>
      </c>
      <c r="D1395" t="s">
        <v>764</v>
      </c>
      <c r="E1395">
        <v>8</v>
      </c>
      <c r="F1395" t="s">
        <v>310</v>
      </c>
      <c r="G1395" t="s">
        <v>359</v>
      </c>
      <c r="O1395">
        <v>0</v>
      </c>
      <c r="P1395" t="str">
        <v/>
      </c>
      <c r="Q1395" t="str">
        <v/>
      </c>
      <c r="R1395" t="e">
        <v>#N/A</v>
      </c>
      <c r="S1395" t="e">
        <v>#N/A</v>
      </c>
      <c r="T1395" t="e">
        <v>#N/A</v>
      </c>
    </row>
    <row r="1396" spans="2:20">
      <c r="B1396">
        <v>199</v>
      </c>
      <c r="C1396" t="s">
        <v>358</v>
      </c>
      <c r="D1396" t="s">
        <v>765</v>
      </c>
      <c r="E1396">
        <v>351</v>
      </c>
      <c r="F1396" t="s">
        <v>310</v>
      </c>
      <c r="G1396" t="s">
        <v>359</v>
      </c>
      <c r="O1396">
        <v>1</v>
      </c>
      <c r="P1396" t="str">
        <v>1. economy (mpg)</v>
      </c>
      <c r="Q1396" t="str">
        <v>Ford Country Squire (Wagon) - 174</v>
      </c>
      <c r="R1396">
        <v>15.5</v>
      </c>
      <c r="S1396">
        <v>0.1728723404255319</v>
      </c>
      <c r="T1396">
        <v>1</v>
      </c>
    </row>
    <row r="1397" spans="2:20">
      <c r="B1397">
        <v>199</v>
      </c>
      <c r="C1397" t="s">
        <v>358</v>
      </c>
      <c r="D1397" t="s">
        <v>766</v>
      </c>
      <c r="E1397">
        <v>158</v>
      </c>
      <c r="F1397" t="s">
        <v>310</v>
      </c>
      <c r="G1397" t="s">
        <v>359</v>
      </c>
      <c r="O1397">
        <v>2</v>
      </c>
      <c r="P1397" t="str">
        <v>2. cylinders</v>
      </c>
      <c r="Q1397" t="str">
        <v>Ford Country Squire (Wagon) - 174</v>
      </c>
      <c r="R1397">
        <v>8</v>
      </c>
      <c r="S1397">
        <v>1</v>
      </c>
      <c r="T1397">
        <v>2</v>
      </c>
    </row>
    <row r="1398" spans="2:20">
      <c r="B1398">
        <v>199</v>
      </c>
      <c r="C1398" t="s">
        <v>358</v>
      </c>
      <c r="D1398" t="s">
        <v>767</v>
      </c>
      <c r="E1398">
        <v>4363</v>
      </c>
      <c r="F1398" t="s">
        <v>310</v>
      </c>
      <c r="G1398" t="s">
        <v>359</v>
      </c>
      <c r="O1398">
        <v>3</v>
      </c>
      <c r="P1398" t="str">
        <v>3. power (hp)</v>
      </c>
      <c r="Q1398" t="str">
        <v>Ford Country Squire (Wagon) - 174</v>
      </c>
      <c r="R1398">
        <v>142</v>
      </c>
      <c r="S1398">
        <v>0.52173913043478259</v>
      </c>
      <c r="T1398">
        <v>3</v>
      </c>
    </row>
    <row r="1399" spans="2:20">
      <c r="B1399">
        <v>199</v>
      </c>
      <c r="C1399" t="s">
        <v>358</v>
      </c>
      <c r="D1399" t="s">
        <v>768</v>
      </c>
      <c r="E1399">
        <v>13</v>
      </c>
      <c r="F1399" t="s">
        <v>310</v>
      </c>
      <c r="G1399" t="s">
        <v>359</v>
      </c>
      <c r="O1399">
        <v>4</v>
      </c>
      <c r="P1399" t="str">
        <v>4. weight (lb)</v>
      </c>
      <c r="Q1399" t="str">
        <v>Ford Country Squire (Wagon) - 174</v>
      </c>
      <c r="R1399">
        <v>4054</v>
      </c>
      <c r="S1399">
        <v>0.69208959455628016</v>
      </c>
      <c r="T1399">
        <v>4</v>
      </c>
    </row>
    <row r="1400" spans="2:20">
      <c r="B1400">
        <v>199</v>
      </c>
      <c r="C1400" t="s">
        <v>358</v>
      </c>
      <c r="D1400" t="s">
        <v>769</v>
      </c>
      <c r="E1400">
        <v>73</v>
      </c>
      <c r="F1400" t="s">
        <v>310</v>
      </c>
      <c r="G1400" t="s">
        <v>359</v>
      </c>
      <c r="O1400">
        <v>5</v>
      </c>
      <c r="P1400" t="str">
        <v>5. 0-60 mph (s)</v>
      </c>
      <c r="Q1400" t="str">
        <v>Ford Country Squire (Wagon) - 174</v>
      </c>
      <c r="R1400">
        <v>14.3</v>
      </c>
      <c r="S1400">
        <v>0.375</v>
      </c>
      <c r="T1400">
        <v>5</v>
      </c>
    </row>
    <row r="1401" spans="2:20">
      <c r="B1401">
        <v>200</v>
      </c>
      <c r="C1401" t="s">
        <v>358</v>
      </c>
      <c r="D1401" t="s">
        <v>763</v>
      </c>
      <c r="E1401">
        <v>14</v>
      </c>
      <c r="F1401" t="s">
        <v>310</v>
      </c>
      <c r="G1401" t="s">
        <v>360</v>
      </c>
      <c r="O1401">
        <v>6</v>
      </c>
      <c r="P1401" t="str">
        <v>6. displacement (cc)</v>
      </c>
      <c r="Q1401" t="str">
        <v>Ford Country Squire (Wagon) - 174</v>
      </c>
      <c r="R1401">
        <v>351</v>
      </c>
      <c r="S1401">
        <v>0.73126614987080107</v>
      </c>
      <c r="T1401">
        <v>6</v>
      </c>
    </row>
    <row r="1402" spans="2:20">
      <c r="B1402">
        <v>200</v>
      </c>
      <c r="C1402" t="s">
        <v>358</v>
      </c>
      <c r="D1402" t="s">
        <v>764</v>
      </c>
      <c r="E1402">
        <v>8</v>
      </c>
      <c r="F1402" t="s">
        <v>310</v>
      </c>
      <c r="G1402" t="s">
        <v>360</v>
      </c>
      <c r="O1402">
        <v>7</v>
      </c>
      <c r="P1402" t="str">
        <v>7. year</v>
      </c>
      <c r="Q1402" t="str">
        <v>Ford Country Squire (Wagon) - 174</v>
      </c>
      <c r="R1402">
        <v>79</v>
      </c>
      <c r="S1402">
        <v>0.75</v>
      </c>
      <c r="T1402">
        <v>7</v>
      </c>
    </row>
    <row r="1403" spans="2:20">
      <c r="B1403">
        <v>200</v>
      </c>
      <c r="C1403" t="s">
        <v>358</v>
      </c>
      <c r="D1403" t="s">
        <v>765</v>
      </c>
      <c r="E1403">
        <v>351</v>
      </c>
      <c r="F1403" t="s">
        <v>310</v>
      </c>
      <c r="G1403" t="s">
        <v>360</v>
      </c>
      <c r="O1403">
        <v>0</v>
      </c>
      <c r="P1403" t="str">
        <v/>
      </c>
      <c r="Q1403" t="str">
        <v/>
      </c>
      <c r="R1403" t="e">
        <v>#N/A</v>
      </c>
      <c r="S1403" t="e">
        <v>#N/A</v>
      </c>
      <c r="T1403" t="e">
        <v>#N/A</v>
      </c>
    </row>
    <row r="1404" spans="2:20">
      <c r="B1404">
        <v>200</v>
      </c>
      <c r="C1404" t="s">
        <v>358</v>
      </c>
      <c r="D1404" t="s">
        <v>766</v>
      </c>
      <c r="E1404">
        <v>148</v>
      </c>
      <c r="F1404" t="s">
        <v>310</v>
      </c>
      <c r="G1404" t="s">
        <v>360</v>
      </c>
      <c r="O1404">
        <v>1</v>
      </c>
      <c r="P1404" t="str">
        <v>1. economy (mpg)</v>
      </c>
      <c r="Q1404" t="str">
        <v>Ford Country Squire (Wagon) - 175</v>
      </c>
      <c r="R1404">
        <v>13</v>
      </c>
      <c r="S1404">
        <v>0.10638297872340426</v>
      </c>
      <c r="T1404">
        <v>1</v>
      </c>
    </row>
    <row r="1405" spans="2:20">
      <c r="B1405">
        <v>200</v>
      </c>
      <c r="C1405" t="s">
        <v>358</v>
      </c>
      <c r="D1405" t="s">
        <v>767</v>
      </c>
      <c r="E1405">
        <v>4657</v>
      </c>
      <c r="F1405" t="s">
        <v>310</v>
      </c>
      <c r="G1405" t="s">
        <v>360</v>
      </c>
      <c r="O1405">
        <v>2</v>
      </c>
      <c r="P1405" t="str">
        <v>2. cylinders</v>
      </c>
      <c r="Q1405" t="str">
        <v>Ford Country Squire (Wagon) - 175</v>
      </c>
      <c r="R1405">
        <v>8</v>
      </c>
      <c r="S1405">
        <v>1</v>
      </c>
      <c r="T1405">
        <v>2</v>
      </c>
    </row>
    <row r="1406" spans="2:20">
      <c r="B1406">
        <v>200</v>
      </c>
      <c r="C1406" t="s">
        <v>358</v>
      </c>
      <c r="D1406" t="s">
        <v>768</v>
      </c>
      <c r="E1406">
        <v>13.5</v>
      </c>
      <c r="F1406" t="s">
        <v>310</v>
      </c>
      <c r="G1406" t="s">
        <v>360</v>
      </c>
      <c r="O1406">
        <v>3</v>
      </c>
      <c r="P1406" t="str">
        <v>3. power (hp)</v>
      </c>
      <c r="Q1406" t="str">
        <v>Ford Country Squire (Wagon) - 175</v>
      </c>
      <c r="R1406">
        <v>170</v>
      </c>
      <c r="S1406">
        <v>0.67391304347826086</v>
      </c>
      <c r="T1406">
        <v>3</v>
      </c>
    </row>
    <row r="1407" spans="2:20">
      <c r="B1407">
        <v>200</v>
      </c>
      <c r="C1407" t="s">
        <v>358</v>
      </c>
      <c r="D1407" t="s">
        <v>769</v>
      </c>
      <c r="E1407">
        <v>75</v>
      </c>
      <c r="F1407" t="s">
        <v>310</v>
      </c>
      <c r="G1407" t="s">
        <v>360</v>
      </c>
      <c r="O1407">
        <v>4</v>
      </c>
      <c r="P1407" t="str">
        <v>4. weight (lb)</v>
      </c>
      <c r="Q1407" t="str">
        <v>Ford Country Squire (Wagon) - 175</v>
      </c>
      <c r="R1407">
        <v>4746</v>
      </c>
      <c r="S1407">
        <v>0.88829033172667993</v>
      </c>
      <c r="T1407">
        <v>4</v>
      </c>
    </row>
    <row r="1408" spans="2:20">
      <c r="B1408">
        <v>201</v>
      </c>
      <c r="C1408" t="s">
        <v>361</v>
      </c>
      <c r="D1408" t="s">
        <v>763</v>
      </c>
      <c r="E1408">
        <v>17.600000000000001</v>
      </c>
      <c r="F1408" t="s">
        <v>310</v>
      </c>
      <c r="G1408" t="s">
        <v>362</v>
      </c>
      <c r="O1408">
        <v>5</v>
      </c>
      <c r="P1408" t="str">
        <v>5. 0-60 mph (s)</v>
      </c>
      <c r="Q1408" t="str">
        <v>Ford Country Squire (Wagon) - 175</v>
      </c>
      <c r="R1408">
        <v>12</v>
      </c>
      <c r="S1408">
        <v>0.23809523809523808</v>
      </c>
      <c r="T1408">
        <v>5</v>
      </c>
    </row>
    <row r="1409" spans="2:20">
      <c r="B1409">
        <v>201</v>
      </c>
      <c r="C1409" t="s">
        <v>361</v>
      </c>
      <c r="D1409" t="s">
        <v>764</v>
      </c>
      <c r="E1409">
        <v>8</v>
      </c>
      <c r="F1409" t="s">
        <v>310</v>
      </c>
      <c r="G1409" t="s">
        <v>362</v>
      </c>
      <c r="O1409">
        <v>6</v>
      </c>
      <c r="P1409" t="str">
        <v>6. displacement (cc)</v>
      </c>
      <c r="Q1409" t="str">
        <v>Ford Country Squire (Wagon) - 175</v>
      </c>
      <c r="R1409">
        <v>400</v>
      </c>
      <c r="S1409">
        <v>0.8578811369509044</v>
      </c>
      <c r="T1409">
        <v>6</v>
      </c>
    </row>
    <row r="1410" spans="2:20">
      <c r="B1410">
        <v>201</v>
      </c>
      <c r="C1410" t="s">
        <v>361</v>
      </c>
      <c r="D1410" t="s">
        <v>765</v>
      </c>
      <c r="E1410">
        <v>302</v>
      </c>
      <c r="F1410" t="s">
        <v>310</v>
      </c>
      <c r="G1410" t="s">
        <v>362</v>
      </c>
      <c r="O1410">
        <v>7</v>
      </c>
      <c r="P1410" t="str">
        <v>7. year</v>
      </c>
      <c r="Q1410" t="str">
        <v>Ford Country Squire (Wagon) - 175</v>
      </c>
      <c r="R1410">
        <v>71</v>
      </c>
      <c r="S1410">
        <v>8.3333333333333329E-2</v>
      </c>
      <c r="T1410">
        <v>7</v>
      </c>
    </row>
    <row r="1411" spans="2:20">
      <c r="B1411">
        <v>201</v>
      </c>
      <c r="C1411" t="s">
        <v>361</v>
      </c>
      <c r="D1411" t="s">
        <v>766</v>
      </c>
      <c r="E1411">
        <v>129</v>
      </c>
      <c r="F1411" t="s">
        <v>310</v>
      </c>
      <c r="G1411" t="s">
        <v>362</v>
      </c>
      <c r="O1411">
        <v>0</v>
      </c>
      <c r="P1411" t="str">
        <v/>
      </c>
      <c r="Q1411" t="str">
        <v/>
      </c>
      <c r="R1411" t="e">
        <v>#N/A</v>
      </c>
      <c r="S1411" t="e">
        <v>#N/A</v>
      </c>
      <c r="T1411" t="e">
        <v>#N/A</v>
      </c>
    </row>
    <row r="1412" spans="2:20">
      <c r="B1412">
        <v>201</v>
      </c>
      <c r="C1412" t="s">
        <v>361</v>
      </c>
      <c r="D1412" t="s">
        <v>767</v>
      </c>
      <c r="E1412">
        <v>3725</v>
      </c>
      <c r="F1412" t="s">
        <v>310</v>
      </c>
      <c r="G1412" t="s">
        <v>362</v>
      </c>
      <c r="O1412">
        <v>1</v>
      </c>
      <c r="P1412" t="str">
        <v>1. economy (mpg)</v>
      </c>
      <c r="Q1412" t="str">
        <v>Ford Escort 2H - 176</v>
      </c>
      <c r="R1412">
        <v>29.9</v>
      </c>
      <c r="S1412">
        <v>0.55585106382978722</v>
      </c>
      <c r="T1412">
        <v>1</v>
      </c>
    </row>
    <row r="1413" spans="2:20">
      <c r="B1413">
        <v>201</v>
      </c>
      <c r="C1413" t="s">
        <v>361</v>
      </c>
      <c r="D1413" t="s">
        <v>768</v>
      </c>
      <c r="E1413">
        <v>13.4</v>
      </c>
      <c r="F1413" t="s">
        <v>310</v>
      </c>
      <c r="G1413" t="s">
        <v>362</v>
      </c>
      <c r="O1413">
        <v>2</v>
      </c>
      <c r="P1413" t="str">
        <v>2. cylinders</v>
      </c>
      <c r="Q1413" t="str">
        <v>Ford Escort 2H - 176</v>
      </c>
      <c r="R1413">
        <v>4</v>
      </c>
      <c r="S1413">
        <v>0.2</v>
      </c>
      <c r="T1413">
        <v>2</v>
      </c>
    </row>
    <row r="1414" spans="2:20">
      <c r="B1414">
        <v>201</v>
      </c>
      <c r="C1414" t="s">
        <v>361</v>
      </c>
      <c r="D1414" t="s">
        <v>769</v>
      </c>
      <c r="E1414">
        <v>79</v>
      </c>
      <c r="F1414" t="s">
        <v>310</v>
      </c>
      <c r="G1414" t="s">
        <v>362</v>
      </c>
      <c r="O1414">
        <v>3</v>
      </c>
      <c r="P1414" t="str">
        <v>3. power (hp)</v>
      </c>
      <c r="Q1414" t="str">
        <v>Ford Escort 2H - 176</v>
      </c>
      <c r="R1414">
        <v>65</v>
      </c>
      <c r="S1414">
        <v>0.10326086956521739</v>
      </c>
      <c r="T1414">
        <v>3</v>
      </c>
    </row>
    <row r="1415" spans="2:20">
      <c r="B1415">
        <v>202</v>
      </c>
      <c r="C1415" t="s">
        <v>363</v>
      </c>
      <c r="D1415" t="s">
        <v>763</v>
      </c>
      <c r="E1415">
        <v>21</v>
      </c>
      <c r="F1415" t="s">
        <v>310</v>
      </c>
      <c r="G1415" t="s">
        <v>364</v>
      </c>
      <c r="O1415">
        <v>4</v>
      </c>
      <c r="P1415" t="str">
        <v>4. weight (lb)</v>
      </c>
      <c r="Q1415" t="str">
        <v>Ford Escort 2H - 176</v>
      </c>
      <c r="R1415">
        <v>2380</v>
      </c>
      <c r="S1415">
        <v>0.2174652679330876</v>
      </c>
      <c r="T1415">
        <v>4</v>
      </c>
    </row>
    <row r="1416" spans="2:20">
      <c r="B1416">
        <v>202</v>
      </c>
      <c r="C1416" t="s">
        <v>363</v>
      </c>
      <c r="D1416" t="s">
        <v>764</v>
      </c>
      <c r="E1416">
        <v>6</v>
      </c>
      <c r="F1416" t="s">
        <v>310</v>
      </c>
      <c r="G1416" t="s">
        <v>364</v>
      </c>
      <c r="O1416">
        <v>5</v>
      </c>
      <c r="P1416" t="str">
        <v>5. 0-60 mph (s)</v>
      </c>
      <c r="Q1416" t="str">
        <v>Ford Escort 2H - 176</v>
      </c>
      <c r="R1416">
        <v>20.7</v>
      </c>
      <c r="S1416">
        <v>0.75595238095238093</v>
      </c>
      <c r="T1416">
        <v>5</v>
      </c>
    </row>
    <row r="1417" spans="2:20">
      <c r="B1417">
        <v>202</v>
      </c>
      <c r="C1417" t="s">
        <v>363</v>
      </c>
      <c r="D1417" t="s">
        <v>765</v>
      </c>
      <c r="E1417">
        <v>200</v>
      </c>
      <c r="F1417" t="s">
        <v>310</v>
      </c>
      <c r="G1417" t="s">
        <v>364</v>
      </c>
      <c r="O1417">
        <v>6</v>
      </c>
      <c r="P1417" t="str">
        <v>6. displacement (cc)</v>
      </c>
      <c r="Q1417" t="str">
        <v>Ford Escort 2H - 176</v>
      </c>
      <c r="R1417">
        <v>98</v>
      </c>
      <c r="S1417">
        <v>7.7519379844961239E-2</v>
      </c>
      <c r="T1417">
        <v>6</v>
      </c>
    </row>
    <row r="1418" spans="2:20">
      <c r="B1418">
        <v>202</v>
      </c>
      <c r="C1418" t="s">
        <v>363</v>
      </c>
      <c r="D1418" t="s">
        <v>766</v>
      </c>
      <c r="E1418">
        <v>85</v>
      </c>
      <c r="F1418" t="s">
        <v>310</v>
      </c>
      <c r="G1418" t="s">
        <v>364</v>
      </c>
      <c r="O1418">
        <v>7</v>
      </c>
      <c r="P1418" t="str">
        <v>7. year</v>
      </c>
      <c r="Q1418" t="str">
        <v>Ford Escort 2H - 176</v>
      </c>
      <c r="R1418">
        <v>81</v>
      </c>
      <c r="S1418">
        <v>0.91666666666666663</v>
      </c>
      <c r="T1418">
        <v>7</v>
      </c>
    </row>
    <row r="1419" spans="2:20">
      <c r="B1419">
        <v>202</v>
      </c>
      <c r="C1419" t="s">
        <v>363</v>
      </c>
      <c r="D1419" t="s">
        <v>767</v>
      </c>
      <c r="E1419">
        <v>2587</v>
      </c>
      <c r="F1419" t="s">
        <v>310</v>
      </c>
      <c r="G1419" t="s">
        <v>364</v>
      </c>
      <c r="O1419">
        <v>0</v>
      </c>
      <c r="P1419" t="str">
        <v/>
      </c>
      <c r="Q1419" t="str">
        <v/>
      </c>
      <c r="R1419" t="e">
        <v>#N/A</v>
      </c>
      <c r="S1419" t="e">
        <v>#N/A</v>
      </c>
      <c r="T1419" t="e">
        <v>#N/A</v>
      </c>
    </row>
    <row r="1420" spans="2:20">
      <c r="B1420">
        <v>202</v>
      </c>
      <c r="C1420" t="s">
        <v>363</v>
      </c>
      <c r="D1420" t="s">
        <v>768</v>
      </c>
      <c r="E1420">
        <v>16</v>
      </c>
      <c r="F1420" t="s">
        <v>310</v>
      </c>
      <c r="G1420" t="s">
        <v>364</v>
      </c>
      <c r="O1420">
        <v>1</v>
      </c>
      <c r="P1420" t="str">
        <v>1. economy (mpg)</v>
      </c>
      <c r="Q1420" t="str">
        <v>Ford Escort 4W - 177</v>
      </c>
      <c r="R1420">
        <v>34.4</v>
      </c>
      <c r="S1420">
        <v>0.67553191489361697</v>
      </c>
      <c r="T1420">
        <v>1</v>
      </c>
    </row>
    <row r="1421" spans="2:20">
      <c r="B1421">
        <v>202</v>
      </c>
      <c r="C1421" t="s">
        <v>363</v>
      </c>
      <c r="D1421" t="s">
        <v>769</v>
      </c>
      <c r="E1421">
        <v>70</v>
      </c>
      <c r="F1421" t="s">
        <v>310</v>
      </c>
      <c r="G1421" t="s">
        <v>364</v>
      </c>
      <c r="O1421">
        <v>2</v>
      </c>
      <c r="P1421" t="str">
        <v>2. cylinders</v>
      </c>
      <c r="Q1421" t="str">
        <v>Ford Escort 4W - 177</v>
      </c>
      <c r="R1421">
        <v>4</v>
      </c>
      <c r="S1421">
        <v>0.2</v>
      </c>
      <c r="T1421">
        <v>2</v>
      </c>
    </row>
    <row r="1422" spans="2:20">
      <c r="B1422">
        <v>203</v>
      </c>
      <c r="C1422" t="s">
        <v>363</v>
      </c>
      <c r="D1422" t="s">
        <v>763</v>
      </c>
      <c r="E1422">
        <v>24</v>
      </c>
      <c r="F1422" t="s">
        <v>310</v>
      </c>
      <c r="G1422" t="s">
        <v>365</v>
      </c>
      <c r="O1422">
        <v>3</v>
      </c>
      <c r="P1422" t="str">
        <v>3. power (hp)</v>
      </c>
      <c r="Q1422" t="str">
        <v>Ford Escort 4W - 177</v>
      </c>
      <c r="R1422">
        <v>65</v>
      </c>
      <c r="S1422">
        <v>0.10326086956521739</v>
      </c>
      <c r="T1422">
        <v>3</v>
      </c>
    </row>
    <row r="1423" spans="2:20">
      <c r="B1423">
        <v>203</v>
      </c>
      <c r="C1423" t="s">
        <v>363</v>
      </c>
      <c r="D1423" t="s">
        <v>764</v>
      </c>
      <c r="E1423">
        <v>6</v>
      </c>
      <c r="F1423" t="s">
        <v>310</v>
      </c>
      <c r="G1423" t="s">
        <v>365</v>
      </c>
      <c r="O1423">
        <v>4</v>
      </c>
      <c r="P1423" t="str">
        <v>4. weight (lb)</v>
      </c>
      <c r="Q1423" t="str">
        <v>Ford Escort 4W - 177</v>
      </c>
      <c r="R1423">
        <v>2045</v>
      </c>
      <c r="S1423">
        <v>0.12248369719308194</v>
      </c>
      <c r="T1423">
        <v>4</v>
      </c>
    </row>
    <row r="1424" spans="2:20">
      <c r="B1424">
        <v>203</v>
      </c>
      <c r="C1424" t="s">
        <v>363</v>
      </c>
      <c r="D1424" t="s">
        <v>765</v>
      </c>
      <c r="E1424">
        <v>200</v>
      </c>
      <c r="F1424" t="s">
        <v>310</v>
      </c>
      <c r="G1424" t="s">
        <v>365</v>
      </c>
      <c r="O1424">
        <v>5</v>
      </c>
      <c r="P1424" t="str">
        <v>5. 0-60 mph (s)</v>
      </c>
      <c r="Q1424" t="str">
        <v>Ford Escort 4W - 177</v>
      </c>
      <c r="R1424">
        <v>16.2</v>
      </c>
      <c r="S1424">
        <v>0.48809523809523803</v>
      </c>
      <c r="T1424">
        <v>5</v>
      </c>
    </row>
    <row r="1425" spans="2:20">
      <c r="B1425">
        <v>203</v>
      </c>
      <c r="C1425" t="s">
        <v>363</v>
      </c>
      <c r="D1425" t="s">
        <v>766</v>
      </c>
      <c r="E1425">
        <v>81</v>
      </c>
      <c r="F1425" t="s">
        <v>310</v>
      </c>
      <c r="G1425" t="s">
        <v>365</v>
      </c>
      <c r="O1425">
        <v>6</v>
      </c>
      <c r="P1425" t="str">
        <v>6. displacement (cc)</v>
      </c>
      <c r="Q1425" t="str">
        <v>Ford Escort 4W - 177</v>
      </c>
      <c r="R1425">
        <v>98</v>
      </c>
      <c r="S1425">
        <v>7.7519379844961239E-2</v>
      </c>
      <c r="T1425">
        <v>6</v>
      </c>
    </row>
    <row r="1426" spans="2:20">
      <c r="B1426">
        <v>203</v>
      </c>
      <c r="C1426" t="s">
        <v>363</v>
      </c>
      <c r="D1426" t="s">
        <v>767</v>
      </c>
      <c r="E1426">
        <v>3012</v>
      </c>
      <c r="F1426" t="s">
        <v>310</v>
      </c>
      <c r="G1426" t="s">
        <v>365</v>
      </c>
      <c r="O1426">
        <v>7</v>
      </c>
      <c r="P1426" t="str">
        <v>7. year</v>
      </c>
      <c r="Q1426" t="str">
        <v>Ford Escort 4W - 177</v>
      </c>
      <c r="R1426">
        <v>81</v>
      </c>
      <c r="S1426">
        <v>0.91666666666666663</v>
      </c>
      <c r="T1426">
        <v>7</v>
      </c>
    </row>
    <row r="1427" spans="2:20">
      <c r="B1427">
        <v>203</v>
      </c>
      <c r="C1427" t="s">
        <v>363</v>
      </c>
      <c r="D1427" t="s">
        <v>768</v>
      </c>
      <c r="E1427">
        <v>17.600000000000001</v>
      </c>
      <c r="F1427" t="s">
        <v>310</v>
      </c>
      <c r="G1427" t="s">
        <v>365</v>
      </c>
      <c r="O1427">
        <v>0</v>
      </c>
      <c r="P1427" t="str">
        <v/>
      </c>
      <c r="Q1427" t="str">
        <v/>
      </c>
      <c r="R1427" t="e">
        <v>#N/A</v>
      </c>
      <c r="S1427" t="e">
        <v>#N/A</v>
      </c>
      <c r="T1427" t="e">
        <v>#N/A</v>
      </c>
    </row>
    <row r="1428" spans="2:20">
      <c r="B1428">
        <v>203</v>
      </c>
      <c r="C1428" t="s">
        <v>363</v>
      </c>
      <c r="D1428" t="s">
        <v>769</v>
      </c>
      <c r="E1428">
        <v>76</v>
      </c>
      <c r="F1428" t="s">
        <v>310</v>
      </c>
      <c r="G1428" t="s">
        <v>365</v>
      </c>
      <c r="O1428">
        <v>1</v>
      </c>
      <c r="P1428" t="str">
        <v>1. economy (mpg)</v>
      </c>
      <c r="Q1428" t="str">
        <v>Ford F108 - 178</v>
      </c>
      <c r="R1428">
        <v>13</v>
      </c>
      <c r="S1428">
        <v>0.10638297872340426</v>
      </c>
      <c r="T1428">
        <v>1</v>
      </c>
    </row>
    <row r="1429" spans="2:20">
      <c r="B1429">
        <v>204</v>
      </c>
      <c r="C1429" t="s">
        <v>363</v>
      </c>
      <c r="D1429" t="s">
        <v>763</v>
      </c>
      <c r="E1429">
        <v>21</v>
      </c>
      <c r="F1429" t="s">
        <v>310</v>
      </c>
      <c r="G1429" t="s">
        <v>366</v>
      </c>
      <c r="O1429">
        <v>2</v>
      </c>
      <c r="P1429" t="str">
        <v>2. cylinders</v>
      </c>
      <c r="Q1429" t="str">
        <v>Ford F108 - 178</v>
      </c>
      <c r="R1429">
        <v>8</v>
      </c>
      <c r="S1429">
        <v>1</v>
      </c>
      <c r="T1429">
        <v>2</v>
      </c>
    </row>
    <row r="1430" spans="2:20">
      <c r="B1430">
        <v>204</v>
      </c>
      <c r="C1430" t="s">
        <v>363</v>
      </c>
      <c r="D1430" t="s">
        <v>764</v>
      </c>
      <c r="E1430">
        <v>6</v>
      </c>
      <c r="F1430" t="s">
        <v>310</v>
      </c>
      <c r="G1430" t="s">
        <v>366</v>
      </c>
      <c r="O1430">
        <v>3</v>
      </c>
      <c r="P1430" t="str">
        <v>3. power (hp)</v>
      </c>
      <c r="Q1430" t="str">
        <v>Ford F108 - 178</v>
      </c>
      <c r="R1430">
        <v>130</v>
      </c>
      <c r="S1430">
        <v>0.45652173913043476</v>
      </c>
      <c r="T1430">
        <v>3</v>
      </c>
    </row>
    <row r="1431" spans="2:20">
      <c r="B1431">
        <v>204</v>
      </c>
      <c r="C1431" t="s">
        <v>363</v>
      </c>
      <c r="D1431" t="s">
        <v>765</v>
      </c>
      <c r="E1431">
        <v>200</v>
      </c>
      <c r="F1431" t="s">
        <v>310</v>
      </c>
      <c r="G1431" t="s">
        <v>366</v>
      </c>
      <c r="O1431">
        <v>4</v>
      </c>
      <c r="P1431" t="str">
        <v>4. weight (lb)</v>
      </c>
      <c r="Q1431" t="str">
        <v>Ford F108 - 178</v>
      </c>
      <c r="R1431">
        <v>3870</v>
      </c>
      <c r="S1431">
        <v>0.63992061241848597</v>
      </c>
      <c r="T1431">
        <v>4</v>
      </c>
    </row>
    <row r="1432" spans="2:20">
      <c r="B1432">
        <v>204</v>
      </c>
      <c r="C1432" t="s">
        <v>363</v>
      </c>
      <c r="D1432" t="s">
        <v>767</v>
      </c>
      <c r="E1432">
        <v>2875</v>
      </c>
      <c r="F1432" t="s">
        <v>310</v>
      </c>
      <c r="G1432" t="s">
        <v>366</v>
      </c>
      <c r="O1432">
        <v>5</v>
      </c>
      <c r="P1432" t="str">
        <v>5. 0-60 mph (s)</v>
      </c>
      <c r="Q1432" t="str">
        <v>Ford F108 - 178</v>
      </c>
      <c r="R1432">
        <v>15</v>
      </c>
      <c r="S1432">
        <v>0.41666666666666663</v>
      </c>
      <c r="T1432">
        <v>5</v>
      </c>
    </row>
    <row r="1433" spans="2:20">
      <c r="B1433">
        <v>204</v>
      </c>
      <c r="C1433" t="s">
        <v>363</v>
      </c>
      <c r="D1433" t="s">
        <v>768</v>
      </c>
      <c r="E1433">
        <v>17</v>
      </c>
      <c r="F1433" t="s">
        <v>310</v>
      </c>
      <c r="G1433" t="s">
        <v>366</v>
      </c>
      <c r="O1433">
        <v>6</v>
      </c>
      <c r="P1433" t="str">
        <v>6. displacement (cc)</v>
      </c>
      <c r="Q1433" t="str">
        <v>Ford F108 - 178</v>
      </c>
      <c r="R1433">
        <v>302</v>
      </c>
      <c r="S1433">
        <v>0.60465116279069764</v>
      </c>
      <c r="T1433">
        <v>6</v>
      </c>
    </row>
    <row r="1434" spans="2:20">
      <c r="B1434">
        <v>204</v>
      </c>
      <c r="C1434" t="s">
        <v>363</v>
      </c>
      <c r="D1434" t="s">
        <v>769</v>
      </c>
      <c r="E1434">
        <v>74</v>
      </c>
      <c r="F1434" t="s">
        <v>310</v>
      </c>
      <c r="G1434" t="s">
        <v>366</v>
      </c>
      <c r="O1434">
        <v>7</v>
      </c>
      <c r="P1434" t="str">
        <v>7. year</v>
      </c>
      <c r="Q1434" t="str">
        <v>Ford F108 - 178</v>
      </c>
      <c r="R1434">
        <v>76</v>
      </c>
      <c r="S1434">
        <v>0.5</v>
      </c>
      <c r="T1434">
        <v>7</v>
      </c>
    </row>
    <row r="1435" spans="2:20">
      <c r="B1435">
        <v>205</v>
      </c>
      <c r="C1435" t="s">
        <v>363</v>
      </c>
      <c r="D1435" t="s">
        <v>763</v>
      </c>
      <c r="E1435">
        <v>15</v>
      </c>
      <c r="F1435" t="s">
        <v>310</v>
      </c>
      <c r="G1435" t="s">
        <v>367</v>
      </c>
      <c r="O1435">
        <v>0</v>
      </c>
      <c r="P1435" t="str">
        <v/>
      </c>
      <c r="Q1435" t="str">
        <v/>
      </c>
      <c r="R1435" t="e">
        <v>#N/A</v>
      </c>
      <c r="S1435" t="e">
        <v>#N/A</v>
      </c>
      <c r="T1435" t="e">
        <v>#N/A</v>
      </c>
    </row>
    <row r="1436" spans="2:20">
      <c r="B1436">
        <v>205</v>
      </c>
      <c r="C1436" t="s">
        <v>363</v>
      </c>
      <c r="D1436" t="s">
        <v>764</v>
      </c>
      <c r="E1436">
        <v>6</v>
      </c>
      <c r="F1436" t="s">
        <v>310</v>
      </c>
      <c r="G1436" t="s">
        <v>367</v>
      </c>
      <c r="O1436">
        <v>1</v>
      </c>
      <c r="P1436" t="str">
        <v>1. economy (mpg)</v>
      </c>
      <c r="Q1436" t="str">
        <v>Ford F250 - 179</v>
      </c>
      <c r="R1436">
        <v>10</v>
      </c>
      <c r="S1436">
        <v>2.6595744680851064E-2</v>
      </c>
      <c r="T1436">
        <v>1</v>
      </c>
    </row>
    <row r="1437" spans="2:20">
      <c r="B1437">
        <v>205</v>
      </c>
      <c r="C1437" t="s">
        <v>363</v>
      </c>
      <c r="D1437" t="s">
        <v>765</v>
      </c>
      <c r="E1437">
        <v>250</v>
      </c>
      <c r="F1437" t="s">
        <v>310</v>
      </c>
      <c r="G1437" t="s">
        <v>367</v>
      </c>
      <c r="O1437">
        <v>2</v>
      </c>
      <c r="P1437" t="str">
        <v>2. cylinders</v>
      </c>
      <c r="Q1437" t="str">
        <v>Ford F250 - 179</v>
      </c>
      <c r="R1437">
        <v>8</v>
      </c>
      <c r="S1437">
        <v>1</v>
      </c>
      <c r="T1437">
        <v>2</v>
      </c>
    </row>
    <row r="1438" spans="2:20">
      <c r="B1438">
        <v>205</v>
      </c>
      <c r="C1438" t="s">
        <v>363</v>
      </c>
      <c r="D1438" t="s">
        <v>766</v>
      </c>
      <c r="E1438">
        <v>72</v>
      </c>
      <c r="F1438" t="s">
        <v>310</v>
      </c>
      <c r="G1438" t="s">
        <v>367</v>
      </c>
      <c r="O1438">
        <v>3</v>
      </c>
      <c r="P1438" t="str">
        <v>3. power (hp)</v>
      </c>
      <c r="Q1438" t="str">
        <v>Ford F250 - 179</v>
      </c>
      <c r="R1438">
        <v>215</v>
      </c>
      <c r="S1438">
        <v>0.91847826086956519</v>
      </c>
      <c r="T1438">
        <v>3</v>
      </c>
    </row>
    <row r="1439" spans="2:20">
      <c r="B1439">
        <v>205</v>
      </c>
      <c r="C1439" t="s">
        <v>363</v>
      </c>
      <c r="D1439" t="s">
        <v>767</v>
      </c>
      <c r="E1439">
        <v>3158</v>
      </c>
      <c r="F1439" t="s">
        <v>310</v>
      </c>
      <c r="G1439" t="s">
        <v>367</v>
      </c>
      <c r="O1439">
        <v>4</v>
      </c>
      <c r="P1439" t="str">
        <v>4. weight (lb)</v>
      </c>
      <c r="Q1439" t="str">
        <v>Ford F250 - 179</v>
      </c>
      <c r="R1439">
        <v>4615</v>
      </c>
      <c r="S1439">
        <v>0.85114828466118519</v>
      </c>
      <c r="T1439">
        <v>4</v>
      </c>
    </row>
    <row r="1440" spans="2:20">
      <c r="B1440">
        <v>205</v>
      </c>
      <c r="C1440" t="s">
        <v>363</v>
      </c>
      <c r="D1440" t="s">
        <v>768</v>
      </c>
      <c r="E1440">
        <v>19.5</v>
      </c>
      <c r="F1440" t="s">
        <v>310</v>
      </c>
      <c r="G1440" t="s">
        <v>367</v>
      </c>
      <c r="O1440">
        <v>5</v>
      </c>
      <c r="P1440" t="str">
        <v>5. 0-60 mph (s)</v>
      </c>
      <c r="Q1440" t="str">
        <v>Ford F250 - 179</v>
      </c>
      <c r="R1440">
        <v>14</v>
      </c>
      <c r="S1440">
        <v>0.35714285714285715</v>
      </c>
      <c r="T1440">
        <v>5</v>
      </c>
    </row>
    <row r="1441" spans="2:20">
      <c r="B1441">
        <v>205</v>
      </c>
      <c r="C1441" t="s">
        <v>363</v>
      </c>
      <c r="D1441" t="s">
        <v>769</v>
      </c>
      <c r="E1441">
        <v>75</v>
      </c>
      <c r="F1441" t="s">
        <v>310</v>
      </c>
      <c r="G1441" t="s">
        <v>367</v>
      </c>
      <c r="O1441">
        <v>6</v>
      </c>
      <c r="P1441" t="str">
        <v>6. displacement (cc)</v>
      </c>
      <c r="Q1441" t="str">
        <v>Ford F250 - 179</v>
      </c>
      <c r="R1441">
        <v>360</v>
      </c>
      <c r="S1441">
        <v>0.75452196382428938</v>
      </c>
      <c r="T1441">
        <v>6</v>
      </c>
    </row>
    <row r="1442" spans="2:20">
      <c r="B1442">
        <v>206</v>
      </c>
      <c r="C1442" t="s">
        <v>363</v>
      </c>
      <c r="D1442" t="s">
        <v>763</v>
      </c>
      <c r="E1442">
        <v>18</v>
      </c>
      <c r="F1442" t="s">
        <v>310</v>
      </c>
      <c r="G1442" t="s">
        <v>368</v>
      </c>
      <c r="O1442">
        <v>7</v>
      </c>
      <c r="P1442" t="str">
        <v>7. year</v>
      </c>
      <c r="Q1442" t="str">
        <v>Ford F250 - 179</v>
      </c>
      <c r="R1442">
        <v>70</v>
      </c>
      <c r="S1442">
        <v>0</v>
      </c>
      <c r="T1442">
        <v>7</v>
      </c>
    </row>
    <row r="1443" spans="2:20">
      <c r="B1443">
        <v>206</v>
      </c>
      <c r="C1443" t="s">
        <v>363</v>
      </c>
      <c r="D1443" t="s">
        <v>764</v>
      </c>
      <c r="E1443">
        <v>6</v>
      </c>
      <c r="F1443" t="s">
        <v>310</v>
      </c>
      <c r="G1443" t="s">
        <v>368</v>
      </c>
      <c r="O1443">
        <v>0</v>
      </c>
      <c r="P1443" t="str">
        <v/>
      </c>
      <c r="Q1443" t="str">
        <v/>
      </c>
      <c r="R1443" t="e">
        <v>#N/A</v>
      </c>
      <c r="S1443" t="e">
        <v>#N/A</v>
      </c>
      <c r="T1443" t="e">
        <v>#N/A</v>
      </c>
    </row>
    <row r="1444" spans="2:20">
      <c r="B1444">
        <v>206</v>
      </c>
      <c r="C1444" t="s">
        <v>363</v>
      </c>
      <c r="D1444" t="s">
        <v>765</v>
      </c>
      <c r="E1444">
        <v>250</v>
      </c>
      <c r="F1444" t="s">
        <v>310</v>
      </c>
      <c r="G1444" t="s">
        <v>368</v>
      </c>
      <c r="O1444">
        <v>1</v>
      </c>
      <c r="P1444" t="str">
        <v>1. economy (mpg)</v>
      </c>
      <c r="Q1444" t="str">
        <v>Ford Fairmont - 180</v>
      </c>
      <c r="R1444">
        <v>26.4</v>
      </c>
      <c r="S1444">
        <v>0.46276595744680843</v>
      </c>
      <c r="T1444">
        <v>1</v>
      </c>
    </row>
    <row r="1445" spans="2:20">
      <c r="B1445">
        <v>206</v>
      </c>
      <c r="C1445" t="s">
        <v>363</v>
      </c>
      <c r="D1445" t="s">
        <v>766</v>
      </c>
      <c r="E1445">
        <v>88</v>
      </c>
      <c r="F1445" t="s">
        <v>310</v>
      </c>
      <c r="G1445" t="s">
        <v>368</v>
      </c>
      <c r="O1445">
        <v>2</v>
      </c>
      <c r="P1445" t="str">
        <v>2. cylinders</v>
      </c>
      <c r="Q1445" t="str">
        <v>Ford Fairmont - 180</v>
      </c>
      <c r="R1445">
        <v>4</v>
      </c>
      <c r="S1445">
        <v>0.2</v>
      </c>
      <c r="T1445">
        <v>2</v>
      </c>
    </row>
    <row r="1446" spans="2:20">
      <c r="B1446">
        <v>206</v>
      </c>
      <c r="C1446" t="s">
        <v>363</v>
      </c>
      <c r="D1446" t="s">
        <v>767</v>
      </c>
      <c r="E1446">
        <v>3021</v>
      </c>
      <c r="F1446" t="s">
        <v>310</v>
      </c>
      <c r="G1446" t="s">
        <v>368</v>
      </c>
      <c r="O1446">
        <v>3</v>
      </c>
      <c r="P1446" t="str">
        <v>3. power (hp)</v>
      </c>
      <c r="Q1446" t="str">
        <v>Ford Fairmont - 180</v>
      </c>
      <c r="R1446">
        <v>88</v>
      </c>
      <c r="S1446">
        <v>0.22826086956521738</v>
      </c>
      <c r="T1446">
        <v>3</v>
      </c>
    </row>
    <row r="1447" spans="2:20">
      <c r="B1447">
        <v>206</v>
      </c>
      <c r="C1447" t="s">
        <v>363</v>
      </c>
      <c r="D1447" t="s">
        <v>768</v>
      </c>
      <c r="E1447">
        <v>16.5</v>
      </c>
      <c r="F1447" t="s">
        <v>310</v>
      </c>
      <c r="G1447" t="s">
        <v>368</v>
      </c>
      <c r="O1447">
        <v>4</v>
      </c>
      <c r="P1447" t="str">
        <v>4. weight (lb)</v>
      </c>
      <c r="Q1447" t="str">
        <v>Ford Fairmont - 180</v>
      </c>
      <c r="R1447">
        <v>2870</v>
      </c>
      <c r="S1447">
        <v>0.35639353558264814</v>
      </c>
      <c r="T1447">
        <v>4</v>
      </c>
    </row>
    <row r="1448" spans="2:20">
      <c r="B1448">
        <v>206</v>
      </c>
      <c r="C1448" t="s">
        <v>363</v>
      </c>
      <c r="D1448" t="s">
        <v>769</v>
      </c>
      <c r="E1448">
        <v>73</v>
      </c>
      <c r="F1448" t="s">
        <v>310</v>
      </c>
      <c r="G1448" t="s">
        <v>368</v>
      </c>
      <c r="O1448">
        <v>5</v>
      </c>
      <c r="P1448" t="str">
        <v>5. 0-60 mph (s)</v>
      </c>
      <c r="Q1448" t="str">
        <v>Ford Fairmont - 180</v>
      </c>
      <c r="R1448">
        <v>18.100000000000001</v>
      </c>
      <c r="S1448">
        <v>0.60119047619047628</v>
      </c>
      <c r="T1448">
        <v>5</v>
      </c>
    </row>
    <row r="1449" spans="2:20">
      <c r="B1449">
        <v>207</v>
      </c>
      <c r="C1449" t="s">
        <v>369</v>
      </c>
      <c r="D1449" t="s">
        <v>763</v>
      </c>
      <c r="E1449">
        <v>18</v>
      </c>
      <c r="F1449" t="s">
        <v>310</v>
      </c>
      <c r="G1449" t="s">
        <v>370</v>
      </c>
      <c r="O1449">
        <v>6</v>
      </c>
      <c r="P1449" t="str">
        <v>6. displacement (cc)</v>
      </c>
      <c r="Q1449" t="str">
        <v>Ford Fairmont - 180</v>
      </c>
      <c r="R1449">
        <v>140</v>
      </c>
      <c r="S1449">
        <v>0.18604651162790697</v>
      </c>
      <c r="T1449">
        <v>6</v>
      </c>
    </row>
    <row r="1450" spans="2:20">
      <c r="B1450">
        <v>207</v>
      </c>
      <c r="C1450" t="s">
        <v>369</v>
      </c>
      <c r="D1450" t="s">
        <v>764</v>
      </c>
      <c r="E1450">
        <v>6</v>
      </c>
      <c r="F1450" t="s">
        <v>310</v>
      </c>
      <c r="G1450" t="s">
        <v>370</v>
      </c>
      <c r="O1450">
        <v>7</v>
      </c>
      <c r="P1450" t="str">
        <v>7. year</v>
      </c>
      <c r="Q1450" t="str">
        <v>Ford Fairmont - 180</v>
      </c>
      <c r="R1450">
        <v>80</v>
      </c>
      <c r="S1450">
        <v>0.83333333333333337</v>
      </c>
      <c r="T1450">
        <v>7</v>
      </c>
    </row>
    <row r="1451" spans="2:20">
      <c r="B1451">
        <v>207</v>
      </c>
      <c r="C1451" t="s">
        <v>369</v>
      </c>
      <c r="D1451" t="s">
        <v>765</v>
      </c>
      <c r="E1451">
        <v>250</v>
      </c>
      <c r="F1451" t="s">
        <v>310</v>
      </c>
      <c r="G1451" t="s">
        <v>370</v>
      </c>
      <c r="O1451">
        <v>0</v>
      </c>
      <c r="P1451" t="str">
        <v/>
      </c>
      <c r="Q1451" t="str">
        <v/>
      </c>
      <c r="R1451" t="e">
        <v>#N/A</v>
      </c>
      <c r="S1451" t="e">
        <v>#N/A</v>
      </c>
      <c r="T1451" t="e">
        <v>#N/A</v>
      </c>
    </row>
    <row r="1452" spans="2:20">
      <c r="B1452">
        <v>207</v>
      </c>
      <c r="C1452" t="s">
        <v>369</v>
      </c>
      <c r="D1452" t="s">
        <v>766</v>
      </c>
      <c r="E1452">
        <v>88</v>
      </c>
      <c r="F1452" t="s">
        <v>310</v>
      </c>
      <c r="G1452" t="s">
        <v>370</v>
      </c>
      <c r="O1452">
        <v>1</v>
      </c>
      <c r="P1452" t="str">
        <v>1. economy (mpg)</v>
      </c>
      <c r="Q1452" t="str">
        <v>Ford Fairmont (Auto) - 181</v>
      </c>
      <c r="R1452">
        <v>20.2</v>
      </c>
      <c r="S1452">
        <v>0.2978723404255319</v>
      </c>
      <c r="T1452">
        <v>1</v>
      </c>
    </row>
    <row r="1453" spans="2:20">
      <c r="B1453">
        <v>207</v>
      </c>
      <c r="C1453" t="s">
        <v>369</v>
      </c>
      <c r="D1453" t="s">
        <v>767</v>
      </c>
      <c r="E1453">
        <v>3139</v>
      </c>
      <c r="F1453" t="s">
        <v>310</v>
      </c>
      <c r="G1453" t="s">
        <v>370</v>
      </c>
      <c r="O1453">
        <v>2</v>
      </c>
      <c r="P1453" t="str">
        <v>2. cylinders</v>
      </c>
      <c r="Q1453" t="str">
        <v>Ford Fairmont (Auto) - 181</v>
      </c>
      <c r="R1453">
        <v>6</v>
      </c>
      <c r="S1453">
        <v>0.6</v>
      </c>
      <c r="T1453">
        <v>2</v>
      </c>
    </row>
    <row r="1454" spans="2:20">
      <c r="B1454">
        <v>207</v>
      </c>
      <c r="C1454" t="s">
        <v>369</v>
      </c>
      <c r="D1454" t="s">
        <v>768</v>
      </c>
      <c r="E1454">
        <v>14.5</v>
      </c>
      <c r="F1454" t="s">
        <v>310</v>
      </c>
      <c r="G1454" t="s">
        <v>370</v>
      </c>
      <c r="O1454">
        <v>3</v>
      </c>
      <c r="P1454" t="str">
        <v>3. power (hp)</v>
      </c>
      <c r="Q1454" t="str">
        <v>Ford Fairmont (Auto) - 181</v>
      </c>
      <c r="R1454">
        <v>85</v>
      </c>
      <c r="S1454">
        <v>0.21195652173913043</v>
      </c>
      <c r="T1454">
        <v>3</v>
      </c>
    </row>
    <row r="1455" spans="2:20">
      <c r="B1455">
        <v>207</v>
      </c>
      <c r="C1455" t="s">
        <v>369</v>
      </c>
      <c r="D1455" t="s">
        <v>769</v>
      </c>
      <c r="E1455">
        <v>71</v>
      </c>
      <c r="F1455" t="s">
        <v>310</v>
      </c>
      <c r="G1455" t="s">
        <v>370</v>
      </c>
      <c r="O1455">
        <v>4</v>
      </c>
      <c r="P1455" t="str">
        <v>4. weight (lb)</v>
      </c>
      <c r="Q1455" t="str">
        <v>Ford Fairmont (Auto) - 181</v>
      </c>
      <c r="R1455">
        <v>2965</v>
      </c>
      <c r="S1455">
        <v>0.38332860788205275</v>
      </c>
      <c r="T1455">
        <v>4</v>
      </c>
    </row>
    <row r="1456" spans="2:20">
      <c r="B1456">
        <v>208</v>
      </c>
      <c r="C1456" t="s">
        <v>371</v>
      </c>
      <c r="D1456" t="s">
        <v>764</v>
      </c>
      <c r="E1456">
        <v>8</v>
      </c>
      <c r="F1456" t="s">
        <v>310</v>
      </c>
      <c r="G1456" t="s">
        <v>372</v>
      </c>
      <c r="O1456">
        <v>5</v>
      </c>
      <c r="P1456" t="str">
        <v>5. 0-60 mph (s)</v>
      </c>
      <c r="Q1456" t="str">
        <v>Ford Fairmont (Auto) - 181</v>
      </c>
      <c r="R1456">
        <v>15.8</v>
      </c>
      <c r="S1456">
        <v>0.4642857142857143</v>
      </c>
      <c r="T1456">
        <v>5</v>
      </c>
    </row>
    <row r="1457" spans="2:20">
      <c r="B1457">
        <v>208</v>
      </c>
      <c r="C1457" t="s">
        <v>371</v>
      </c>
      <c r="D1457" t="s">
        <v>765</v>
      </c>
      <c r="E1457">
        <v>302</v>
      </c>
      <c r="F1457" t="s">
        <v>310</v>
      </c>
      <c r="G1457" t="s">
        <v>372</v>
      </c>
      <c r="O1457">
        <v>6</v>
      </c>
      <c r="P1457" t="str">
        <v>6. displacement (cc)</v>
      </c>
      <c r="Q1457" t="str">
        <v>Ford Fairmont (Auto) - 181</v>
      </c>
      <c r="R1457">
        <v>200</v>
      </c>
      <c r="S1457">
        <v>0.34108527131782945</v>
      </c>
      <c r="T1457">
        <v>6</v>
      </c>
    </row>
    <row r="1458" spans="2:20">
      <c r="B1458">
        <v>208</v>
      </c>
      <c r="C1458" t="s">
        <v>371</v>
      </c>
      <c r="D1458" t="s">
        <v>766</v>
      </c>
      <c r="E1458">
        <v>140</v>
      </c>
      <c r="F1458" t="s">
        <v>310</v>
      </c>
      <c r="G1458" t="s">
        <v>372</v>
      </c>
      <c r="O1458">
        <v>7</v>
      </c>
      <c r="P1458" t="str">
        <v>7. year</v>
      </c>
      <c r="Q1458" t="str">
        <v>Ford Fairmont (Auto) - 181</v>
      </c>
      <c r="R1458">
        <v>78</v>
      </c>
      <c r="S1458">
        <v>0.66666666666666663</v>
      </c>
      <c r="T1458">
        <v>7</v>
      </c>
    </row>
    <row r="1459" spans="2:20">
      <c r="B1459">
        <v>208</v>
      </c>
      <c r="C1459" t="s">
        <v>371</v>
      </c>
      <c r="D1459" t="s">
        <v>767</v>
      </c>
      <c r="E1459">
        <v>3353</v>
      </c>
      <c r="F1459" t="s">
        <v>310</v>
      </c>
      <c r="G1459" t="s">
        <v>372</v>
      </c>
      <c r="O1459">
        <v>0</v>
      </c>
      <c r="P1459" t="str">
        <v/>
      </c>
      <c r="Q1459" t="str">
        <v/>
      </c>
      <c r="R1459" t="e">
        <v>#N/A</v>
      </c>
      <c r="S1459" t="e">
        <v>#N/A</v>
      </c>
      <c r="T1459" t="e">
        <v>#N/A</v>
      </c>
    </row>
    <row r="1460" spans="2:20">
      <c r="B1460">
        <v>208</v>
      </c>
      <c r="C1460" t="s">
        <v>371</v>
      </c>
      <c r="D1460" t="s">
        <v>768</v>
      </c>
      <c r="E1460">
        <v>8</v>
      </c>
      <c r="F1460" t="s">
        <v>310</v>
      </c>
      <c r="G1460" t="s">
        <v>372</v>
      </c>
      <c r="O1460">
        <v>1</v>
      </c>
      <c r="P1460" t="str">
        <v>1. economy (mpg)</v>
      </c>
      <c r="Q1460" t="str">
        <v>Ford Fairmont (Man) - 182</v>
      </c>
      <c r="R1460">
        <v>25.1</v>
      </c>
      <c r="S1460">
        <v>0.42819148936170215</v>
      </c>
      <c r="T1460">
        <v>1</v>
      </c>
    </row>
    <row r="1461" spans="2:20">
      <c r="B1461">
        <v>208</v>
      </c>
      <c r="C1461" t="s">
        <v>371</v>
      </c>
      <c r="D1461" t="s">
        <v>769</v>
      </c>
      <c r="E1461">
        <v>70</v>
      </c>
      <c r="F1461" t="s">
        <v>310</v>
      </c>
      <c r="G1461" t="s">
        <v>372</v>
      </c>
      <c r="O1461">
        <v>2</v>
      </c>
      <c r="P1461" t="str">
        <v>2. cylinders</v>
      </c>
      <c r="Q1461" t="str">
        <v>Ford Fairmont (Man) - 182</v>
      </c>
      <c r="R1461">
        <v>4</v>
      </c>
      <c r="S1461">
        <v>0.2</v>
      </c>
      <c r="T1461">
        <v>2</v>
      </c>
    </row>
    <row r="1462" spans="2:20">
      <c r="B1462">
        <v>209</v>
      </c>
      <c r="C1462" t="s">
        <v>373</v>
      </c>
      <c r="D1462" t="s">
        <v>763</v>
      </c>
      <c r="E1462">
        <v>23.6</v>
      </c>
      <c r="F1462" t="s">
        <v>310</v>
      </c>
      <c r="G1462" t="s">
        <v>374</v>
      </c>
      <c r="O1462">
        <v>3</v>
      </c>
      <c r="P1462" t="str">
        <v>3. power (hp)</v>
      </c>
      <c r="Q1462" t="str">
        <v>Ford Fairmont (Man) - 182</v>
      </c>
      <c r="R1462">
        <v>88</v>
      </c>
      <c r="S1462">
        <v>0.22826086956521738</v>
      </c>
      <c r="T1462">
        <v>3</v>
      </c>
    </row>
    <row r="1463" spans="2:20">
      <c r="B1463">
        <v>209</v>
      </c>
      <c r="C1463" t="s">
        <v>373</v>
      </c>
      <c r="D1463" t="s">
        <v>764</v>
      </c>
      <c r="E1463">
        <v>4</v>
      </c>
      <c r="F1463" t="s">
        <v>310</v>
      </c>
      <c r="G1463" t="s">
        <v>374</v>
      </c>
      <c r="O1463">
        <v>4</v>
      </c>
      <c r="P1463" t="str">
        <v>4. weight (lb)</v>
      </c>
      <c r="Q1463" t="str">
        <v>Ford Fairmont (Man) - 182</v>
      </c>
      <c r="R1463">
        <v>2720</v>
      </c>
      <c r="S1463">
        <v>0.31386447405727247</v>
      </c>
      <c r="T1463">
        <v>4</v>
      </c>
    </row>
    <row r="1464" spans="2:20">
      <c r="B1464">
        <v>209</v>
      </c>
      <c r="C1464" t="s">
        <v>373</v>
      </c>
      <c r="D1464" t="s">
        <v>765</v>
      </c>
      <c r="E1464">
        <v>140</v>
      </c>
      <c r="F1464" t="s">
        <v>310</v>
      </c>
      <c r="G1464" t="s">
        <v>374</v>
      </c>
      <c r="O1464">
        <v>5</v>
      </c>
      <c r="P1464" t="str">
        <v>5. 0-60 mph (s)</v>
      </c>
      <c r="Q1464" t="str">
        <v>Ford Fairmont (Man) - 182</v>
      </c>
      <c r="R1464">
        <v>15.4</v>
      </c>
      <c r="S1464">
        <v>0.44047619047619047</v>
      </c>
      <c r="T1464">
        <v>5</v>
      </c>
    </row>
    <row r="1465" spans="2:20">
      <c r="B1465">
        <v>209</v>
      </c>
      <c r="C1465" t="s">
        <v>373</v>
      </c>
      <c r="D1465" t="s">
        <v>767</v>
      </c>
      <c r="E1465">
        <v>2905</v>
      </c>
      <c r="F1465" t="s">
        <v>310</v>
      </c>
      <c r="G1465" t="s">
        <v>374</v>
      </c>
      <c r="O1465">
        <v>6</v>
      </c>
      <c r="P1465" t="str">
        <v>6. displacement (cc)</v>
      </c>
      <c r="Q1465" t="str">
        <v>Ford Fairmont (Man) - 182</v>
      </c>
      <c r="R1465">
        <v>140</v>
      </c>
      <c r="S1465">
        <v>0.18604651162790697</v>
      </c>
      <c r="T1465">
        <v>6</v>
      </c>
    </row>
    <row r="1466" spans="2:20">
      <c r="B1466">
        <v>209</v>
      </c>
      <c r="C1466" t="s">
        <v>373</v>
      </c>
      <c r="D1466" t="s">
        <v>768</v>
      </c>
      <c r="E1466">
        <v>14.3</v>
      </c>
      <c r="F1466" t="s">
        <v>310</v>
      </c>
      <c r="G1466" t="s">
        <v>374</v>
      </c>
      <c r="O1466">
        <v>7</v>
      </c>
      <c r="P1466" t="str">
        <v>7. year</v>
      </c>
      <c r="Q1466" t="str">
        <v>Ford Fairmont (Man) - 182</v>
      </c>
      <c r="R1466">
        <v>78</v>
      </c>
      <c r="S1466">
        <v>0.66666666666666663</v>
      </c>
      <c r="T1466">
        <v>7</v>
      </c>
    </row>
    <row r="1467" spans="2:20">
      <c r="B1467">
        <v>209</v>
      </c>
      <c r="C1467" t="s">
        <v>373</v>
      </c>
      <c r="D1467" t="s">
        <v>769</v>
      </c>
      <c r="E1467">
        <v>80</v>
      </c>
      <c r="F1467" t="s">
        <v>310</v>
      </c>
      <c r="G1467" t="s">
        <v>374</v>
      </c>
      <c r="O1467">
        <v>0</v>
      </c>
      <c r="P1467" t="str">
        <v/>
      </c>
      <c r="Q1467" t="str">
        <v/>
      </c>
      <c r="R1467" t="e">
        <v>#N/A</v>
      </c>
      <c r="S1467" t="e">
        <v>#N/A</v>
      </c>
      <c r="T1467" t="e">
        <v>#N/A</v>
      </c>
    </row>
    <row r="1468" spans="2:20">
      <c r="B1468">
        <v>210</v>
      </c>
      <c r="C1468" t="s">
        <v>375</v>
      </c>
      <c r="D1468" t="s">
        <v>763</v>
      </c>
      <c r="E1468">
        <v>27</v>
      </c>
      <c r="F1468" t="s">
        <v>310</v>
      </c>
      <c r="G1468" t="s">
        <v>376</v>
      </c>
      <c r="O1468">
        <v>1</v>
      </c>
      <c r="P1468" t="str">
        <v>1. economy (mpg)</v>
      </c>
      <c r="Q1468" t="str">
        <v>Ford Fairmont 4 - 183</v>
      </c>
      <c r="R1468">
        <v>22.3</v>
      </c>
      <c r="S1468">
        <v>0.35372340425531917</v>
      </c>
      <c r="T1468">
        <v>1</v>
      </c>
    </row>
    <row r="1469" spans="2:20">
      <c r="B1469">
        <v>210</v>
      </c>
      <c r="C1469" t="s">
        <v>375</v>
      </c>
      <c r="D1469" t="s">
        <v>764</v>
      </c>
      <c r="E1469">
        <v>4</v>
      </c>
      <c r="F1469" t="s">
        <v>310</v>
      </c>
      <c r="G1469" t="s">
        <v>376</v>
      </c>
      <c r="O1469">
        <v>2</v>
      </c>
      <c r="P1469" t="str">
        <v>2. cylinders</v>
      </c>
      <c r="Q1469" t="str">
        <v>Ford Fairmont 4 - 183</v>
      </c>
      <c r="R1469">
        <v>4</v>
      </c>
      <c r="S1469">
        <v>0.2</v>
      </c>
      <c r="T1469">
        <v>2</v>
      </c>
    </row>
    <row r="1470" spans="2:20">
      <c r="B1470">
        <v>210</v>
      </c>
      <c r="C1470" t="s">
        <v>375</v>
      </c>
      <c r="D1470" t="s">
        <v>765</v>
      </c>
      <c r="E1470">
        <v>140</v>
      </c>
      <c r="F1470" t="s">
        <v>310</v>
      </c>
      <c r="G1470" t="s">
        <v>376</v>
      </c>
      <c r="O1470">
        <v>3</v>
      </c>
      <c r="P1470" t="str">
        <v>3. power (hp)</v>
      </c>
      <c r="Q1470" t="str">
        <v>Ford Fairmont 4 - 183</v>
      </c>
      <c r="R1470">
        <v>88</v>
      </c>
      <c r="S1470">
        <v>0.22826086956521738</v>
      </c>
      <c r="T1470">
        <v>3</v>
      </c>
    </row>
    <row r="1471" spans="2:20">
      <c r="B1471">
        <v>210</v>
      </c>
      <c r="C1471" t="s">
        <v>375</v>
      </c>
      <c r="D1471" t="s">
        <v>766</v>
      </c>
      <c r="E1471">
        <v>86</v>
      </c>
      <c r="F1471" t="s">
        <v>310</v>
      </c>
      <c r="G1471" t="s">
        <v>376</v>
      </c>
      <c r="O1471">
        <v>4</v>
      </c>
      <c r="P1471" t="str">
        <v>4. weight (lb)</v>
      </c>
      <c r="Q1471" t="str">
        <v>Ford Fairmont 4 - 183</v>
      </c>
      <c r="R1471">
        <v>2890</v>
      </c>
      <c r="S1471">
        <v>0.36206407711936489</v>
      </c>
      <c r="T1471">
        <v>4</v>
      </c>
    </row>
    <row r="1472" spans="2:20">
      <c r="B1472">
        <v>210</v>
      </c>
      <c r="C1472" t="s">
        <v>375</v>
      </c>
      <c r="D1472" t="s">
        <v>767</v>
      </c>
      <c r="E1472">
        <v>2790</v>
      </c>
      <c r="F1472" t="s">
        <v>310</v>
      </c>
      <c r="G1472" t="s">
        <v>376</v>
      </c>
      <c r="O1472">
        <v>5</v>
      </c>
      <c r="P1472" t="str">
        <v>5. 0-60 mph (s)</v>
      </c>
      <c r="Q1472" t="str">
        <v>Ford Fairmont 4 - 183</v>
      </c>
      <c r="R1472">
        <v>17.3</v>
      </c>
      <c r="S1472">
        <v>0.5535714285714286</v>
      </c>
      <c r="T1472">
        <v>5</v>
      </c>
    </row>
    <row r="1473" spans="2:20">
      <c r="B1473">
        <v>210</v>
      </c>
      <c r="C1473" t="s">
        <v>375</v>
      </c>
      <c r="D1473" t="s">
        <v>768</v>
      </c>
      <c r="E1473">
        <v>15.6</v>
      </c>
      <c r="F1473" t="s">
        <v>310</v>
      </c>
      <c r="G1473" t="s">
        <v>376</v>
      </c>
      <c r="O1473">
        <v>6</v>
      </c>
      <c r="P1473" t="str">
        <v>6. displacement (cc)</v>
      </c>
      <c r="Q1473" t="str">
        <v>Ford Fairmont 4 - 183</v>
      </c>
      <c r="R1473">
        <v>140</v>
      </c>
      <c r="S1473">
        <v>0.18604651162790697</v>
      </c>
      <c r="T1473">
        <v>6</v>
      </c>
    </row>
    <row r="1474" spans="2:20">
      <c r="B1474">
        <v>210</v>
      </c>
      <c r="C1474" t="s">
        <v>375</v>
      </c>
      <c r="D1474" t="s">
        <v>769</v>
      </c>
      <c r="E1474">
        <v>82</v>
      </c>
      <c r="F1474" t="s">
        <v>310</v>
      </c>
      <c r="G1474" t="s">
        <v>376</v>
      </c>
      <c r="O1474">
        <v>7</v>
      </c>
      <c r="P1474" t="str">
        <v>7. year</v>
      </c>
      <c r="Q1474" t="str">
        <v>Ford Fairmont 4 - 183</v>
      </c>
      <c r="R1474">
        <v>79</v>
      </c>
      <c r="S1474">
        <v>0.75</v>
      </c>
      <c r="T1474">
        <v>7</v>
      </c>
    </row>
    <row r="1475" spans="2:20">
      <c r="B1475">
        <v>211</v>
      </c>
      <c r="C1475" t="s">
        <v>377</v>
      </c>
      <c r="D1475" t="s">
        <v>763</v>
      </c>
      <c r="E1475">
        <v>13</v>
      </c>
      <c r="F1475" t="s">
        <v>310</v>
      </c>
      <c r="G1475" t="s">
        <v>378</v>
      </c>
      <c r="O1475">
        <v>0</v>
      </c>
      <c r="P1475" t="str">
        <v/>
      </c>
      <c r="Q1475" t="str">
        <v/>
      </c>
      <c r="R1475" t="e">
        <v>#N/A</v>
      </c>
      <c r="S1475" t="e">
        <v>#N/A</v>
      </c>
      <c r="T1475" t="e">
        <v>#N/A</v>
      </c>
    </row>
    <row r="1476" spans="2:20">
      <c r="B1476">
        <v>211</v>
      </c>
      <c r="C1476" t="s">
        <v>377</v>
      </c>
      <c r="D1476" t="s">
        <v>764</v>
      </c>
      <c r="E1476">
        <v>8</v>
      </c>
      <c r="F1476" t="s">
        <v>310</v>
      </c>
      <c r="G1476" t="s">
        <v>378</v>
      </c>
      <c r="O1476">
        <v>1</v>
      </c>
      <c r="P1476" t="str">
        <v>1. economy (mpg)</v>
      </c>
      <c r="Q1476" t="str">
        <v>Ford Fairmont Futura - 184</v>
      </c>
      <c r="R1476">
        <v>24</v>
      </c>
      <c r="S1476">
        <v>0.39893617021276595</v>
      </c>
      <c r="T1476">
        <v>1</v>
      </c>
    </row>
    <row r="1477" spans="2:20">
      <c r="B1477">
        <v>211</v>
      </c>
      <c r="C1477" t="s">
        <v>377</v>
      </c>
      <c r="D1477" t="s">
        <v>765</v>
      </c>
      <c r="E1477">
        <v>302</v>
      </c>
      <c r="F1477" t="s">
        <v>310</v>
      </c>
      <c r="G1477" t="s">
        <v>378</v>
      </c>
      <c r="O1477">
        <v>2</v>
      </c>
      <c r="P1477" t="str">
        <v>2. cylinders</v>
      </c>
      <c r="Q1477" t="str">
        <v>Ford Fairmont Futura - 184</v>
      </c>
      <c r="R1477">
        <v>4</v>
      </c>
      <c r="S1477">
        <v>0.2</v>
      </c>
      <c r="T1477">
        <v>2</v>
      </c>
    </row>
    <row r="1478" spans="2:20">
      <c r="B1478">
        <v>211</v>
      </c>
      <c r="C1478" t="s">
        <v>377</v>
      </c>
      <c r="D1478" t="s">
        <v>766</v>
      </c>
      <c r="E1478">
        <v>129</v>
      </c>
      <c r="F1478" t="s">
        <v>310</v>
      </c>
      <c r="G1478" t="s">
        <v>378</v>
      </c>
      <c r="O1478">
        <v>3</v>
      </c>
      <c r="P1478" t="str">
        <v>3. power (hp)</v>
      </c>
      <c r="Q1478" t="str">
        <v>Ford Fairmont Futura - 184</v>
      </c>
      <c r="R1478">
        <v>92</v>
      </c>
      <c r="S1478">
        <v>0.25</v>
      </c>
      <c r="T1478">
        <v>3</v>
      </c>
    </row>
    <row r="1479" spans="2:20">
      <c r="B1479">
        <v>211</v>
      </c>
      <c r="C1479" t="s">
        <v>377</v>
      </c>
      <c r="D1479" t="s">
        <v>767</v>
      </c>
      <c r="E1479">
        <v>3169</v>
      </c>
      <c r="F1479" t="s">
        <v>310</v>
      </c>
      <c r="G1479" t="s">
        <v>378</v>
      </c>
      <c r="O1479">
        <v>4</v>
      </c>
      <c r="P1479" t="str">
        <v>4. weight (lb)</v>
      </c>
      <c r="Q1479" t="str">
        <v>Ford Fairmont Futura - 184</v>
      </c>
      <c r="R1479">
        <v>2865</v>
      </c>
      <c r="S1479">
        <v>0.35497590019846897</v>
      </c>
      <c r="T1479">
        <v>4</v>
      </c>
    </row>
    <row r="1480" spans="2:20">
      <c r="B1480">
        <v>211</v>
      </c>
      <c r="C1480" t="s">
        <v>377</v>
      </c>
      <c r="D1480" t="s">
        <v>768</v>
      </c>
      <c r="E1480">
        <v>12</v>
      </c>
      <c r="F1480" t="s">
        <v>310</v>
      </c>
      <c r="G1480" t="s">
        <v>378</v>
      </c>
      <c r="O1480">
        <v>5</v>
      </c>
      <c r="P1480" t="str">
        <v>5. 0-60 mph (s)</v>
      </c>
      <c r="Q1480" t="str">
        <v>Ford Fairmont Futura - 184</v>
      </c>
      <c r="R1480">
        <v>16.399999999999999</v>
      </c>
      <c r="S1480">
        <v>0.49999999999999989</v>
      </c>
      <c r="T1480">
        <v>5</v>
      </c>
    </row>
    <row r="1481" spans="2:20">
      <c r="B1481">
        <v>211</v>
      </c>
      <c r="C1481" t="s">
        <v>377</v>
      </c>
      <c r="D1481" t="s">
        <v>769</v>
      </c>
      <c r="E1481">
        <v>75</v>
      </c>
      <c r="F1481" t="s">
        <v>310</v>
      </c>
      <c r="G1481" t="s">
        <v>378</v>
      </c>
      <c r="O1481">
        <v>6</v>
      </c>
      <c r="P1481" t="str">
        <v>6. displacement (cc)</v>
      </c>
      <c r="Q1481" t="str">
        <v>Ford Fairmont Futura - 184</v>
      </c>
      <c r="R1481">
        <v>140</v>
      </c>
      <c r="S1481">
        <v>0.18604651162790697</v>
      </c>
      <c r="T1481">
        <v>6</v>
      </c>
    </row>
    <row r="1482" spans="2:20">
      <c r="B1482">
        <v>212</v>
      </c>
      <c r="C1482" t="s">
        <v>379</v>
      </c>
      <c r="D1482" t="s">
        <v>763</v>
      </c>
      <c r="E1482">
        <v>25.5</v>
      </c>
      <c r="F1482" t="s">
        <v>310</v>
      </c>
      <c r="G1482" t="s">
        <v>380</v>
      </c>
      <c r="O1482">
        <v>7</v>
      </c>
      <c r="P1482" t="str">
        <v>7. year</v>
      </c>
      <c r="Q1482" t="str">
        <v>Ford Fairmont Futura - 184</v>
      </c>
      <c r="R1482">
        <v>82</v>
      </c>
      <c r="S1482">
        <v>1</v>
      </c>
      <c r="T1482">
        <v>7</v>
      </c>
    </row>
    <row r="1483" spans="2:20">
      <c r="B1483">
        <v>212</v>
      </c>
      <c r="C1483" t="s">
        <v>379</v>
      </c>
      <c r="D1483" t="s">
        <v>764</v>
      </c>
      <c r="E1483">
        <v>4</v>
      </c>
      <c r="F1483" t="s">
        <v>310</v>
      </c>
      <c r="G1483" t="s">
        <v>380</v>
      </c>
      <c r="O1483">
        <v>0</v>
      </c>
      <c r="P1483" t="str">
        <v/>
      </c>
      <c r="Q1483" t="str">
        <v/>
      </c>
      <c r="R1483" t="e">
        <v>#N/A</v>
      </c>
      <c r="S1483" t="e">
        <v>#N/A</v>
      </c>
      <c r="T1483" t="e">
        <v>#N/A</v>
      </c>
    </row>
    <row r="1484" spans="2:20">
      <c r="B1484">
        <v>212</v>
      </c>
      <c r="C1484" t="s">
        <v>379</v>
      </c>
      <c r="D1484" t="s">
        <v>765</v>
      </c>
      <c r="E1484">
        <v>140</v>
      </c>
      <c r="F1484" t="s">
        <v>310</v>
      </c>
      <c r="G1484" t="s">
        <v>380</v>
      </c>
      <c r="O1484">
        <v>1</v>
      </c>
      <c r="P1484" t="str">
        <v>1. economy (mpg)</v>
      </c>
      <c r="Q1484" t="str">
        <v>Ford Fiesta - 185</v>
      </c>
      <c r="R1484">
        <v>36.1</v>
      </c>
      <c r="S1484">
        <v>0.7207446808510638</v>
      </c>
      <c r="T1484">
        <v>1</v>
      </c>
    </row>
    <row r="1485" spans="2:20">
      <c r="B1485">
        <v>212</v>
      </c>
      <c r="C1485" t="s">
        <v>379</v>
      </c>
      <c r="D1485" t="s">
        <v>766</v>
      </c>
      <c r="E1485">
        <v>89</v>
      </c>
      <c r="F1485" t="s">
        <v>310</v>
      </c>
      <c r="G1485" t="s">
        <v>380</v>
      </c>
      <c r="O1485">
        <v>2</v>
      </c>
      <c r="P1485" t="str">
        <v>2. cylinders</v>
      </c>
      <c r="Q1485" t="str">
        <v>Ford Fiesta - 185</v>
      </c>
      <c r="R1485">
        <v>4</v>
      </c>
      <c r="S1485">
        <v>0.2</v>
      </c>
      <c r="T1485">
        <v>2</v>
      </c>
    </row>
    <row r="1486" spans="2:20">
      <c r="B1486">
        <v>212</v>
      </c>
      <c r="C1486" t="s">
        <v>379</v>
      </c>
      <c r="D1486" t="s">
        <v>767</v>
      </c>
      <c r="E1486">
        <v>2755</v>
      </c>
      <c r="F1486" t="s">
        <v>310</v>
      </c>
      <c r="G1486" t="s">
        <v>380</v>
      </c>
      <c r="O1486">
        <v>3</v>
      </c>
      <c r="P1486" t="str">
        <v>3. power (hp)</v>
      </c>
      <c r="Q1486" t="str">
        <v>Ford Fiesta - 185</v>
      </c>
      <c r="R1486">
        <v>66</v>
      </c>
      <c r="S1486">
        <v>0.10869565217391304</v>
      </c>
      <c r="T1486">
        <v>3</v>
      </c>
    </row>
    <row r="1487" spans="2:20">
      <c r="B1487">
        <v>212</v>
      </c>
      <c r="C1487" t="s">
        <v>379</v>
      </c>
      <c r="D1487" t="s">
        <v>768</v>
      </c>
      <c r="E1487">
        <v>15.8</v>
      </c>
      <c r="F1487" t="s">
        <v>310</v>
      </c>
      <c r="G1487" t="s">
        <v>380</v>
      </c>
      <c r="O1487">
        <v>4</v>
      </c>
      <c r="P1487" t="str">
        <v>4. weight (lb)</v>
      </c>
      <c r="Q1487" t="str">
        <v>Ford Fiesta - 185</v>
      </c>
      <c r="R1487">
        <v>1800</v>
      </c>
      <c r="S1487">
        <v>5.3019563368301673E-2</v>
      </c>
      <c r="T1487">
        <v>4</v>
      </c>
    </row>
    <row r="1488" spans="2:20">
      <c r="B1488">
        <v>212</v>
      </c>
      <c r="C1488" t="s">
        <v>379</v>
      </c>
      <c r="D1488" t="s">
        <v>769</v>
      </c>
      <c r="E1488">
        <v>77</v>
      </c>
      <c r="F1488" t="s">
        <v>310</v>
      </c>
      <c r="G1488" t="s">
        <v>380</v>
      </c>
      <c r="O1488">
        <v>5</v>
      </c>
      <c r="P1488" t="str">
        <v>5. 0-60 mph (s)</v>
      </c>
      <c r="Q1488" t="str">
        <v>Ford Fiesta - 185</v>
      </c>
      <c r="R1488">
        <v>14.4</v>
      </c>
      <c r="S1488">
        <v>0.38095238095238093</v>
      </c>
      <c r="T1488">
        <v>5</v>
      </c>
    </row>
    <row r="1489" spans="2:20">
      <c r="B1489">
        <v>213</v>
      </c>
      <c r="C1489" t="s">
        <v>381</v>
      </c>
      <c r="D1489" t="s">
        <v>763</v>
      </c>
      <c r="E1489">
        <v>25</v>
      </c>
      <c r="F1489" t="s">
        <v>310</v>
      </c>
      <c r="G1489" t="s">
        <v>382</v>
      </c>
      <c r="O1489">
        <v>6</v>
      </c>
      <c r="P1489" t="str">
        <v>6. displacement (cc)</v>
      </c>
      <c r="Q1489" t="str">
        <v>Ford Fiesta - 185</v>
      </c>
      <c r="R1489">
        <v>98</v>
      </c>
      <c r="S1489">
        <v>7.7519379844961239E-2</v>
      </c>
      <c r="T1489">
        <v>6</v>
      </c>
    </row>
    <row r="1490" spans="2:20">
      <c r="B1490">
        <v>213</v>
      </c>
      <c r="C1490" t="s">
        <v>381</v>
      </c>
      <c r="D1490" t="s">
        <v>764</v>
      </c>
      <c r="E1490">
        <v>4</v>
      </c>
      <c r="F1490" t="s">
        <v>310</v>
      </c>
      <c r="G1490" t="s">
        <v>382</v>
      </c>
      <c r="O1490">
        <v>7</v>
      </c>
      <c r="P1490" t="str">
        <v>7. year</v>
      </c>
      <c r="Q1490" t="str">
        <v>Ford Fiesta - 185</v>
      </c>
      <c r="R1490">
        <v>78</v>
      </c>
      <c r="S1490">
        <v>0.66666666666666663</v>
      </c>
      <c r="T1490">
        <v>7</v>
      </c>
    </row>
    <row r="1491" spans="2:20">
      <c r="B1491">
        <v>213</v>
      </c>
      <c r="C1491" t="s">
        <v>381</v>
      </c>
      <c r="D1491" t="s">
        <v>765</v>
      </c>
      <c r="E1491">
        <v>98</v>
      </c>
      <c r="F1491" t="s">
        <v>310</v>
      </c>
      <c r="G1491" t="s">
        <v>382</v>
      </c>
      <c r="O1491">
        <v>0</v>
      </c>
      <c r="P1491" t="str">
        <v/>
      </c>
      <c r="Q1491" t="str">
        <v/>
      </c>
      <c r="R1491" t="e">
        <v>#N/A</v>
      </c>
      <c r="S1491" t="e">
        <v>#N/A</v>
      </c>
      <c r="T1491" t="e">
        <v>#N/A</v>
      </c>
    </row>
    <row r="1492" spans="2:20">
      <c r="B1492">
        <v>213</v>
      </c>
      <c r="C1492" t="s">
        <v>381</v>
      </c>
      <c r="D1492" t="s">
        <v>767</v>
      </c>
      <c r="E1492">
        <v>2046</v>
      </c>
      <c r="F1492" t="s">
        <v>310</v>
      </c>
      <c r="G1492" t="s">
        <v>382</v>
      </c>
      <c r="O1492">
        <v>1</v>
      </c>
      <c r="P1492" t="str">
        <v>1. economy (mpg)</v>
      </c>
      <c r="Q1492" t="str">
        <v>Ford Futura - 186</v>
      </c>
      <c r="R1492">
        <v>18.100000000000001</v>
      </c>
      <c r="S1492">
        <v>0.24202127659574471</v>
      </c>
      <c r="T1492">
        <v>1</v>
      </c>
    </row>
    <row r="1493" spans="2:20">
      <c r="B1493">
        <v>213</v>
      </c>
      <c r="C1493" t="s">
        <v>381</v>
      </c>
      <c r="D1493" t="s">
        <v>768</v>
      </c>
      <c r="E1493">
        <v>19</v>
      </c>
      <c r="F1493" t="s">
        <v>310</v>
      </c>
      <c r="G1493" t="s">
        <v>382</v>
      </c>
      <c r="O1493">
        <v>2</v>
      </c>
      <c r="P1493" t="str">
        <v>2. cylinders</v>
      </c>
      <c r="Q1493" t="str">
        <v>Ford Futura - 186</v>
      </c>
      <c r="R1493">
        <v>8</v>
      </c>
      <c r="S1493">
        <v>1</v>
      </c>
      <c r="T1493">
        <v>2</v>
      </c>
    </row>
    <row r="1494" spans="2:20">
      <c r="B1494">
        <v>213</v>
      </c>
      <c r="C1494" t="s">
        <v>381</v>
      </c>
      <c r="D1494" t="s">
        <v>769</v>
      </c>
      <c r="E1494">
        <v>71</v>
      </c>
      <c r="F1494" t="s">
        <v>310</v>
      </c>
      <c r="G1494" t="s">
        <v>382</v>
      </c>
      <c r="O1494">
        <v>3</v>
      </c>
      <c r="P1494" t="str">
        <v>3. power (hp)</v>
      </c>
      <c r="Q1494" t="str">
        <v>Ford Futura - 186</v>
      </c>
      <c r="R1494">
        <v>139</v>
      </c>
      <c r="S1494">
        <v>0.50543478260869568</v>
      </c>
      <c r="T1494">
        <v>3</v>
      </c>
    </row>
    <row r="1495" spans="2:20">
      <c r="B1495">
        <v>214</v>
      </c>
      <c r="C1495" t="s">
        <v>381</v>
      </c>
      <c r="D1495" t="s">
        <v>763</v>
      </c>
      <c r="E1495">
        <v>23</v>
      </c>
      <c r="F1495" t="s">
        <v>310</v>
      </c>
      <c r="G1495" t="s">
        <v>383</v>
      </c>
      <c r="O1495">
        <v>4</v>
      </c>
      <c r="P1495" t="str">
        <v>4. weight (lb)</v>
      </c>
      <c r="Q1495" t="str">
        <v>Ford Futura - 186</v>
      </c>
      <c r="R1495">
        <v>3205</v>
      </c>
      <c r="S1495">
        <v>0.45137510632265382</v>
      </c>
      <c r="T1495">
        <v>4</v>
      </c>
    </row>
    <row r="1496" spans="2:20">
      <c r="B1496">
        <v>214</v>
      </c>
      <c r="C1496" t="s">
        <v>381</v>
      </c>
      <c r="D1496" t="s">
        <v>764</v>
      </c>
      <c r="E1496">
        <v>4</v>
      </c>
      <c r="F1496" t="s">
        <v>310</v>
      </c>
      <c r="G1496" t="s">
        <v>383</v>
      </c>
      <c r="O1496">
        <v>5</v>
      </c>
      <c r="P1496" t="str">
        <v>5. 0-60 mph (s)</v>
      </c>
      <c r="Q1496" t="str">
        <v>Ford Futura - 186</v>
      </c>
      <c r="R1496">
        <v>11.2</v>
      </c>
      <c r="S1496">
        <v>0.19047619047619044</v>
      </c>
      <c r="T1496">
        <v>5</v>
      </c>
    </row>
    <row r="1497" spans="2:20">
      <c r="B1497">
        <v>214</v>
      </c>
      <c r="C1497" t="s">
        <v>381</v>
      </c>
      <c r="D1497" t="s">
        <v>765</v>
      </c>
      <c r="E1497">
        <v>140</v>
      </c>
      <c r="F1497" t="s">
        <v>310</v>
      </c>
      <c r="G1497" t="s">
        <v>383</v>
      </c>
      <c r="O1497">
        <v>6</v>
      </c>
      <c r="P1497" t="str">
        <v>6. displacement (cc)</v>
      </c>
      <c r="Q1497" t="str">
        <v>Ford Futura - 186</v>
      </c>
      <c r="R1497">
        <v>302</v>
      </c>
      <c r="S1497">
        <v>0.60465116279069764</v>
      </c>
      <c r="T1497">
        <v>6</v>
      </c>
    </row>
    <row r="1498" spans="2:20">
      <c r="B1498">
        <v>214</v>
      </c>
      <c r="C1498" t="s">
        <v>381</v>
      </c>
      <c r="D1498" t="s">
        <v>766</v>
      </c>
      <c r="E1498">
        <v>83</v>
      </c>
      <c r="F1498" t="s">
        <v>310</v>
      </c>
      <c r="G1498" t="s">
        <v>383</v>
      </c>
      <c r="O1498">
        <v>7</v>
      </c>
      <c r="P1498" t="str">
        <v>7. year</v>
      </c>
      <c r="Q1498" t="str">
        <v>Ford Futura - 186</v>
      </c>
      <c r="R1498">
        <v>78</v>
      </c>
      <c r="S1498">
        <v>0.66666666666666663</v>
      </c>
      <c r="T1498">
        <v>7</v>
      </c>
    </row>
    <row r="1499" spans="2:20">
      <c r="B1499">
        <v>214</v>
      </c>
      <c r="C1499" t="s">
        <v>381</v>
      </c>
      <c r="D1499" t="s">
        <v>767</v>
      </c>
      <c r="E1499">
        <v>2639</v>
      </c>
      <c r="F1499" t="s">
        <v>310</v>
      </c>
      <c r="G1499" t="s">
        <v>383</v>
      </c>
      <c r="O1499">
        <v>0</v>
      </c>
      <c r="P1499" t="str">
        <v/>
      </c>
      <c r="Q1499" t="str">
        <v/>
      </c>
      <c r="R1499" t="e">
        <v>#N/A</v>
      </c>
      <c r="S1499" t="e">
        <v>#N/A</v>
      </c>
      <c r="T1499" t="e">
        <v>#N/A</v>
      </c>
    </row>
    <row r="1500" spans="2:20">
      <c r="B1500">
        <v>214</v>
      </c>
      <c r="C1500" t="s">
        <v>381</v>
      </c>
      <c r="D1500" t="s">
        <v>768</v>
      </c>
      <c r="E1500">
        <v>17</v>
      </c>
      <c r="F1500" t="s">
        <v>310</v>
      </c>
      <c r="G1500" t="s">
        <v>383</v>
      </c>
      <c r="O1500">
        <v>1</v>
      </c>
      <c r="P1500" t="str">
        <v>1. economy (mpg)</v>
      </c>
      <c r="Q1500" t="str">
        <v>Ford Galaxie 500 - 187</v>
      </c>
      <c r="R1500">
        <v>15</v>
      </c>
      <c r="S1500">
        <v>0.15957446808510636</v>
      </c>
      <c r="T1500">
        <v>1</v>
      </c>
    </row>
    <row r="1501" spans="2:20">
      <c r="B1501">
        <v>214</v>
      </c>
      <c r="C1501" t="s">
        <v>381</v>
      </c>
      <c r="D1501" t="s">
        <v>769</v>
      </c>
      <c r="E1501">
        <v>75</v>
      </c>
      <c r="F1501" t="s">
        <v>310</v>
      </c>
      <c r="G1501" t="s">
        <v>383</v>
      </c>
      <c r="O1501">
        <v>2</v>
      </c>
      <c r="P1501" t="str">
        <v>2. cylinders</v>
      </c>
      <c r="Q1501" t="str">
        <v>Ford Galaxie 500 - 187</v>
      </c>
      <c r="R1501">
        <v>8</v>
      </c>
      <c r="S1501">
        <v>1</v>
      </c>
      <c r="T1501">
        <v>2</v>
      </c>
    </row>
    <row r="1502" spans="2:20">
      <c r="B1502">
        <v>215</v>
      </c>
      <c r="C1502" t="s">
        <v>381</v>
      </c>
      <c r="D1502" t="s">
        <v>763</v>
      </c>
      <c r="E1502">
        <v>26.5</v>
      </c>
      <c r="F1502" t="s">
        <v>310</v>
      </c>
      <c r="G1502" t="s">
        <v>384</v>
      </c>
      <c r="O1502">
        <v>3</v>
      </c>
      <c r="P1502" t="str">
        <v>3. power (hp)</v>
      </c>
      <c r="Q1502" t="str">
        <v>Ford Galaxie 500 - 187</v>
      </c>
      <c r="R1502">
        <v>198</v>
      </c>
      <c r="S1502">
        <v>0.82608695652173914</v>
      </c>
      <c r="T1502">
        <v>3</v>
      </c>
    </row>
    <row r="1503" spans="2:20">
      <c r="B1503">
        <v>215</v>
      </c>
      <c r="C1503" t="s">
        <v>381</v>
      </c>
      <c r="D1503" t="s">
        <v>764</v>
      </c>
      <c r="E1503">
        <v>4</v>
      </c>
      <c r="F1503" t="s">
        <v>310</v>
      </c>
      <c r="G1503" t="s">
        <v>384</v>
      </c>
      <c r="O1503">
        <v>4</v>
      </c>
      <c r="P1503" t="str">
        <v>4. weight (lb)</v>
      </c>
      <c r="Q1503" t="str">
        <v>Ford Galaxie 500 - 187</v>
      </c>
      <c r="R1503">
        <v>4341</v>
      </c>
      <c r="S1503">
        <v>0.77346186560816554</v>
      </c>
      <c r="T1503">
        <v>4</v>
      </c>
    </row>
    <row r="1504" spans="2:20">
      <c r="B1504">
        <v>215</v>
      </c>
      <c r="C1504" t="s">
        <v>381</v>
      </c>
      <c r="D1504" t="s">
        <v>765</v>
      </c>
      <c r="E1504">
        <v>140</v>
      </c>
      <c r="F1504" t="s">
        <v>310</v>
      </c>
      <c r="G1504" t="s">
        <v>384</v>
      </c>
      <c r="O1504">
        <v>5</v>
      </c>
      <c r="P1504" t="str">
        <v>5. 0-60 mph (s)</v>
      </c>
      <c r="Q1504" t="str">
        <v>Ford Galaxie 500 - 187</v>
      </c>
      <c r="R1504">
        <v>10</v>
      </c>
      <c r="S1504">
        <v>0.11904761904761904</v>
      </c>
      <c r="T1504">
        <v>5</v>
      </c>
    </row>
    <row r="1505" spans="2:20">
      <c r="B1505">
        <v>215</v>
      </c>
      <c r="C1505" t="s">
        <v>381</v>
      </c>
      <c r="D1505" t="s">
        <v>766</v>
      </c>
      <c r="E1505">
        <v>72</v>
      </c>
      <c r="F1505" t="s">
        <v>310</v>
      </c>
      <c r="G1505" t="s">
        <v>384</v>
      </c>
      <c r="O1505">
        <v>6</v>
      </c>
      <c r="P1505" t="str">
        <v>6. displacement (cc)</v>
      </c>
      <c r="Q1505" t="str">
        <v>Ford Galaxie 500 - 187</v>
      </c>
      <c r="R1505">
        <v>429</v>
      </c>
      <c r="S1505">
        <v>0.93281653746770021</v>
      </c>
      <c r="T1505">
        <v>6</v>
      </c>
    </row>
    <row r="1506" spans="2:20">
      <c r="B1506">
        <v>215</v>
      </c>
      <c r="C1506" t="s">
        <v>381</v>
      </c>
      <c r="D1506" t="s">
        <v>767</v>
      </c>
      <c r="E1506">
        <v>2565</v>
      </c>
      <c r="F1506" t="s">
        <v>310</v>
      </c>
      <c r="G1506" t="s">
        <v>384</v>
      </c>
      <c r="O1506">
        <v>7</v>
      </c>
      <c r="P1506" t="str">
        <v>7. year</v>
      </c>
      <c r="Q1506" t="str">
        <v>Ford Galaxie 500 - 187</v>
      </c>
      <c r="R1506">
        <v>70</v>
      </c>
      <c r="S1506">
        <v>0</v>
      </c>
      <c r="T1506">
        <v>7</v>
      </c>
    </row>
    <row r="1507" spans="2:20">
      <c r="B1507">
        <v>215</v>
      </c>
      <c r="C1507" t="s">
        <v>381</v>
      </c>
      <c r="D1507" t="s">
        <v>768</v>
      </c>
      <c r="E1507">
        <v>13.6</v>
      </c>
      <c r="F1507" t="s">
        <v>310</v>
      </c>
      <c r="G1507" t="s">
        <v>384</v>
      </c>
      <c r="O1507">
        <v>0</v>
      </c>
      <c r="P1507" t="str">
        <v/>
      </c>
      <c r="Q1507" t="str">
        <v/>
      </c>
      <c r="R1507" t="e">
        <v>#N/A</v>
      </c>
      <c r="S1507" t="e">
        <v>#N/A</v>
      </c>
      <c r="T1507" t="e">
        <v>#N/A</v>
      </c>
    </row>
    <row r="1508" spans="2:20">
      <c r="B1508">
        <v>215</v>
      </c>
      <c r="C1508" t="s">
        <v>381</v>
      </c>
      <c r="D1508" t="s">
        <v>769</v>
      </c>
      <c r="E1508">
        <v>76</v>
      </c>
      <c r="F1508" t="s">
        <v>310</v>
      </c>
      <c r="G1508" t="s">
        <v>384</v>
      </c>
      <c r="O1508">
        <v>1</v>
      </c>
      <c r="P1508" t="str">
        <v>1. economy (mpg)</v>
      </c>
      <c r="Q1508" t="str">
        <v>Ford Galaxie 500 - 188</v>
      </c>
      <c r="R1508">
        <v>14</v>
      </c>
      <c r="S1508">
        <v>0.13297872340425532</v>
      </c>
      <c r="T1508">
        <v>1</v>
      </c>
    </row>
    <row r="1509" spans="2:20">
      <c r="B1509">
        <v>216</v>
      </c>
      <c r="C1509" t="s">
        <v>381</v>
      </c>
      <c r="D1509" t="s">
        <v>763</v>
      </c>
      <c r="E1509">
        <v>26</v>
      </c>
      <c r="F1509" t="s">
        <v>310</v>
      </c>
      <c r="G1509" t="s">
        <v>385</v>
      </c>
      <c r="O1509">
        <v>2</v>
      </c>
      <c r="P1509" t="str">
        <v>2. cylinders</v>
      </c>
      <c r="Q1509" t="str">
        <v>Ford Galaxie 500 - 188</v>
      </c>
      <c r="R1509">
        <v>8</v>
      </c>
      <c r="S1509">
        <v>1</v>
      </c>
      <c r="T1509">
        <v>2</v>
      </c>
    </row>
    <row r="1510" spans="2:20">
      <c r="B1510">
        <v>216</v>
      </c>
      <c r="C1510" t="s">
        <v>381</v>
      </c>
      <c r="D1510" t="s">
        <v>764</v>
      </c>
      <c r="E1510">
        <v>4</v>
      </c>
      <c r="F1510" t="s">
        <v>310</v>
      </c>
      <c r="G1510" t="s">
        <v>385</v>
      </c>
      <c r="O1510">
        <v>3</v>
      </c>
      <c r="P1510" t="str">
        <v>3. power (hp)</v>
      </c>
      <c r="Q1510" t="str">
        <v>Ford Galaxie 500 - 188</v>
      </c>
      <c r="R1510">
        <v>153</v>
      </c>
      <c r="S1510">
        <v>0.58152173913043481</v>
      </c>
      <c r="T1510">
        <v>3</v>
      </c>
    </row>
    <row r="1511" spans="2:20">
      <c r="B1511">
        <v>216</v>
      </c>
      <c r="C1511" t="s">
        <v>381</v>
      </c>
      <c r="D1511" t="s">
        <v>765</v>
      </c>
      <c r="E1511">
        <v>122</v>
      </c>
      <c r="F1511" t="s">
        <v>310</v>
      </c>
      <c r="G1511" t="s">
        <v>385</v>
      </c>
      <c r="O1511">
        <v>4</v>
      </c>
      <c r="P1511" t="str">
        <v>4. weight (lb)</v>
      </c>
      <c r="Q1511" t="str">
        <v>Ford Galaxie 500 - 188</v>
      </c>
      <c r="R1511">
        <v>4154</v>
      </c>
      <c r="S1511">
        <v>0.72044230223986394</v>
      </c>
      <c r="T1511">
        <v>4</v>
      </c>
    </row>
    <row r="1512" spans="2:20">
      <c r="B1512">
        <v>216</v>
      </c>
      <c r="C1512" t="s">
        <v>381</v>
      </c>
      <c r="D1512" t="s">
        <v>766</v>
      </c>
      <c r="E1512">
        <v>80</v>
      </c>
      <c r="F1512" t="s">
        <v>310</v>
      </c>
      <c r="G1512" t="s">
        <v>385</v>
      </c>
      <c r="O1512">
        <v>5</v>
      </c>
      <c r="P1512" t="str">
        <v>5. 0-60 mph (s)</v>
      </c>
      <c r="Q1512" t="str">
        <v>Ford Galaxie 500 - 188</v>
      </c>
      <c r="R1512">
        <v>13.5</v>
      </c>
      <c r="S1512">
        <v>0.32738095238095238</v>
      </c>
      <c r="T1512">
        <v>5</v>
      </c>
    </row>
    <row r="1513" spans="2:20">
      <c r="B1513">
        <v>216</v>
      </c>
      <c r="C1513" t="s">
        <v>381</v>
      </c>
      <c r="D1513" t="s">
        <v>767</v>
      </c>
      <c r="E1513">
        <v>2451</v>
      </c>
      <c r="F1513" t="s">
        <v>310</v>
      </c>
      <c r="G1513" t="s">
        <v>385</v>
      </c>
      <c r="O1513">
        <v>6</v>
      </c>
      <c r="P1513" t="str">
        <v>6. displacement (cc)</v>
      </c>
      <c r="Q1513" t="str">
        <v>Ford Galaxie 500 - 188</v>
      </c>
      <c r="R1513">
        <v>351</v>
      </c>
      <c r="S1513">
        <v>0.73126614987080107</v>
      </c>
      <c r="T1513">
        <v>6</v>
      </c>
    </row>
    <row r="1514" spans="2:20">
      <c r="B1514">
        <v>216</v>
      </c>
      <c r="C1514" t="s">
        <v>381</v>
      </c>
      <c r="D1514" t="s">
        <v>768</v>
      </c>
      <c r="E1514">
        <v>16.5</v>
      </c>
      <c r="F1514" t="s">
        <v>310</v>
      </c>
      <c r="G1514" t="s">
        <v>385</v>
      </c>
      <c r="O1514">
        <v>7</v>
      </c>
      <c r="P1514" t="str">
        <v>7. year</v>
      </c>
      <c r="Q1514" t="str">
        <v>Ford Galaxie 500 - 188</v>
      </c>
      <c r="R1514">
        <v>71</v>
      </c>
      <c r="S1514">
        <v>8.3333333333333329E-2</v>
      </c>
      <c r="T1514">
        <v>7</v>
      </c>
    </row>
    <row r="1515" spans="2:20">
      <c r="B1515">
        <v>216</v>
      </c>
      <c r="C1515" t="s">
        <v>381</v>
      </c>
      <c r="D1515" t="s">
        <v>769</v>
      </c>
      <c r="E1515">
        <v>74</v>
      </c>
      <c r="F1515" t="s">
        <v>310</v>
      </c>
      <c r="G1515" t="s">
        <v>385</v>
      </c>
      <c r="O1515">
        <v>0</v>
      </c>
      <c r="P1515" t="str">
        <v/>
      </c>
      <c r="Q1515" t="str">
        <v/>
      </c>
      <c r="R1515" t="e">
        <v>#N/A</v>
      </c>
      <c r="S1515" t="e">
        <v>#N/A</v>
      </c>
      <c r="T1515" t="e">
        <v>#N/A</v>
      </c>
    </row>
    <row r="1516" spans="2:20">
      <c r="B1516">
        <v>217</v>
      </c>
      <c r="C1516" t="s">
        <v>381</v>
      </c>
      <c r="D1516" t="s">
        <v>763</v>
      </c>
      <c r="E1516">
        <v>18</v>
      </c>
      <c r="F1516" t="s">
        <v>310</v>
      </c>
      <c r="G1516" t="s">
        <v>386</v>
      </c>
      <c r="O1516">
        <v>1</v>
      </c>
      <c r="P1516" t="str">
        <v>1. economy (mpg)</v>
      </c>
      <c r="Q1516" t="str">
        <v>Ford Galaxie 500 - 189</v>
      </c>
      <c r="R1516">
        <v>14</v>
      </c>
      <c r="S1516">
        <v>0.13297872340425532</v>
      </c>
      <c r="T1516">
        <v>1</v>
      </c>
    </row>
    <row r="1517" spans="2:20">
      <c r="B1517">
        <v>217</v>
      </c>
      <c r="C1517" t="s">
        <v>381</v>
      </c>
      <c r="D1517" t="s">
        <v>764</v>
      </c>
      <c r="E1517">
        <v>6</v>
      </c>
      <c r="F1517" t="s">
        <v>310</v>
      </c>
      <c r="G1517" t="s">
        <v>386</v>
      </c>
      <c r="O1517">
        <v>2</v>
      </c>
      <c r="P1517" t="str">
        <v>2. cylinders</v>
      </c>
      <c r="Q1517" t="str">
        <v>Ford Galaxie 500 - 189</v>
      </c>
      <c r="R1517">
        <v>8</v>
      </c>
      <c r="S1517">
        <v>1</v>
      </c>
      <c r="T1517">
        <v>2</v>
      </c>
    </row>
    <row r="1518" spans="2:20">
      <c r="B1518">
        <v>217</v>
      </c>
      <c r="C1518" t="s">
        <v>381</v>
      </c>
      <c r="D1518" t="s">
        <v>765</v>
      </c>
      <c r="E1518">
        <v>171</v>
      </c>
      <c r="F1518" t="s">
        <v>310</v>
      </c>
      <c r="G1518" t="s">
        <v>386</v>
      </c>
      <c r="O1518">
        <v>3</v>
      </c>
      <c r="P1518" t="str">
        <v>3. power (hp)</v>
      </c>
      <c r="Q1518" t="str">
        <v>Ford Galaxie 500 - 189</v>
      </c>
      <c r="R1518">
        <v>153</v>
      </c>
      <c r="S1518">
        <v>0.58152173913043481</v>
      </c>
      <c r="T1518">
        <v>3</v>
      </c>
    </row>
    <row r="1519" spans="2:20">
      <c r="B1519">
        <v>217</v>
      </c>
      <c r="C1519" t="s">
        <v>381</v>
      </c>
      <c r="D1519" t="s">
        <v>766</v>
      </c>
      <c r="E1519">
        <v>97</v>
      </c>
      <c r="F1519" t="s">
        <v>310</v>
      </c>
      <c r="G1519" t="s">
        <v>386</v>
      </c>
      <c r="O1519">
        <v>4</v>
      </c>
      <c r="P1519" t="str">
        <v>4. weight (lb)</v>
      </c>
      <c r="Q1519" t="str">
        <v>Ford Galaxie 500 - 189</v>
      </c>
      <c r="R1519">
        <v>4129</v>
      </c>
      <c r="S1519">
        <v>0.71335412531896791</v>
      </c>
      <c r="T1519">
        <v>4</v>
      </c>
    </row>
    <row r="1520" spans="2:20">
      <c r="B1520">
        <v>217</v>
      </c>
      <c r="C1520" t="s">
        <v>381</v>
      </c>
      <c r="D1520" t="s">
        <v>767</v>
      </c>
      <c r="E1520">
        <v>2984</v>
      </c>
      <c r="F1520" t="s">
        <v>310</v>
      </c>
      <c r="G1520" t="s">
        <v>386</v>
      </c>
      <c r="O1520">
        <v>5</v>
      </c>
      <c r="P1520" t="str">
        <v>5. 0-60 mph (s)</v>
      </c>
      <c r="Q1520" t="str">
        <v>Ford Galaxie 500 - 189</v>
      </c>
      <c r="R1520">
        <v>13</v>
      </c>
      <c r="S1520">
        <v>0.29761904761904762</v>
      </c>
      <c r="T1520">
        <v>5</v>
      </c>
    </row>
    <row r="1521" spans="2:20">
      <c r="B1521">
        <v>217</v>
      </c>
      <c r="C1521" t="s">
        <v>381</v>
      </c>
      <c r="D1521" t="s">
        <v>768</v>
      </c>
      <c r="E1521">
        <v>14.5</v>
      </c>
      <c r="F1521" t="s">
        <v>310</v>
      </c>
      <c r="G1521" t="s">
        <v>386</v>
      </c>
      <c r="O1521">
        <v>6</v>
      </c>
      <c r="P1521" t="str">
        <v>6. displacement (cc)</v>
      </c>
      <c r="Q1521" t="str">
        <v>Ford Galaxie 500 - 189</v>
      </c>
      <c r="R1521">
        <v>351</v>
      </c>
      <c r="S1521">
        <v>0.73126614987080107</v>
      </c>
      <c r="T1521">
        <v>6</v>
      </c>
    </row>
    <row r="1522" spans="2:20">
      <c r="B1522">
        <v>217</v>
      </c>
      <c r="C1522" t="s">
        <v>381</v>
      </c>
      <c r="D1522" t="s">
        <v>769</v>
      </c>
      <c r="E1522">
        <v>75</v>
      </c>
      <c r="F1522" t="s">
        <v>310</v>
      </c>
      <c r="G1522" t="s">
        <v>386</v>
      </c>
      <c r="O1522">
        <v>7</v>
      </c>
      <c r="P1522" t="str">
        <v>7. year</v>
      </c>
      <c r="Q1522" t="str">
        <v>Ford Galaxie 500 - 189</v>
      </c>
      <c r="R1522">
        <v>72</v>
      </c>
      <c r="S1522">
        <v>0.16666666666666666</v>
      </c>
      <c r="T1522">
        <v>7</v>
      </c>
    </row>
    <row r="1523" spans="2:20">
      <c r="B1523">
        <v>218</v>
      </c>
      <c r="C1523" t="s">
        <v>381</v>
      </c>
      <c r="D1523" t="s">
        <v>763</v>
      </c>
      <c r="E1523">
        <v>19</v>
      </c>
      <c r="F1523" t="s">
        <v>310</v>
      </c>
      <c r="G1523" t="s">
        <v>387</v>
      </c>
      <c r="O1523">
        <v>0</v>
      </c>
      <c r="P1523" t="str">
        <v/>
      </c>
      <c r="Q1523" t="str">
        <v/>
      </c>
      <c r="R1523" t="e">
        <v>#N/A</v>
      </c>
      <c r="S1523" t="e">
        <v>#N/A</v>
      </c>
      <c r="T1523" t="e">
        <v>#N/A</v>
      </c>
    </row>
    <row r="1524" spans="2:20">
      <c r="B1524">
        <v>218</v>
      </c>
      <c r="C1524" t="s">
        <v>381</v>
      </c>
      <c r="D1524" t="s">
        <v>764</v>
      </c>
      <c r="E1524">
        <v>4</v>
      </c>
      <c r="F1524" t="s">
        <v>310</v>
      </c>
      <c r="G1524" t="s">
        <v>387</v>
      </c>
      <c r="O1524">
        <v>1</v>
      </c>
      <c r="P1524" t="str">
        <v>1. economy (mpg)</v>
      </c>
      <c r="Q1524" t="str">
        <v>Ford Gran Torino - 190</v>
      </c>
      <c r="R1524">
        <v>14</v>
      </c>
      <c r="S1524">
        <v>0.13297872340425532</v>
      </c>
      <c r="T1524">
        <v>1</v>
      </c>
    </row>
    <row r="1525" spans="2:20">
      <c r="B1525">
        <v>218</v>
      </c>
      <c r="C1525" t="s">
        <v>381</v>
      </c>
      <c r="D1525" t="s">
        <v>765</v>
      </c>
      <c r="E1525">
        <v>122</v>
      </c>
      <c r="F1525" t="s">
        <v>310</v>
      </c>
      <c r="G1525" t="s">
        <v>387</v>
      </c>
      <c r="O1525">
        <v>2</v>
      </c>
      <c r="P1525" t="str">
        <v>2. cylinders</v>
      </c>
      <c r="Q1525" t="str">
        <v>Ford Gran Torino - 190</v>
      </c>
      <c r="R1525">
        <v>8</v>
      </c>
      <c r="S1525">
        <v>1</v>
      </c>
      <c r="T1525">
        <v>2</v>
      </c>
    </row>
    <row r="1526" spans="2:20">
      <c r="B1526">
        <v>218</v>
      </c>
      <c r="C1526" t="s">
        <v>381</v>
      </c>
      <c r="D1526" t="s">
        <v>766</v>
      </c>
      <c r="E1526">
        <v>85</v>
      </c>
      <c r="F1526" t="s">
        <v>310</v>
      </c>
      <c r="G1526" t="s">
        <v>387</v>
      </c>
      <c r="O1526">
        <v>3</v>
      </c>
      <c r="P1526" t="str">
        <v>3. power (hp)</v>
      </c>
      <c r="Q1526" t="str">
        <v>Ford Gran Torino - 190</v>
      </c>
      <c r="R1526">
        <v>137</v>
      </c>
      <c r="S1526">
        <v>0.49456521739130432</v>
      </c>
      <c r="T1526">
        <v>3</v>
      </c>
    </row>
    <row r="1527" spans="2:20">
      <c r="B1527">
        <v>218</v>
      </c>
      <c r="C1527" t="s">
        <v>381</v>
      </c>
      <c r="D1527" t="s">
        <v>767</v>
      </c>
      <c r="E1527">
        <v>2310</v>
      </c>
      <c r="F1527" t="s">
        <v>310</v>
      </c>
      <c r="G1527" t="s">
        <v>387</v>
      </c>
      <c r="O1527">
        <v>4</v>
      </c>
      <c r="P1527" t="str">
        <v>4. weight (lb)</v>
      </c>
      <c r="Q1527" t="str">
        <v>Ford Gran Torino - 190</v>
      </c>
      <c r="R1527">
        <v>4042</v>
      </c>
      <c r="S1527">
        <v>0.68868726963425009</v>
      </c>
      <c r="T1527">
        <v>4</v>
      </c>
    </row>
    <row r="1528" spans="2:20">
      <c r="B1528">
        <v>218</v>
      </c>
      <c r="C1528" t="s">
        <v>381</v>
      </c>
      <c r="D1528" t="s">
        <v>768</v>
      </c>
      <c r="E1528">
        <v>18.5</v>
      </c>
      <c r="F1528" t="s">
        <v>310</v>
      </c>
      <c r="G1528" t="s">
        <v>387</v>
      </c>
      <c r="O1528">
        <v>5</v>
      </c>
      <c r="P1528" t="str">
        <v>5. 0-60 mph (s)</v>
      </c>
      <c r="Q1528" t="str">
        <v>Ford Gran Torino - 190</v>
      </c>
      <c r="R1528">
        <v>14.5</v>
      </c>
      <c r="S1528">
        <v>0.38690476190476186</v>
      </c>
      <c r="T1528">
        <v>5</v>
      </c>
    </row>
    <row r="1529" spans="2:20">
      <c r="B1529">
        <v>218</v>
      </c>
      <c r="C1529" t="s">
        <v>381</v>
      </c>
      <c r="D1529" t="s">
        <v>769</v>
      </c>
      <c r="E1529">
        <v>73</v>
      </c>
      <c r="F1529" t="s">
        <v>310</v>
      </c>
      <c r="G1529" t="s">
        <v>387</v>
      </c>
      <c r="O1529">
        <v>6</v>
      </c>
      <c r="P1529" t="str">
        <v>6. displacement (cc)</v>
      </c>
      <c r="Q1529" t="str">
        <v>Ford Gran Torino - 190</v>
      </c>
      <c r="R1529">
        <v>302</v>
      </c>
      <c r="S1529">
        <v>0.60465116279069764</v>
      </c>
      <c r="T1529">
        <v>6</v>
      </c>
    </row>
    <row r="1530" spans="2:20">
      <c r="B1530">
        <v>219</v>
      </c>
      <c r="C1530" t="s">
        <v>388</v>
      </c>
      <c r="D1530" t="s">
        <v>763</v>
      </c>
      <c r="E1530">
        <v>22</v>
      </c>
      <c r="F1530" t="s">
        <v>310</v>
      </c>
      <c r="G1530" t="s">
        <v>389</v>
      </c>
      <c r="O1530">
        <v>7</v>
      </c>
      <c r="P1530" t="str">
        <v>7. year</v>
      </c>
      <c r="Q1530" t="str">
        <v>Ford Gran Torino - 190</v>
      </c>
      <c r="R1530">
        <v>73</v>
      </c>
      <c r="S1530">
        <v>0.25</v>
      </c>
      <c r="T1530">
        <v>7</v>
      </c>
    </row>
    <row r="1531" spans="2:20">
      <c r="B1531">
        <v>219</v>
      </c>
      <c r="C1531" t="s">
        <v>388</v>
      </c>
      <c r="D1531" t="s">
        <v>764</v>
      </c>
      <c r="E1531">
        <v>4</v>
      </c>
      <c r="F1531" t="s">
        <v>310</v>
      </c>
      <c r="G1531" t="s">
        <v>389</v>
      </c>
      <c r="O1531">
        <v>0</v>
      </c>
      <c r="P1531" t="str">
        <v/>
      </c>
      <c r="Q1531" t="str">
        <v/>
      </c>
      <c r="R1531" t="e">
        <v>#N/A</v>
      </c>
      <c r="S1531" t="e">
        <v>#N/A</v>
      </c>
      <c r="T1531" t="e">
        <v>#N/A</v>
      </c>
    </row>
    <row r="1532" spans="2:20">
      <c r="B1532">
        <v>219</v>
      </c>
      <c r="C1532" t="s">
        <v>388</v>
      </c>
      <c r="D1532" t="s">
        <v>765</v>
      </c>
      <c r="E1532">
        <v>122</v>
      </c>
      <c r="F1532" t="s">
        <v>310</v>
      </c>
      <c r="G1532" t="s">
        <v>389</v>
      </c>
      <c r="O1532">
        <v>1</v>
      </c>
      <c r="P1532" t="str">
        <v>1. economy (mpg)</v>
      </c>
      <c r="Q1532" t="str">
        <v>Ford Gran Torino - 191</v>
      </c>
      <c r="R1532">
        <v>14.5</v>
      </c>
      <c r="S1532">
        <v>0.14627659574468085</v>
      </c>
      <c r="T1532">
        <v>1</v>
      </c>
    </row>
    <row r="1533" spans="2:20">
      <c r="B1533">
        <v>219</v>
      </c>
      <c r="C1533" t="s">
        <v>388</v>
      </c>
      <c r="D1533" t="s">
        <v>766</v>
      </c>
      <c r="E1533">
        <v>86</v>
      </c>
      <c r="F1533" t="s">
        <v>310</v>
      </c>
      <c r="G1533" t="s">
        <v>389</v>
      </c>
      <c r="O1533">
        <v>2</v>
      </c>
      <c r="P1533" t="str">
        <v>2. cylinders</v>
      </c>
      <c r="Q1533" t="str">
        <v>Ford Gran Torino - 191</v>
      </c>
      <c r="R1533">
        <v>8</v>
      </c>
      <c r="S1533">
        <v>1</v>
      </c>
      <c r="T1533">
        <v>2</v>
      </c>
    </row>
    <row r="1534" spans="2:20">
      <c r="B1534">
        <v>219</v>
      </c>
      <c r="C1534" t="s">
        <v>388</v>
      </c>
      <c r="D1534" t="s">
        <v>767</v>
      </c>
      <c r="E1534">
        <v>2395</v>
      </c>
      <c r="F1534" t="s">
        <v>310</v>
      </c>
      <c r="G1534" t="s">
        <v>389</v>
      </c>
      <c r="O1534">
        <v>3</v>
      </c>
      <c r="P1534" t="str">
        <v>3. power (hp)</v>
      </c>
      <c r="Q1534" t="str">
        <v>Ford Gran Torino - 191</v>
      </c>
      <c r="R1534">
        <v>152</v>
      </c>
      <c r="S1534">
        <v>0.57608695652173914</v>
      </c>
      <c r="T1534">
        <v>3</v>
      </c>
    </row>
    <row r="1535" spans="2:20">
      <c r="B1535">
        <v>219</v>
      </c>
      <c r="C1535" t="s">
        <v>388</v>
      </c>
      <c r="D1535" t="s">
        <v>768</v>
      </c>
      <c r="E1535">
        <v>16</v>
      </c>
      <c r="F1535" t="s">
        <v>310</v>
      </c>
      <c r="G1535" t="s">
        <v>389</v>
      </c>
      <c r="O1535">
        <v>4</v>
      </c>
      <c r="P1535" t="str">
        <v>4. weight (lb)</v>
      </c>
      <c r="Q1535" t="str">
        <v>Ford Gran Torino - 191</v>
      </c>
      <c r="R1535">
        <v>4215</v>
      </c>
      <c r="S1535">
        <v>0.73773745392684997</v>
      </c>
      <c r="T1535">
        <v>4</v>
      </c>
    </row>
    <row r="1536" spans="2:20">
      <c r="B1536">
        <v>219</v>
      </c>
      <c r="C1536" t="s">
        <v>388</v>
      </c>
      <c r="D1536" t="s">
        <v>769</v>
      </c>
      <c r="E1536">
        <v>72</v>
      </c>
      <c r="F1536" t="s">
        <v>310</v>
      </c>
      <c r="G1536" t="s">
        <v>389</v>
      </c>
      <c r="O1536">
        <v>5</v>
      </c>
      <c r="P1536" t="str">
        <v>5. 0-60 mph (s)</v>
      </c>
      <c r="Q1536" t="str">
        <v>Ford Gran Torino - 191</v>
      </c>
      <c r="R1536">
        <v>12.8</v>
      </c>
      <c r="S1536">
        <v>0.28571428571428575</v>
      </c>
      <c r="T1536">
        <v>5</v>
      </c>
    </row>
    <row r="1537" spans="2:20">
      <c r="B1537">
        <v>220</v>
      </c>
      <c r="C1537" t="s">
        <v>390</v>
      </c>
      <c r="D1537" t="s">
        <v>763</v>
      </c>
      <c r="E1537">
        <v>21</v>
      </c>
      <c r="F1537" t="s">
        <v>310</v>
      </c>
      <c r="G1537" t="s">
        <v>391</v>
      </c>
      <c r="O1537">
        <v>6</v>
      </c>
      <c r="P1537" t="str">
        <v>6. displacement (cc)</v>
      </c>
      <c r="Q1537" t="str">
        <v>Ford Gran Torino - 191</v>
      </c>
      <c r="R1537">
        <v>351</v>
      </c>
      <c r="S1537">
        <v>0.73126614987080107</v>
      </c>
      <c r="T1537">
        <v>6</v>
      </c>
    </row>
    <row r="1538" spans="2:20">
      <c r="B1538">
        <v>220</v>
      </c>
      <c r="C1538" t="s">
        <v>390</v>
      </c>
      <c r="D1538" t="s">
        <v>764</v>
      </c>
      <c r="E1538">
        <v>4</v>
      </c>
      <c r="F1538" t="s">
        <v>310</v>
      </c>
      <c r="G1538" t="s">
        <v>391</v>
      </c>
      <c r="O1538">
        <v>7</v>
      </c>
      <c r="P1538" t="str">
        <v>7. year</v>
      </c>
      <c r="Q1538" t="str">
        <v>Ford Gran Torino - 191</v>
      </c>
      <c r="R1538">
        <v>76</v>
      </c>
      <c r="S1538">
        <v>0.5</v>
      </c>
      <c r="T1538">
        <v>7</v>
      </c>
    </row>
    <row r="1539" spans="2:20">
      <c r="B1539">
        <v>220</v>
      </c>
      <c r="C1539" t="s">
        <v>390</v>
      </c>
      <c r="D1539" t="s">
        <v>765</v>
      </c>
      <c r="E1539">
        <v>122</v>
      </c>
      <c r="F1539" t="s">
        <v>310</v>
      </c>
      <c r="G1539" t="s">
        <v>391</v>
      </c>
      <c r="O1539">
        <v>0</v>
      </c>
      <c r="P1539" t="str">
        <v/>
      </c>
      <c r="Q1539" t="str">
        <v/>
      </c>
      <c r="R1539" t="e">
        <v>#N/A</v>
      </c>
      <c r="S1539" t="e">
        <v>#N/A</v>
      </c>
      <c r="T1539" t="e">
        <v>#N/A</v>
      </c>
    </row>
    <row r="1540" spans="2:20">
      <c r="B1540">
        <v>220</v>
      </c>
      <c r="C1540" t="s">
        <v>390</v>
      </c>
      <c r="D1540" t="s">
        <v>766</v>
      </c>
      <c r="E1540">
        <v>86</v>
      </c>
      <c r="F1540" t="s">
        <v>310</v>
      </c>
      <c r="G1540" t="s">
        <v>391</v>
      </c>
      <c r="O1540">
        <v>1</v>
      </c>
      <c r="P1540" t="str">
        <v>1. economy (mpg)</v>
      </c>
      <c r="Q1540" t="str">
        <v>Ford Gran Torino - 192</v>
      </c>
      <c r="R1540">
        <v>16</v>
      </c>
      <c r="S1540">
        <v>0.18617021276595744</v>
      </c>
      <c r="T1540">
        <v>1</v>
      </c>
    </row>
    <row r="1541" spans="2:20">
      <c r="B1541">
        <v>220</v>
      </c>
      <c r="C1541" t="s">
        <v>390</v>
      </c>
      <c r="D1541" t="s">
        <v>767</v>
      </c>
      <c r="E1541">
        <v>2226</v>
      </c>
      <c r="F1541" t="s">
        <v>310</v>
      </c>
      <c r="G1541" t="s">
        <v>391</v>
      </c>
      <c r="O1541">
        <v>2</v>
      </c>
      <c r="P1541" t="str">
        <v>2. cylinders</v>
      </c>
      <c r="Q1541" t="str">
        <v>Ford Gran Torino - 192</v>
      </c>
      <c r="R1541">
        <v>8</v>
      </c>
      <c r="S1541">
        <v>1</v>
      </c>
      <c r="T1541">
        <v>2</v>
      </c>
    </row>
    <row r="1542" spans="2:20">
      <c r="B1542">
        <v>220</v>
      </c>
      <c r="C1542" t="s">
        <v>390</v>
      </c>
      <c r="D1542" t="s">
        <v>768</v>
      </c>
      <c r="E1542">
        <v>16.5</v>
      </c>
      <c r="F1542" t="s">
        <v>310</v>
      </c>
      <c r="G1542" t="s">
        <v>391</v>
      </c>
      <c r="O1542">
        <v>3</v>
      </c>
      <c r="P1542" t="str">
        <v>3. power (hp)</v>
      </c>
      <c r="Q1542" t="str">
        <v>Ford Gran Torino - 192</v>
      </c>
      <c r="R1542">
        <v>140</v>
      </c>
      <c r="S1542">
        <v>0.51086956521739135</v>
      </c>
      <c r="T1542">
        <v>3</v>
      </c>
    </row>
    <row r="1543" spans="2:20">
      <c r="B1543">
        <v>220</v>
      </c>
      <c r="C1543" t="s">
        <v>390</v>
      </c>
      <c r="D1543" t="s">
        <v>769</v>
      </c>
      <c r="E1543">
        <v>72</v>
      </c>
      <c r="F1543" t="s">
        <v>310</v>
      </c>
      <c r="G1543" t="s">
        <v>391</v>
      </c>
      <c r="O1543">
        <v>4</v>
      </c>
      <c r="P1543" t="str">
        <v>4. weight (lb)</v>
      </c>
      <c r="Q1543" t="str">
        <v>Ford Gran Torino - 192</v>
      </c>
      <c r="R1543">
        <v>4141</v>
      </c>
      <c r="S1543">
        <v>0.71675645024099799</v>
      </c>
      <c r="T1543">
        <v>4</v>
      </c>
    </row>
    <row r="1544" spans="2:20">
      <c r="B1544">
        <v>221</v>
      </c>
      <c r="C1544" t="s">
        <v>392</v>
      </c>
      <c r="D1544" t="s">
        <v>763</v>
      </c>
      <c r="E1544">
        <v>28</v>
      </c>
      <c r="F1544" t="s">
        <v>310</v>
      </c>
      <c r="G1544" t="s">
        <v>393</v>
      </c>
      <c r="O1544">
        <v>5</v>
      </c>
      <c r="P1544" t="str">
        <v>5. 0-60 mph (s)</v>
      </c>
      <c r="Q1544" t="str">
        <v>Ford Gran Torino - 192</v>
      </c>
      <c r="R1544">
        <v>14</v>
      </c>
      <c r="S1544">
        <v>0.35714285714285715</v>
      </c>
      <c r="T1544">
        <v>5</v>
      </c>
    </row>
    <row r="1545" spans="2:20">
      <c r="B1545">
        <v>221</v>
      </c>
      <c r="C1545" t="s">
        <v>392</v>
      </c>
      <c r="D1545" t="s">
        <v>764</v>
      </c>
      <c r="E1545">
        <v>4</v>
      </c>
      <c r="F1545" t="s">
        <v>310</v>
      </c>
      <c r="G1545" t="s">
        <v>393</v>
      </c>
      <c r="O1545">
        <v>6</v>
      </c>
      <c r="P1545" t="str">
        <v>6. displacement (cc)</v>
      </c>
      <c r="Q1545" t="str">
        <v>Ford Gran Torino - 192</v>
      </c>
      <c r="R1545">
        <v>302</v>
      </c>
      <c r="S1545">
        <v>0.60465116279069764</v>
      </c>
      <c r="T1545">
        <v>6</v>
      </c>
    </row>
    <row r="1546" spans="2:20">
      <c r="B1546">
        <v>221</v>
      </c>
      <c r="C1546" t="s">
        <v>392</v>
      </c>
      <c r="D1546" t="s">
        <v>765</v>
      </c>
      <c r="E1546">
        <v>120</v>
      </c>
      <c r="F1546" t="s">
        <v>310</v>
      </c>
      <c r="G1546" t="s">
        <v>393</v>
      </c>
      <c r="O1546">
        <v>7</v>
      </c>
      <c r="P1546" t="str">
        <v>7. year</v>
      </c>
      <c r="Q1546" t="str">
        <v>Ford Gran Torino - 192</v>
      </c>
      <c r="R1546">
        <v>74</v>
      </c>
      <c r="S1546">
        <v>0.33333333333333331</v>
      </c>
      <c r="T1546">
        <v>7</v>
      </c>
    </row>
    <row r="1547" spans="2:20">
      <c r="B1547">
        <v>221</v>
      </c>
      <c r="C1547" t="s">
        <v>392</v>
      </c>
      <c r="D1547" t="s">
        <v>766</v>
      </c>
      <c r="E1547">
        <v>79</v>
      </c>
      <c r="F1547" t="s">
        <v>310</v>
      </c>
      <c r="G1547" t="s">
        <v>393</v>
      </c>
      <c r="O1547">
        <v>0</v>
      </c>
      <c r="P1547" t="str">
        <v/>
      </c>
      <c r="Q1547" t="str">
        <v/>
      </c>
      <c r="R1547" t="e">
        <v>#N/A</v>
      </c>
      <c r="S1547" t="e">
        <v>#N/A</v>
      </c>
      <c r="T1547" t="e">
        <v>#N/A</v>
      </c>
    </row>
    <row r="1548" spans="2:20">
      <c r="B1548">
        <v>221</v>
      </c>
      <c r="C1548" t="s">
        <v>392</v>
      </c>
      <c r="D1548" t="s">
        <v>767</v>
      </c>
      <c r="E1548">
        <v>2625</v>
      </c>
      <c r="F1548" t="s">
        <v>310</v>
      </c>
      <c r="G1548" t="s">
        <v>393</v>
      </c>
      <c r="O1548">
        <v>1</v>
      </c>
      <c r="P1548" t="str">
        <v>1. economy (mpg)</v>
      </c>
      <c r="Q1548" t="str">
        <v>Ford Gran Torino (Wagon) - 193</v>
      </c>
      <c r="R1548">
        <v>13</v>
      </c>
      <c r="S1548">
        <v>0.10638297872340426</v>
      </c>
      <c r="T1548">
        <v>1</v>
      </c>
    </row>
    <row r="1549" spans="2:20">
      <c r="B1549">
        <v>221</v>
      </c>
      <c r="C1549" t="s">
        <v>392</v>
      </c>
      <c r="D1549" t="s">
        <v>768</v>
      </c>
      <c r="E1549">
        <v>18.600000000000001</v>
      </c>
      <c r="F1549" t="s">
        <v>310</v>
      </c>
      <c r="G1549" t="s">
        <v>393</v>
      </c>
      <c r="O1549">
        <v>2</v>
      </c>
      <c r="P1549" t="str">
        <v>2. cylinders</v>
      </c>
      <c r="Q1549" t="str">
        <v>Ford Gran Torino (Wagon) - 193</v>
      </c>
      <c r="R1549">
        <v>8</v>
      </c>
      <c r="S1549">
        <v>1</v>
      </c>
      <c r="T1549">
        <v>2</v>
      </c>
    </row>
    <row r="1550" spans="2:20">
      <c r="B1550">
        <v>221</v>
      </c>
      <c r="C1550" t="s">
        <v>392</v>
      </c>
      <c r="D1550" t="s">
        <v>769</v>
      </c>
      <c r="E1550">
        <v>82</v>
      </c>
      <c r="F1550" t="s">
        <v>310</v>
      </c>
      <c r="G1550" t="s">
        <v>393</v>
      </c>
      <c r="O1550">
        <v>3</v>
      </c>
      <c r="P1550" t="str">
        <v>3. power (hp)</v>
      </c>
      <c r="Q1550" t="str">
        <v>Ford Gran Torino (Wagon) - 193</v>
      </c>
      <c r="R1550">
        <v>140</v>
      </c>
      <c r="S1550">
        <v>0.51086956521739135</v>
      </c>
      <c r="T1550">
        <v>3</v>
      </c>
    </row>
    <row r="1551" spans="2:20">
      <c r="B1551">
        <v>222</v>
      </c>
      <c r="C1551" t="s">
        <v>394</v>
      </c>
      <c r="D1551" t="s">
        <v>763</v>
      </c>
      <c r="E1551">
        <v>16</v>
      </c>
      <c r="F1551" t="s">
        <v>310</v>
      </c>
      <c r="G1551" t="s">
        <v>395</v>
      </c>
      <c r="O1551">
        <v>4</v>
      </c>
      <c r="P1551" t="str">
        <v>4. weight (lb)</v>
      </c>
      <c r="Q1551" t="str">
        <v>Ford Gran Torino (Wagon) - 193</v>
      </c>
      <c r="R1551">
        <v>4294</v>
      </c>
      <c r="S1551">
        <v>0.76013609299688123</v>
      </c>
      <c r="T1551">
        <v>4</v>
      </c>
    </row>
    <row r="1552" spans="2:20">
      <c r="B1552">
        <v>222</v>
      </c>
      <c r="C1552" t="s">
        <v>394</v>
      </c>
      <c r="D1552" t="s">
        <v>764</v>
      </c>
      <c r="E1552">
        <v>8</v>
      </c>
      <c r="F1552" t="s">
        <v>310</v>
      </c>
      <c r="G1552" t="s">
        <v>395</v>
      </c>
      <c r="O1552">
        <v>5</v>
      </c>
      <c r="P1552" t="str">
        <v>5. 0-60 mph (s)</v>
      </c>
      <c r="Q1552" t="str">
        <v>Ford Gran Torino (Wagon) - 193</v>
      </c>
      <c r="R1552">
        <v>16</v>
      </c>
      <c r="S1552">
        <v>0.47619047619047616</v>
      </c>
      <c r="T1552">
        <v>5</v>
      </c>
    </row>
    <row r="1553" spans="2:20">
      <c r="B1553">
        <v>222</v>
      </c>
      <c r="C1553" t="s">
        <v>394</v>
      </c>
      <c r="D1553" t="s">
        <v>765</v>
      </c>
      <c r="E1553">
        <v>351</v>
      </c>
      <c r="F1553" t="s">
        <v>310</v>
      </c>
      <c r="G1553" t="s">
        <v>395</v>
      </c>
      <c r="O1553">
        <v>6</v>
      </c>
      <c r="P1553" t="str">
        <v>6. displacement (cc)</v>
      </c>
      <c r="Q1553" t="str">
        <v>Ford Gran Torino (Wagon) - 193</v>
      </c>
      <c r="R1553">
        <v>302</v>
      </c>
      <c r="S1553">
        <v>0.60465116279069764</v>
      </c>
      <c r="T1553">
        <v>6</v>
      </c>
    </row>
    <row r="1554" spans="2:20">
      <c r="B1554">
        <v>222</v>
      </c>
      <c r="C1554" t="s">
        <v>394</v>
      </c>
      <c r="D1554" t="s">
        <v>766</v>
      </c>
      <c r="E1554">
        <v>149</v>
      </c>
      <c r="F1554" t="s">
        <v>310</v>
      </c>
      <c r="G1554" t="s">
        <v>395</v>
      </c>
      <c r="O1554">
        <v>7</v>
      </c>
      <c r="P1554" t="str">
        <v>7. year</v>
      </c>
      <c r="Q1554" t="str">
        <v>Ford Gran Torino (Wagon) - 193</v>
      </c>
      <c r="R1554">
        <v>72</v>
      </c>
      <c r="S1554">
        <v>0.16666666666666666</v>
      </c>
      <c r="T1554">
        <v>7</v>
      </c>
    </row>
    <row r="1555" spans="2:20">
      <c r="B1555">
        <v>222</v>
      </c>
      <c r="C1555" t="s">
        <v>394</v>
      </c>
      <c r="D1555" t="s">
        <v>767</v>
      </c>
      <c r="E1555">
        <v>4335</v>
      </c>
      <c r="F1555" t="s">
        <v>310</v>
      </c>
      <c r="G1555" t="s">
        <v>395</v>
      </c>
      <c r="O1555">
        <v>0</v>
      </c>
      <c r="P1555" t="str">
        <v/>
      </c>
      <c r="Q1555" t="str">
        <v/>
      </c>
      <c r="R1555" t="e">
        <v>#N/A</v>
      </c>
      <c r="S1555" t="e">
        <v>#N/A</v>
      </c>
      <c r="T1555" t="e">
        <v>#N/A</v>
      </c>
    </row>
    <row r="1556" spans="2:20">
      <c r="B1556">
        <v>222</v>
      </c>
      <c r="C1556" t="s">
        <v>394</v>
      </c>
      <c r="D1556" t="s">
        <v>768</v>
      </c>
      <c r="E1556">
        <v>14.5</v>
      </c>
      <c r="F1556" t="s">
        <v>310</v>
      </c>
      <c r="G1556" t="s">
        <v>395</v>
      </c>
      <c r="O1556">
        <v>1</v>
      </c>
      <c r="P1556" t="str">
        <v>1. economy (mpg)</v>
      </c>
      <c r="Q1556" t="str">
        <v>Ford Gran Torino (Wagon) - 194</v>
      </c>
      <c r="R1556">
        <v>14</v>
      </c>
      <c r="S1556">
        <v>0.13297872340425532</v>
      </c>
      <c r="T1556">
        <v>1</v>
      </c>
    </row>
    <row r="1557" spans="2:20">
      <c r="B1557">
        <v>222</v>
      </c>
      <c r="C1557" t="s">
        <v>394</v>
      </c>
      <c r="D1557" t="s">
        <v>769</v>
      </c>
      <c r="E1557">
        <v>77</v>
      </c>
      <c r="F1557" t="s">
        <v>310</v>
      </c>
      <c r="G1557" t="s">
        <v>395</v>
      </c>
      <c r="O1557">
        <v>2</v>
      </c>
      <c r="P1557" t="str">
        <v>2. cylinders</v>
      </c>
      <c r="Q1557" t="str">
        <v>Ford Gran Torino (Wagon) - 194</v>
      </c>
      <c r="R1557">
        <v>8</v>
      </c>
      <c r="S1557">
        <v>1</v>
      </c>
      <c r="T1557">
        <v>2</v>
      </c>
    </row>
    <row r="1558" spans="2:20">
      <c r="B1558">
        <v>223</v>
      </c>
      <c r="C1558" t="s">
        <v>396</v>
      </c>
      <c r="D1558" t="s">
        <v>763</v>
      </c>
      <c r="E1558">
        <v>17</v>
      </c>
      <c r="F1558" t="s">
        <v>310</v>
      </c>
      <c r="G1558" t="s">
        <v>397</v>
      </c>
      <c r="O1558">
        <v>3</v>
      </c>
      <c r="P1558" t="str">
        <v>3. power (hp)</v>
      </c>
      <c r="Q1558" t="str">
        <v>Ford Gran Torino (Wagon) - 194</v>
      </c>
      <c r="R1558">
        <v>140</v>
      </c>
      <c r="S1558">
        <v>0.51086956521739135</v>
      </c>
      <c r="T1558">
        <v>3</v>
      </c>
    </row>
    <row r="1559" spans="2:20">
      <c r="B1559">
        <v>223</v>
      </c>
      <c r="C1559" t="s">
        <v>396</v>
      </c>
      <c r="D1559" t="s">
        <v>764</v>
      </c>
      <c r="E1559">
        <v>8</v>
      </c>
      <c r="F1559" t="s">
        <v>310</v>
      </c>
      <c r="G1559" t="s">
        <v>397</v>
      </c>
      <c r="O1559">
        <v>4</v>
      </c>
      <c r="P1559" t="str">
        <v>4. weight (lb)</v>
      </c>
      <c r="Q1559" t="str">
        <v>Ford Gran Torino (Wagon) - 194</v>
      </c>
      <c r="R1559">
        <v>4638</v>
      </c>
      <c r="S1559">
        <v>0.85766940742840936</v>
      </c>
      <c r="T1559">
        <v>4</v>
      </c>
    </row>
    <row r="1560" spans="2:20">
      <c r="B1560">
        <v>223</v>
      </c>
      <c r="C1560" t="s">
        <v>396</v>
      </c>
      <c r="D1560" t="s">
        <v>765</v>
      </c>
      <c r="E1560">
        <v>302</v>
      </c>
      <c r="F1560" t="s">
        <v>310</v>
      </c>
      <c r="G1560" t="s">
        <v>397</v>
      </c>
      <c r="O1560">
        <v>5</v>
      </c>
      <c r="P1560" t="str">
        <v>5. 0-60 mph (s)</v>
      </c>
      <c r="Q1560" t="str">
        <v>Ford Gran Torino (Wagon) - 194</v>
      </c>
      <c r="R1560">
        <v>16</v>
      </c>
      <c r="S1560">
        <v>0.47619047619047616</v>
      </c>
      <c r="T1560">
        <v>5</v>
      </c>
    </row>
    <row r="1561" spans="2:20">
      <c r="B1561">
        <v>223</v>
      </c>
      <c r="C1561" t="s">
        <v>396</v>
      </c>
      <c r="D1561" t="s">
        <v>766</v>
      </c>
      <c r="E1561">
        <v>140</v>
      </c>
      <c r="F1561" t="s">
        <v>310</v>
      </c>
      <c r="G1561" t="s">
        <v>397</v>
      </c>
      <c r="O1561">
        <v>6</v>
      </c>
      <c r="P1561" t="str">
        <v>6. displacement (cc)</v>
      </c>
      <c r="Q1561" t="str">
        <v>Ford Gran Torino (Wagon) - 194</v>
      </c>
      <c r="R1561">
        <v>302</v>
      </c>
      <c r="S1561">
        <v>0.60465116279069764</v>
      </c>
      <c r="T1561">
        <v>6</v>
      </c>
    </row>
    <row r="1562" spans="2:20">
      <c r="B1562">
        <v>223</v>
      </c>
      <c r="C1562" t="s">
        <v>396</v>
      </c>
      <c r="D1562" t="s">
        <v>767</v>
      </c>
      <c r="E1562">
        <v>3449</v>
      </c>
      <c r="F1562" t="s">
        <v>310</v>
      </c>
      <c r="G1562" t="s">
        <v>397</v>
      </c>
      <c r="O1562">
        <v>7</v>
      </c>
      <c r="P1562" t="str">
        <v>7. year</v>
      </c>
      <c r="Q1562" t="str">
        <v>Ford Gran Torino (Wagon) - 194</v>
      </c>
      <c r="R1562">
        <v>74</v>
      </c>
      <c r="S1562">
        <v>0.33333333333333331</v>
      </c>
      <c r="T1562">
        <v>7</v>
      </c>
    </row>
    <row r="1563" spans="2:20">
      <c r="B1563">
        <v>223</v>
      </c>
      <c r="C1563" t="s">
        <v>396</v>
      </c>
      <c r="D1563" t="s">
        <v>768</v>
      </c>
      <c r="E1563">
        <v>10.5</v>
      </c>
      <c r="F1563" t="s">
        <v>310</v>
      </c>
      <c r="G1563" t="s">
        <v>397</v>
      </c>
      <c r="O1563">
        <v>0</v>
      </c>
      <c r="P1563" t="str">
        <v/>
      </c>
      <c r="Q1563" t="str">
        <v/>
      </c>
      <c r="R1563" t="e">
        <v>#N/A</v>
      </c>
      <c r="S1563" t="e">
        <v>#N/A</v>
      </c>
      <c r="T1563" t="e">
        <v>#N/A</v>
      </c>
    </row>
    <row r="1564" spans="2:20">
      <c r="B1564">
        <v>223</v>
      </c>
      <c r="C1564" t="s">
        <v>396</v>
      </c>
      <c r="D1564" t="s">
        <v>769</v>
      </c>
      <c r="E1564">
        <v>70</v>
      </c>
      <c r="F1564" t="s">
        <v>310</v>
      </c>
      <c r="G1564" t="s">
        <v>397</v>
      </c>
      <c r="O1564">
        <v>1</v>
      </c>
      <c r="P1564" t="str">
        <v>1. economy (mpg)</v>
      </c>
      <c r="Q1564" t="str">
        <v>Ford Granada - 195</v>
      </c>
      <c r="R1564">
        <v>18.5</v>
      </c>
      <c r="S1564">
        <v>0.25265957446808512</v>
      </c>
      <c r="T1564">
        <v>1</v>
      </c>
    </row>
    <row r="1565" spans="2:20">
      <c r="B1565">
        <v>224</v>
      </c>
      <c r="C1565" t="s">
        <v>398</v>
      </c>
      <c r="D1565" t="s">
        <v>764</v>
      </c>
      <c r="E1565">
        <v>8</v>
      </c>
      <c r="F1565" t="s">
        <v>310</v>
      </c>
      <c r="G1565" t="s">
        <v>399</v>
      </c>
      <c r="O1565">
        <v>2</v>
      </c>
      <c r="P1565" t="str">
        <v>2. cylinders</v>
      </c>
      <c r="Q1565" t="str">
        <v>Ford Granada - 195</v>
      </c>
      <c r="R1565">
        <v>6</v>
      </c>
      <c r="S1565">
        <v>0.6</v>
      </c>
      <c r="T1565">
        <v>2</v>
      </c>
    </row>
    <row r="1566" spans="2:20">
      <c r="B1566">
        <v>224</v>
      </c>
      <c r="C1566" t="s">
        <v>398</v>
      </c>
      <c r="D1566" t="s">
        <v>765</v>
      </c>
      <c r="E1566">
        <v>351</v>
      </c>
      <c r="F1566" t="s">
        <v>310</v>
      </c>
      <c r="G1566" t="s">
        <v>399</v>
      </c>
      <c r="O1566">
        <v>3</v>
      </c>
      <c r="P1566" t="str">
        <v>3. power (hp)</v>
      </c>
      <c r="Q1566" t="str">
        <v>Ford Granada - 195</v>
      </c>
      <c r="R1566">
        <v>98</v>
      </c>
      <c r="S1566">
        <v>0.28260869565217389</v>
      </c>
      <c r="T1566">
        <v>3</v>
      </c>
    </row>
    <row r="1567" spans="2:20">
      <c r="B1567">
        <v>224</v>
      </c>
      <c r="C1567" t="s">
        <v>398</v>
      </c>
      <c r="D1567" t="s">
        <v>766</v>
      </c>
      <c r="E1567">
        <v>153</v>
      </c>
      <c r="F1567" t="s">
        <v>310</v>
      </c>
      <c r="G1567" t="s">
        <v>399</v>
      </c>
      <c r="O1567">
        <v>4</v>
      </c>
      <c r="P1567" t="str">
        <v>4. weight (lb)</v>
      </c>
      <c r="Q1567" t="str">
        <v>Ford Granada - 195</v>
      </c>
      <c r="R1567">
        <v>3525</v>
      </c>
      <c r="S1567">
        <v>0.54210377091012196</v>
      </c>
      <c r="T1567">
        <v>4</v>
      </c>
    </row>
    <row r="1568" spans="2:20">
      <c r="B1568">
        <v>224</v>
      </c>
      <c r="C1568" t="s">
        <v>398</v>
      </c>
      <c r="D1568" t="s">
        <v>767</v>
      </c>
      <c r="E1568">
        <v>4034</v>
      </c>
      <c r="F1568" t="s">
        <v>310</v>
      </c>
      <c r="G1568" t="s">
        <v>399</v>
      </c>
      <c r="O1568">
        <v>5</v>
      </c>
      <c r="P1568" t="str">
        <v>5. 0-60 mph (s)</v>
      </c>
      <c r="Q1568" t="str">
        <v>Ford Granada - 195</v>
      </c>
      <c r="R1568">
        <v>19</v>
      </c>
      <c r="S1568">
        <v>0.65476190476190477</v>
      </c>
      <c r="T1568">
        <v>5</v>
      </c>
    </row>
    <row r="1569" spans="2:20">
      <c r="B1569">
        <v>224</v>
      </c>
      <c r="C1569" t="s">
        <v>398</v>
      </c>
      <c r="D1569" t="s">
        <v>768</v>
      </c>
      <c r="E1569">
        <v>11</v>
      </c>
      <c r="F1569" t="s">
        <v>310</v>
      </c>
      <c r="G1569" t="s">
        <v>399</v>
      </c>
      <c r="O1569">
        <v>6</v>
      </c>
      <c r="P1569" t="str">
        <v>6. displacement (cc)</v>
      </c>
      <c r="Q1569" t="str">
        <v>Ford Granada - 195</v>
      </c>
      <c r="R1569">
        <v>250</v>
      </c>
      <c r="S1569">
        <v>0.47028423772609818</v>
      </c>
      <c r="T1569">
        <v>6</v>
      </c>
    </row>
    <row r="1570" spans="2:20">
      <c r="B1570">
        <v>224</v>
      </c>
      <c r="C1570" t="s">
        <v>398</v>
      </c>
      <c r="D1570" t="s">
        <v>769</v>
      </c>
      <c r="E1570">
        <v>70</v>
      </c>
      <c r="F1570" t="s">
        <v>310</v>
      </c>
      <c r="G1570" t="s">
        <v>399</v>
      </c>
      <c r="O1570">
        <v>7</v>
      </c>
      <c r="P1570" t="str">
        <v>7. year</v>
      </c>
      <c r="Q1570" t="str">
        <v>Ford Granada - 195</v>
      </c>
      <c r="R1570">
        <v>77</v>
      </c>
      <c r="S1570">
        <v>0.58333333333333337</v>
      </c>
      <c r="T1570">
        <v>7</v>
      </c>
    </row>
    <row r="1571" spans="2:20">
      <c r="B1571">
        <v>225</v>
      </c>
      <c r="C1571" t="s">
        <v>400</v>
      </c>
      <c r="D1571" t="s">
        <v>763</v>
      </c>
      <c r="E1571">
        <v>19</v>
      </c>
      <c r="F1571" t="s">
        <v>310</v>
      </c>
      <c r="G1571" t="s">
        <v>401</v>
      </c>
      <c r="O1571">
        <v>0</v>
      </c>
      <c r="P1571" t="str">
        <v/>
      </c>
      <c r="Q1571" t="str">
        <v/>
      </c>
      <c r="R1571" t="e">
        <v>#N/A</v>
      </c>
      <c r="S1571" t="e">
        <v>#N/A</v>
      </c>
      <c r="T1571" t="e">
        <v>#N/A</v>
      </c>
    </row>
    <row r="1572" spans="2:20">
      <c r="B1572">
        <v>225</v>
      </c>
      <c r="C1572" t="s">
        <v>400</v>
      </c>
      <c r="D1572" t="s">
        <v>764</v>
      </c>
      <c r="E1572">
        <v>6</v>
      </c>
      <c r="F1572" t="s">
        <v>310</v>
      </c>
      <c r="G1572" t="s">
        <v>401</v>
      </c>
      <c r="O1572">
        <v>1</v>
      </c>
      <c r="P1572" t="str">
        <v>1. economy (mpg)</v>
      </c>
      <c r="Q1572" t="str">
        <v>Ford Granada GL - 196</v>
      </c>
      <c r="R1572">
        <v>20.2</v>
      </c>
      <c r="S1572">
        <v>0.2978723404255319</v>
      </c>
      <c r="T1572">
        <v>1</v>
      </c>
    </row>
    <row r="1573" spans="2:20">
      <c r="B1573">
        <v>225</v>
      </c>
      <c r="C1573" t="s">
        <v>400</v>
      </c>
      <c r="D1573" t="s">
        <v>765</v>
      </c>
      <c r="E1573">
        <v>250</v>
      </c>
      <c r="F1573" t="s">
        <v>310</v>
      </c>
      <c r="G1573" t="s">
        <v>401</v>
      </c>
      <c r="O1573">
        <v>2</v>
      </c>
      <c r="P1573" t="str">
        <v>2. cylinders</v>
      </c>
      <c r="Q1573" t="str">
        <v>Ford Granada GL - 196</v>
      </c>
      <c r="R1573">
        <v>6</v>
      </c>
      <c r="S1573">
        <v>0.6</v>
      </c>
      <c r="T1573">
        <v>2</v>
      </c>
    </row>
    <row r="1574" spans="2:20">
      <c r="B1574">
        <v>225</v>
      </c>
      <c r="C1574" t="s">
        <v>400</v>
      </c>
      <c r="D1574" t="s">
        <v>766</v>
      </c>
      <c r="E1574">
        <v>88</v>
      </c>
      <c r="F1574" t="s">
        <v>310</v>
      </c>
      <c r="G1574" t="s">
        <v>401</v>
      </c>
      <c r="O1574">
        <v>3</v>
      </c>
      <c r="P1574" t="str">
        <v>3. power (hp)</v>
      </c>
      <c r="Q1574" t="str">
        <v>Ford Granada GL - 196</v>
      </c>
      <c r="R1574">
        <v>88</v>
      </c>
      <c r="S1574">
        <v>0.22826086956521738</v>
      </c>
      <c r="T1574">
        <v>3</v>
      </c>
    </row>
    <row r="1575" spans="2:20">
      <c r="B1575">
        <v>225</v>
      </c>
      <c r="C1575" t="s">
        <v>400</v>
      </c>
      <c r="D1575" t="s">
        <v>767</v>
      </c>
      <c r="E1575">
        <v>3302</v>
      </c>
      <c r="F1575" t="s">
        <v>310</v>
      </c>
      <c r="G1575" t="s">
        <v>401</v>
      </c>
      <c r="O1575">
        <v>4</v>
      </c>
      <c r="P1575" t="str">
        <v>4. weight (lb)</v>
      </c>
      <c r="Q1575" t="str">
        <v>Ford Granada GL - 196</v>
      </c>
      <c r="R1575">
        <v>3060</v>
      </c>
      <c r="S1575">
        <v>0.41026368018145731</v>
      </c>
      <c r="T1575">
        <v>4</v>
      </c>
    </row>
    <row r="1576" spans="2:20">
      <c r="B1576">
        <v>225</v>
      </c>
      <c r="C1576" t="s">
        <v>400</v>
      </c>
      <c r="D1576" t="s">
        <v>768</v>
      </c>
      <c r="E1576">
        <v>15.5</v>
      </c>
      <c r="F1576" t="s">
        <v>310</v>
      </c>
      <c r="G1576" t="s">
        <v>401</v>
      </c>
      <c r="O1576">
        <v>5</v>
      </c>
      <c r="P1576" t="str">
        <v>5. 0-60 mph (s)</v>
      </c>
      <c r="Q1576" t="str">
        <v>Ford Granada GL - 196</v>
      </c>
      <c r="R1576">
        <v>17.100000000000001</v>
      </c>
      <c r="S1576">
        <v>0.54166666666666674</v>
      </c>
      <c r="T1576">
        <v>5</v>
      </c>
    </row>
    <row r="1577" spans="2:20">
      <c r="B1577">
        <v>225</v>
      </c>
      <c r="C1577" t="s">
        <v>400</v>
      </c>
      <c r="D1577" t="s">
        <v>769</v>
      </c>
      <c r="E1577">
        <v>71</v>
      </c>
      <c r="F1577" t="s">
        <v>310</v>
      </c>
      <c r="G1577" t="s">
        <v>401</v>
      </c>
      <c r="O1577">
        <v>6</v>
      </c>
      <c r="P1577" t="str">
        <v>6. displacement (cc)</v>
      </c>
      <c r="Q1577" t="str">
        <v>Ford Granada GL - 196</v>
      </c>
      <c r="R1577">
        <v>200</v>
      </c>
      <c r="S1577">
        <v>0.34108527131782945</v>
      </c>
      <c r="T1577">
        <v>6</v>
      </c>
    </row>
    <row r="1578" spans="2:20">
      <c r="B1578">
        <v>226</v>
      </c>
      <c r="C1578" t="s">
        <v>402</v>
      </c>
      <c r="D1578" t="s">
        <v>763</v>
      </c>
      <c r="E1578">
        <v>9</v>
      </c>
      <c r="F1578" t="s">
        <v>403</v>
      </c>
      <c r="G1578" t="s">
        <v>404</v>
      </c>
      <c r="O1578">
        <v>7</v>
      </c>
      <c r="P1578" t="str">
        <v>7. year</v>
      </c>
      <c r="Q1578" t="str">
        <v>Ford Granada GL - 196</v>
      </c>
      <c r="R1578">
        <v>81</v>
      </c>
      <c r="S1578">
        <v>0.91666666666666663</v>
      </c>
      <c r="T1578">
        <v>7</v>
      </c>
    </row>
    <row r="1579" spans="2:20">
      <c r="B1579">
        <v>226</v>
      </c>
      <c r="C1579" t="s">
        <v>402</v>
      </c>
      <c r="D1579" t="s">
        <v>764</v>
      </c>
      <c r="E1579">
        <v>8</v>
      </c>
      <c r="F1579" t="s">
        <v>403</v>
      </c>
      <c r="G1579" t="s">
        <v>404</v>
      </c>
      <c r="O1579">
        <v>0</v>
      </c>
      <c r="P1579" t="str">
        <v/>
      </c>
      <c r="Q1579" t="str">
        <v/>
      </c>
      <c r="R1579" t="e">
        <v>#N/A</v>
      </c>
      <c r="S1579" t="e">
        <v>#N/A</v>
      </c>
      <c r="T1579" t="e">
        <v>#N/A</v>
      </c>
    </row>
    <row r="1580" spans="2:20">
      <c r="B1580">
        <v>226</v>
      </c>
      <c r="C1580" t="s">
        <v>402</v>
      </c>
      <c r="D1580" t="s">
        <v>765</v>
      </c>
      <c r="E1580">
        <v>304</v>
      </c>
      <c r="F1580" t="s">
        <v>403</v>
      </c>
      <c r="G1580" t="s">
        <v>404</v>
      </c>
      <c r="O1580">
        <v>1</v>
      </c>
      <c r="P1580" t="str">
        <v>1. economy (mpg)</v>
      </c>
      <c r="Q1580" t="str">
        <v>Ford Granada Ghia - 197</v>
      </c>
      <c r="R1580">
        <v>18</v>
      </c>
      <c r="S1580">
        <v>0.23936170212765956</v>
      </c>
      <c r="T1580">
        <v>1</v>
      </c>
    </row>
    <row r="1581" spans="2:20">
      <c r="B1581">
        <v>226</v>
      </c>
      <c r="C1581" t="s">
        <v>402</v>
      </c>
      <c r="D1581" t="s">
        <v>766</v>
      </c>
      <c r="E1581">
        <v>193</v>
      </c>
      <c r="F1581" t="s">
        <v>403</v>
      </c>
      <c r="G1581" t="s">
        <v>404</v>
      </c>
      <c r="O1581">
        <v>2</v>
      </c>
      <c r="P1581" t="str">
        <v>2. cylinders</v>
      </c>
      <c r="Q1581" t="str">
        <v>Ford Granada Ghia - 197</v>
      </c>
      <c r="R1581">
        <v>6</v>
      </c>
      <c r="S1581">
        <v>0.6</v>
      </c>
      <c r="T1581">
        <v>2</v>
      </c>
    </row>
    <row r="1582" spans="2:20">
      <c r="B1582">
        <v>226</v>
      </c>
      <c r="C1582" t="s">
        <v>402</v>
      </c>
      <c r="D1582" t="s">
        <v>767</v>
      </c>
      <c r="E1582">
        <v>4732</v>
      </c>
      <c r="F1582" t="s">
        <v>403</v>
      </c>
      <c r="G1582" t="s">
        <v>404</v>
      </c>
      <c r="O1582">
        <v>3</v>
      </c>
      <c r="P1582" t="str">
        <v>3. power (hp)</v>
      </c>
      <c r="Q1582" t="str">
        <v>Ford Granada Ghia - 197</v>
      </c>
      <c r="R1582">
        <v>78</v>
      </c>
      <c r="S1582">
        <v>0.17391304347826086</v>
      </c>
      <c r="T1582">
        <v>3</v>
      </c>
    </row>
    <row r="1583" spans="2:20">
      <c r="B1583">
        <v>226</v>
      </c>
      <c r="C1583" t="s">
        <v>402</v>
      </c>
      <c r="D1583" t="s">
        <v>768</v>
      </c>
      <c r="E1583">
        <v>18.5</v>
      </c>
      <c r="F1583" t="s">
        <v>403</v>
      </c>
      <c r="G1583" t="s">
        <v>404</v>
      </c>
      <c r="O1583">
        <v>4</v>
      </c>
      <c r="P1583" t="str">
        <v>4. weight (lb)</v>
      </c>
      <c r="Q1583" t="str">
        <v>Ford Granada Ghia - 197</v>
      </c>
      <c r="R1583">
        <v>3574</v>
      </c>
      <c r="S1583">
        <v>0.55599659767507792</v>
      </c>
      <c r="T1583">
        <v>4</v>
      </c>
    </row>
    <row r="1584" spans="2:20">
      <c r="B1584">
        <v>226</v>
      </c>
      <c r="C1584" t="s">
        <v>402</v>
      </c>
      <c r="D1584" t="s">
        <v>769</v>
      </c>
      <c r="E1584">
        <v>70</v>
      </c>
      <c r="F1584" t="s">
        <v>403</v>
      </c>
      <c r="G1584" t="s">
        <v>404</v>
      </c>
      <c r="O1584">
        <v>5</v>
      </c>
      <c r="P1584" t="str">
        <v>5. 0-60 mph (s)</v>
      </c>
      <c r="Q1584" t="str">
        <v>Ford Granada Ghia - 197</v>
      </c>
      <c r="R1584">
        <v>21</v>
      </c>
      <c r="S1584">
        <v>0.77380952380952372</v>
      </c>
      <c r="T1584">
        <v>5</v>
      </c>
    </row>
    <row r="1585" spans="2:20">
      <c r="B1585">
        <v>227</v>
      </c>
      <c r="C1585" t="s">
        <v>405</v>
      </c>
      <c r="D1585" t="s">
        <v>763</v>
      </c>
      <c r="E1585">
        <v>32.4</v>
      </c>
      <c r="F1585" t="s">
        <v>406</v>
      </c>
      <c r="G1585" t="s">
        <v>407</v>
      </c>
      <c r="O1585">
        <v>6</v>
      </c>
      <c r="P1585" t="str">
        <v>6. displacement (cc)</v>
      </c>
      <c r="Q1585" t="str">
        <v>Ford Granada Ghia - 197</v>
      </c>
      <c r="R1585">
        <v>250</v>
      </c>
      <c r="S1585">
        <v>0.47028423772609818</v>
      </c>
      <c r="T1585">
        <v>6</v>
      </c>
    </row>
    <row r="1586" spans="2:20">
      <c r="B1586">
        <v>227</v>
      </c>
      <c r="C1586" t="s">
        <v>405</v>
      </c>
      <c r="D1586" t="s">
        <v>764</v>
      </c>
      <c r="E1586">
        <v>4</v>
      </c>
      <c r="F1586" t="s">
        <v>406</v>
      </c>
      <c r="G1586" t="s">
        <v>407</v>
      </c>
      <c r="O1586">
        <v>7</v>
      </c>
      <c r="P1586" t="str">
        <v>7. year</v>
      </c>
      <c r="Q1586" t="str">
        <v>Ford Granada Ghia - 197</v>
      </c>
      <c r="R1586">
        <v>76</v>
      </c>
      <c r="S1586">
        <v>0.5</v>
      </c>
      <c r="T1586">
        <v>7</v>
      </c>
    </row>
    <row r="1587" spans="2:20">
      <c r="B1587">
        <v>227</v>
      </c>
      <c r="C1587" t="s">
        <v>405</v>
      </c>
      <c r="D1587" t="s">
        <v>765</v>
      </c>
      <c r="E1587">
        <v>107</v>
      </c>
      <c r="F1587" t="s">
        <v>406</v>
      </c>
      <c r="G1587" t="s">
        <v>407</v>
      </c>
      <c r="O1587">
        <v>0</v>
      </c>
      <c r="P1587" t="str">
        <v/>
      </c>
      <c r="Q1587" t="str">
        <v/>
      </c>
      <c r="R1587" t="e">
        <v>#N/A</v>
      </c>
      <c r="S1587" t="e">
        <v>#N/A</v>
      </c>
      <c r="T1587" t="e">
        <v>#N/A</v>
      </c>
    </row>
    <row r="1588" spans="2:20">
      <c r="B1588">
        <v>227</v>
      </c>
      <c r="C1588" t="s">
        <v>405</v>
      </c>
      <c r="D1588" t="s">
        <v>766</v>
      </c>
      <c r="E1588">
        <v>72</v>
      </c>
      <c r="F1588" t="s">
        <v>406</v>
      </c>
      <c r="G1588" t="s">
        <v>407</v>
      </c>
      <c r="O1588">
        <v>1</v>
      </c>
      <c r="P1588" t="str">
        <v>1. economy (mpg)</v>
      </c>
      <c r="Q1588" t="str">
        <v>Ford Granada L - 198</v>
      </c>
      <c r="R1588">
        <v>22</v>
      </c>
      <c r="S1588">
        <v>0.3457446808510638</v>
      </c>
      <c r="T1588">
        <v>1</v>
      </c>
    </row>
    <row r="1589" spans="2:20">
      <c r="B1589">
        <v>227</v>
      </c>
      <c r="C1589" t="s">
        <v>405</v>
      </c>
      <c r="D1589" t="s">
        <v>767</v>
      </c>
      <c r="E1589">
        <v>2290</v>
      </c>
      <c r="F1589" t="s">
        <v>406</v>
      </c>
      <c r="G1589" t="s">
        <v>407</v>
      </c>
      <c r="O1589">
        <v>2</v>
      </c>
      <c r="P1589" t="str">
        <v>2. cylinders</v>
      </c>
      <c r="Q1589" t="str">
        <v>Ford Granada L - 198</v>
      </c>
      <c r="R1589">
        <v>6</v>
      </c>
      <c r="S1589">
        <v>0.6</v>
      </c>
      <c r="T1589">
        <v>2</v>
      </c>
    </row>
    <row r="1590" spans="2:20">
      <c r="B1590">
        <v>227</v>
      </c>
      <c r="C1590" t="s">
        <v>405</v>
      </c>
      <c r="D1590" t="s">
        <v>768</v>
      </c>
      <c r="E1590">
        <v>17</v>
      </c>
      <c r="F1590" t="s">
        <v>406</v>
      </c>
      <c r="G1590" t="s">
        <v>407</v>
      </c>
      <c r="O1590">
        <v>3</v>
      </c>
      <c r="P1590" t="str">
        <v>3. power (hp)</v>
      </c>
      <c r="Q1590" t="str">
        <v>Ford Granada L - 198</v>
      </c>
      <c r="R1590">
        <v>112</v>
      </c>
      <c r="S1590">
        <v>0.35869565217391303</v>
      </c>
      <c r="T1590">
        <v>3</v>
      </c>
    </row>
    <row r="1591" spans="2:20">
      <c r="B1591">
        <v>227</v>
      </c>
      <c r="C1591" t="s">
        <v>405</v>
      </c>
      <c r="D1591" t="s">
        <v>769</v>
      </c>
      <c r="E1591">
        <v>80</v>
      </c>
      <c r="F1591" t="s">
        <v>406</v>
      </c>
      <c r="G1591" t="s">
        <v>407</v>
      </c>
      <c r="O1591">
        <v>4</v>
      </c>
      <c r="P1591" t="str">
        <v>4. weight (lb)</v>
      </c>
      <c r="Q1591" t="str">
        <v>Ford Granada L - 198</v>
      </c>
      <c r="R1591">
        <v>2835</v>
      </c>
      <c r="S1591">
        <v>0.34647008789339384</v>
      </c>
      <c r="T1591">
        <v>4</v>
      </c>
    </row>
    <row r="1592" spans="2:20">
      <c r="B1592">
        <v>228</v>
      </c>
      <c r="C1592" t="s">
        <v>405</v>
      </c>
      <c r="D1592" t="s">
        <v>763</v>
      </c>
      <c r="E1592">
        <v>36</v>
      </c>
      <c r="F1592" t="s">
        <v>406</v>
      </c>
      <c r="G1592" t="s">
        <v>408</v>
      </c>
      <c r="O1592">
        <v>5</v>
      </c>
      <c r="P1592" t="str">
        <v>5. 0-60 mph (s)</v>
      </c>
      <c r="Q1592" t="str">
        <v>Ford Granada L - 198</v>
      </c>
      <c r="R1592">
        <v>14.7</v>
      </c>
      <c r="S1592">
        <v>0.39880952380952372</v>
      </c>
      <c r="T1592">
        <v>5</v>
      </c>
    </row>
    <row r="1593" spans="2:20">
      <c r="B1593">
        <v>228</v>
      </c>
      <c r="C1593" t="s">
        <v>405</v>
      </c>
      <c r="D1593" t="s">
        <v>764</v>
      </c>
      <c r="E1593">
        <v>4</v>
      </c>
      <c r="F1593" t="s">
        <v>406</v>
      </c>
      <c r="G1593" t="s">
        <v>408</v>
      </c>
      <c r="O1593">
        <v>6</v>
      </c>
      <c r="P1593" t="str">
        <v>6. displacement (cc)</v>
      </c>
      <c r="Q1593" t="str">
        <v>Ford Granada L - 198</v>
      </c>
      <c r="R1593">
        <v>232</v>
      </c>
      <c r="S1593">
        <v>0.42377260981912146</v>
      </c>
      <c r="T1593">
        <v>6</v>
      </c>
    </row>
    <row r="1594" spans="2:20">
      <c r="B1594">
        <v>228</v>
      </c>
      <c r="C1594" t="s">
        <v>405</v>
      </c>
      <c r="D1594" t="s">
        <v>765</v>
      </c>
      <c r="E1594">
        <v>107</v>
      </c>
      <c r="F1594" t="s">
        <v>406</v>
      </c>
      <c r="G1594" t="s">
        <v>408</v>
      </c>
      <c r="O1594">
        <v>7</v>
      </c>
      <c r="P1594" t="str">
        <v>7. year</v>
      </c>
      <c r="Q1594" t="str">
        <v>Ford Granada L - 198</v>
      </c>
      <c r="R1594">
        <v>82</v>
      </c>
      <c r="S1594">
        <v>1</v>
      </c>
      <c r="T1594">
        <v>7</v>
      </c>
    </row>
    <row r="1595" spans="2:20">
      <c r="B1595">
        <v>228</v>
      </c>
      <c r="C1595" t="s">
        <v>405</v>
      </c>
      <c r="D1595" t="s">
        <v>766</v>
      </c>
      <c r="E1595">
        <v>75</v>
      </c>
      <c r="F1595" t="s">
        <v>406</v>
      </c>
      <c r="G1595" t="s">
        <v>408</v>
      </c>
      <c r="O1595">
        <v>0</v>
      </c>
      <c r="P1595" t="str">
        <v/>
      </c>
      <c r="Q1595" t="str">
        <v/>
      </c>
      <c r="R1595" t="e">
        <v>#N/A</v>
      </c>
      <c r="S1595" t="e">
        <v>#N/A</v>
      </c>
      <c r="T1595" t="e">
        <v>#N/A</v>
      </c>
    </row>
    <row r="1596" spans="2:20">
      <c r="B1596">
        <v>228</v>
      </c>
      <c r="C1596" t="s">
        <v>405</v>
      </c>
      <c r="D1596" t="s">
        <v>767</v>
      </c>
      <c r="E1596">
        <v>2205</v>
      </c>
      <c r="F1596" t="s">
        <v>406</v>
      </c>
      <c r="G1596" t="s">
        <v>408</v>
      </c>
      <c r="O1596">
        <v>1</v>
      </c>
      <c r="P1596" t="str">
        <v>1. economy (mpg)</v>
      </c>
      <c r="Q1596" t="str">
        <v>Ford LTD - 199</v>
      </c>
      <c r="R1596">
        <v>13</v>
      </c>
      <c r="S1596">
        <v>0.10638297872340426</v>
      </c>
      <c r="T1596">
        <v>1</v>
      </c>
    </row>
    <row r="1597" spans="2:20">
      <c r="B1597">
        <v>228</v>
      </c>
      <c r="C1597" t="s">
        <v>405</v>
      </c>
      <c r="D1597" t="s">
        <v>768</v>
      </c>
      <c r="E1597">
        <v>14.5</v>
      </c>
      <c r="F1597" t="s">
        <v>406</v>
      </c>
      <c r="G1597" t="s">
        <v>408</v>
      </c>
      <c r="O1597">
        <v>2</v>
      </c>
      <c r="P1597" t="str">
        <v>2. cylinders</v>
      </c>
      <c r="Q1597" t="str">
        <v>Ford LTD - 199</v>
      </c>
      <c r="R1597">
        <v>8</v>
      </c>
      <c r="S1597">
        <v>1</v>
      </c>
      <c r="T1597">
        <v>2</v>
      </c>
    </row>
    <row r="1598" spans="2:20">
      <c r="B1598">
        <v>228</v>
      </c>
      <c r="C1598" t="s">
        <v>405</v>
      </c>
      <c r="D1598" t="s">
        <v>769</v>
      </c>
      <c r="E1598">
        <v>82</v>
      </c>
      <c r="F1598" t="s">
        <v>406</v>
      </c>
      <c r="G1598" t="s">
        <v>408</v>
      </c>
      <c r="O1598">
        <v>3</v>
      </c>
      <c r="P1598" t="str">
        <v>3. power (hp)</v>
      </c>
      <c r="Q1598" t="str">
        <v>Ford LTD - 199</v>
      </c>
      <c r="R1598">
        <v>158</v>
      </c>
      <c r="S1598">
        <v>0.60869565217391308</v>
      </c>
      <c r="T1598">
        <v>3</v>
      </c>
    </row>
    <row r="1599" spans="2:20">
      <c r="B1599">
        <v>229</v>
      </c>
      <c r="C1599" t="s">
        <v>409</v>
      </c>
      <c r="D1599" t="s">
        <v>763</v>
      </c>
      <c r="E1599">
        <v>31.5</v>
      </c>
      <c r="F1599" t="s">
        <v>406</v>
      </c>
      <c r="G1599" t="s">
        <v>410</v>
      </c>
      <c r="O1599">
        <v>4</v>
      </c>
      <c r="P1599" t="str">
        <v>4. weight (lb)</v>
      </c>
      <c r="Q1599" t="str">
        <v>Ford LTD - 199</v>
      </c>
      <c r="R1599">
        <v>4363</v>
      </c>
      <c r="S1599">
        <v>0.77969946129855405</v>
      </c>
      <c r="T1599">
        <v>4</v>
      </c>
    </row>
    <row r="1600" spans="2:20">
      <c r="B1600">
        <v>229</v>
      </c>
      <c r="C1600" t="s">
        <v>409</v>
      </c>
      <c r="D1600" t="s">
        <v>764</v>
      </c>
      <c r="E1600">
        <v>4</v>
      </c>
      <c r="F1600" t="s">
        <v>406</v>
      </c>
      <c r="G1600" t="s">
        <v>410</v>
      </c>
      <c r="O1600">
        <v>5</v>
      </c>
      <c r="P1600" t="str">
        <v>5. 0-60 mph (s)</v>
      </c>
      <c r="Q1600" t="str">
        <v>Ford LTD - 199</v>
      </c>
      <c r="R1600">
        <v>13</v>
      </c>
      <c r="S1600">
        <v>0.29761904761904762</v>
      </c>
      <c r="T1600">
        <v>5</v>
      </c>
    </row>
    <row r="1601" spans="2:20">
      <c r="B1601">
        <v>229</v>
      </c>
      <c r="C1601" t="s">
        <v>409</v>
      </c>
      <c r="D1601" t="s">
        <v>765</v>
      </c>
      <c r="E1601">
        <v>98</v>
      </c>
      <c r="F1601" t="s">
        <v>406</v>
      </c>
      <c r="G1601" t="s">
        <v>410</v>
      </c>
      <c r="O1601">
        <v>6</v>
      </c>
      <c r="P1601" t="str">
        <v>6. displacement (cc)</v>
      </c>
      <c r="Q1601" t="str">
        <v>Ford LTD - 199</v>
      </c>
      <c r="R1601">
        <v>351</v>
      </c>
      <c r="S1601">
        <v>0.73126614987080107</v>
      </c>
      <c r="T1601">
        <v>6</v>
      </c>
    </row>
    <row r="1602" spans="2:20">
      <c r="B1602">
        <v>229</v>
      </c>
      <c r="C1602" t="s">
        <v>409</v>
      </c>
      <c r="D1602" t="s">
        <v>766</v>
      </c>
      <c r="E1602">
        <v>68</v>
      </c>
      <c r="F1602" t="s">
        <v>406</v>
      </c>
      <c r="G1602" t="s">
        <v>410</v>
      </c>
      <c r="O1602">
        <v>7</v>
      </c>
      <c r="P1602" t="str">
        <v>7. year</v>
      </c>
      <c r="Q1602" t="str">
        <v>Ford LTD - 199</v>
      </c>
      <c r="R1602">
        <v>73</v>
      </c>
      <c r="S1602">
        <v>0.25</v>
      </c>
      <c r="T1602">
        <v>7</v>
      </c>
    </row>
    <row r="1603" spans="2:20">
      <c r="B1603">
        <v>229</v>
      </c>
      <c r="C1603" t="s">
        <v>409</v>
      </c>
      <c r="D1603" t="s">
        <v>767</v>
      </c>
      <c r="E1603">
        <v>2045</v>
      </c>
      <c r="F1603" t="s">
        <v>406</v>
      </c>
      <c r="G1603" t="s">
        <v>410</v>
      </c>
      <c r="O1603">
        <v>0</v>
      </c>
      <c r="P1603" t="str">
        <v/>
      </c>
      <c r="Q1603" t="str">
        <v/>
      </c>
      <c r="R1603" t="e">
        <v>#N/A</v>
      </c>
      <c r="S1603" t="e">
        <v>#N/A</v>
      </c>
      <c r="T1603" t="e">
        <v>#N/A</v>
      </c>
    </row>
    <row r="1604" spans="2:20">
      <c r="B1604">
        <v>229</v>
      </c>
      <c r="C1604" t="s">
        <v>409</v>
      </c>
      <c r="D1604" t="s">
        <v>768</v>
      </c>
      <c r="E1604">
        <v>18.5</v>
      </c>
      <c r="F1604" t="s">
        <v>406</v>
      </c>
      <c r="G1604" t="s">
        <v>410</v>
      </c>
      <c r="O1604">
        <v>1</v>
      </c>
      <c r="P1604" t="str">
        <v>1. economy (mpg)</v>
      </c>
      <c r="Q1604" t="str">
        <v>Ford LTD - 200</v>
      </c>
      <c r="R1604">
        <v>14</v>
      </c>
      <c r="S1604">
        <v>0.13297872340425532</v>
      </c>
      <c r="T1604">
        <v>1</v>
      </c>
    </row>
    <row r="1605" spans="2:20">
      <c r="B1605">
        <v>229</v>
      </c>
      <c r="C1605" t="s">
        <v>409</v>
      </c>
      <c r="D1605" t="s">
        <v>769</v>
      </c>
      <c r="E1605">
        <v>77</v>
      </c>
      <c r="F1605" t="s">
        <v>406</v>
      </c>
      <c r="G1605" t="s">
        <v>410</v>
      </c>
      <c r="O1605">
        <v>2</v>
      </c>
      <c r="P1605" t="str">
        <v>2. cylinders</v>
      </c>
      <c r="Q1605" t="str">
        <v>Ford LTD - 200</v>
      </c>
      <c r="R1605">
        <v>8</v>
      </c>
      <c r="S1605">
        <v>1</v>
      </c>
      <c r="T1605">
        <v>2</v>
      </c>
    </row>
    <row r="1606" spans="2:20">
      <c r="B1606">
        <v>230</v>
      </c>
      <c r="C1606" t="s">
        <v>411</v>
      </c>
      <c r="D1606" t="s">
        <v>763</v>
      </c>
      <c r="E1606">
        <v>29.5</v>
      </c>
      <c r="F1606" t="s">
        <v>406</v>
      </c>
      <c r="G1606" t="s">
        <v>412</v>
      </c>
      <c r="O1606">
        <v>3</v>
      </c>
      <c r="P1606" t="str">
        <v>3. power (hp)</v>
      </c>
      <c r="Q1606" t="str">
        <v>Ford LTD - 200</v>
      </c>
      <c r="R1606">
        <v>148</v>
      </c>
      <c r="S1606">
        <v>0.55434782608695654</v>
      </c>
      <c r="T1606">
        <v>3</v>
      </c>
    </row>
    <row r="1607" spans="2:20">
      <c r="B1607">
        <v>230</v>
      </c>
      <c r="C1607" t="s">
        <v>411</v>
      </c>
      <c r="D1607" t="s">
        <v>764</v>
      </c>
      <c r="E1607">
        <v>4</v>
      </c>
      <c r="F1607" t="s">
        <v>406</v>
      </c>
      <c r="G1607" t="s">
        <v>412</v>
      </c>
      <c r="O1607">
        <v>4</v>
      </c>
      <c r="P1607" t="str">
        <v>4. weight (lb)</v>
      </c>
      <c r="Q1607" t="str">
        <v>Ford LTD - 200</v>
      </c>
      <c r="R1607">
        <v>4657</v>
      </c>
      <c r="S1607">
        <v>0.86305642188829035</v>
      </c>
      <c r="T1607">
        <v>4</v>
      </c>
    </row>
    <row r="1608" spans="2:20">
      <c r="B1608">
        <v>230</v>
      </c>
      <c r="C1608" t="s">
        <v>411</v>
      </c>
      <c r="D1608" t="s">
        <v>765</v>
      </c>
      <c r="E1608">
        <v>98</v>
      </c>
      <c r="F1608" t="s">
        <v>406</v>
      </c>
      <c r="G1608" t="s">
        <v>412</v>
      </c>
      <c r="O1608">
        <v>5</v>
      </c>
      <c r="P1608" t="str">
        <v>5. 0-60 mph (s)</v>
      </c>
      <c r="Q1608" t="str">
        <v>Ford LTD - 200</v>
      </c>
      <c r="R1608">
        <v>13.5</v>
      </c>
      <c r="S1608">
        <v>0.32738095238095238</v>
      </c>
      <c r="T1608">
        <v>5</v>
      </c>
    </row>
    <row r="1609" spans="2:20">
      <c r="B1609">
        <v>230</v>
      </c>
      <c r="C1609" t="s">
        <v>411</v>
      </c>
      <c r="D1609" t="s">
        <v>766</v>
      </c>
      <c r="E1609">
        <v>68</v>
      </c>
      <c r="F1609" t="s">
        <v>406</v>
      </c>
      <c r="G1609" t="s">
        <v>412</v>
      </c>
      <c r="O1609">
        <v>6</v>
      </c>
      <c r="P1609" t="str">
        <v>6. displacement (cc)</v>
      </c>
      <c r="Q1609" t="str">
        <v>Ford LTD - 200</v>
      </c>
      <c r="R1609">
        <v>351</v>
      </c>
      <c r="S1609">
        <v>0.73126614987080107</v>
      </c>
      <c r="T1609">
        <v>6</v>
      </c>
    </row>
    <row r="1610" spans="2:20">
      <c r="B1610">
        <v>230</v>
      </c>
      <c r="C1610" t="s">
        <v>411</v>
      </c>
      <c r="D1610" t="s">
        <v>767</v>
      </c>
      <c r="E1610">
        <v>2135</v>
      </c>
      <c r="F1610" t="s">
        <v>406</v>
      </c>
      <c r="G1610" t="s">
        <v>412</v>
      </c>
      <c r="O1610">
        <v>7</v>
      </c>
      <c r="P1610" t="str">
        <v>7. year</v>
      </c>
      <c r="Q1610" t="str">
        <v>Ford LTD - 200</v>
      </c>
      <c r="R1610">
        <v>75</v>
      </c>
      <c r="S1610">
        <v>0.41666666666666669</v>
      </c>
      <c r="T1610">
        <v>7</v>
      </c>
    </row>
    <row r="1611" spans="2:20">
      <c r="B1611">
        <v>230</v>
      </c>
      <c r="C1611" t="s">
        <v>411</v>
      </c>
      <c r="D1611" t="s">
        <v>768</v>
      </c>
      <c r="E1611">
        <v>16.600000000000001</v>
      </c>
      <c r="F1611" t="s">
        <v>406</v>
      </c>
      <c r="G1611" t="s">
        <v>412</v>
      </c>
      <c r="O1611">
        <v>0</v>
      </c>
      <c r="P1611" t="str">
        <v/>
      </c>
      <c r="Q1611" t="str">
        <v/>
      </c>
      <c r="R1611" t="e">
        <v>#N/A</v>
      </c>
      <c r="S1611" t="e">
        <v>#N/A</v>
      </c>
      <c r="T1611" t="e">
        <v>#N/A</v>
      </c>
    </row>
    <row r="1612" spans="2:20">
      <c r="B1612">
        <v>230</v>
      </c>
      <c r="C1612" t="s">
        <v>411</v>
      </c>
      <c r="D1612" t="s">
        <v>769</v>
      </c>
      <c r="E1612">
        <v>78</v>
      </c>
      <c r="F1612" t="s">
        <v>406</v>
      </c>
      <c r="G1612" t="s">
        <v>412</v>
      </c>
      <c r="O1612">
        <v>1</v>
      </c>
      <c r="P1612" t="str">
        <v>1. economy (mpg)</v>
      </c>
      <c r="Q1612" t="str">
        <v>Ford LTD Landau - 201</v>
      </c>
      <c r="R1612">
        <v>17.600000000000001</v>
      </c>
      <c r="S1612">
        <v>0.22872340425531917</v>
      </c>
      <c r="T1612">
        <v>1</v>
      </c>
    </row>
    <row r="1613" spans="2:20">
      <c r="B1613">
        <v>231</v>
      </c>
      <c r="C1613" t="s">
        <v>413</v>
      </c>
      <c r="D1613" t="s">
        <v>763</v>
      </c>
      <c r="E1613">
        <v>24</v>
      </c>
      <c r="F1613" t="s">
        <v>406</v>
      </c>
      <c r="G1613" t="s">
        <v>414</v>
      </c>
      <c r="O1613">
        <v>2</v>
      </c>
      <c r="P1613" t="str">
        <v>2. cylinders</v>
      </c>
      <c r="Q1613" t="str">
        <v>Ford LTD Landau - 201</v>
      </c>
      <c r="R1613">
        <v>8</v>
      </c>
      <c r="S1613">
        <v>1</v>
      </c>
      <c r="T1613">
        <v>2</v>
      </c>
    </row>
    <row r="1614" spans="2:20">
      <c r="B1614">
        <v>231</v>
      </c>
      <c r="C1614" t="s">
        <v>413</v>
      </c>
      <c r="D1614" t="s">
        <v>764</v>
      </c>
      <c r="E1614">
        <v>4</v>
      </c>
      <c r="F1614" t="s">
        <v>406</v>
      </c>
      <c r="G1614" t="s">
        <v>414</v>
      </c>
      <c r="O1614">
        <v>3</v>
      </c>
      <c r="P1614" t="str">
        <v>3. power (hp)</v>
      </c>
      <c r="Q1614" t="str">
        <v>Ford LTD Landau - 201</v>
      </c>
      <c r="R1614">
        <v>129</v>
      </c>
      <c r="S1614">
        <v>0.45108695652173914</v>
      </c>
      <c r="T1614">
        <v>3</v>
      </c>
    </row>
    <row r="1615" spans="2:20">
      <c r="B1615">
        <v>231</v>
      </c>
      <c r="C1615" t="s">
        <v>413</v>
      </c>
      <c r="D1615" t="s">
        <v>765</v>
      </c>
      <c r="E1615">
        <v>120</v>
      </c>
      <c r="F1615" t="s">
        <v>406</v>
      </c>
      <c r="G1615" t="s">
        <v>414</v>
      </c>
      <c r="O1615">
        <v>4</v>
      </c>
      <c r="P1615" t="str">
        <v>4. weight (lb)</v>
      </c>
      <c r="Q1615" t="str">
        <v>Ford LTD Landau - 201</v>
      </c>
      <c r="R1615">
        <v>3725</v>
      </c>
      <c r="S1615">
        <v>0.59880918627728952</v>
      </c>
      <c r="T1615">
        <v>4</v>
      </c>
    </row>
    <row r="1616" spans="2:20">
      <c r="B1616">
        <v>231</v>
      </c>
      <c r="C1616" t="s">
        <v>413</v>
      </c>
      <c r="D1616" t="s">
        <v>766</v>
      </c>
      <c r="E1616">
        <v>97</v>
      </c>
      <c r="F1616" t="s">
        <v>406</v>
      </c>
      <c r="G1616" t="s">
        <v>414</v>
      </c>
      <c r="O1616">
        <v>5</v>
      </c>
      <c r="P1616" t="str">
        <v>5. 0-60 mph (s)</v>
      </c>
      <c r="Q1616" t="str">
        <v>Ford LTD Landau - 201</v>
      </c>
      <c r="R1616">
        <v>13.4</v>
      </c>
      <c r="S1616">
        <v>0.32142857142857145</v>
      </c>
      <c r="T1616">
        <v>5</v>
      </c>
    </row>
    <row r="1617" spans="2:20">
      <c r="B1617">
        <v>231</v>
      </c>
      <c r="C1617" t="s">
        <v>413</v>
      </c>
      <c r="D1617" t="s">
        <v>767</v>
      </c>
      <c r="E1617">
        <v>2489</v>
      </c>
      <c r="F1617" t="s">
        <v>406</v>
      </c>
      <c r="G1617" t="s">
        <v>414</v>
      </c>
      <c r="O1617">
        <v>6</v>
      </c>
      <c r="P1617" t="str">
        <v>6. displacement (cc)</v>
      </c>
      <c r="Q1617" t="str">
        <v>Ford LTD Landau - 201</v>
      </c>
      <c r="R1617">
        <v>302</v>
      </c>
      <c r="S1617">
        <v>0.60465116279069764</v>
      </c>
      <c r="T1617">
        <v>6</v>
      </c>
    </row>
    <row r="1618" spans="2:20">
      <c r="B1618">
        <v>231</v>
      </c>
      <c r="C1618" t="s">
        <v>413</v>
      </c>
      <c r="D1618" t="s">
        <v>768</v>
      </c>
      <c r="E1618">
        <v>15</v>
      </c>
      <c r="F1618" t="s">
        <v>406</v>
      </c>
      <c r="G1618" t="s">
        <v>414</v>
      </c>
      <c r="O1618">
        <v>7</v>
      </c>
      <c r="P1618" t="str">
        <v>7. year</v>
      </c>
      <c r="Q1618" t="str">
        <v>Ford LTD Landau - 201</v>
      </c>
      <c r="R1618">
        <v>79</v>
      </c>
      <c r="S1618">
        <v>0.75</v>
      </c>
      <c r="T1618">
        <v>7</v>
      </c>
    </row>
    <row r="1619" spans="2:20">
      <c r="B1619">
        <v>231</v>
      </c>
      <c r="C1619" t="s">
        <v>413</v>
      </c>
      <c r="D1619" t="s">
        <v>769</v>
      </c>
      <c r="E1619">
        <v>74</v>
      </c>
      <c r="F1619" t="s">
        <v>406</v>
      </c>
      <c r="G1619" t="s">
        <v>414</v>
      </c>
      <c r="O1619">
        <v>0</v>
      </c>
      <c r="P1619" t="str">
        <v/>
      </c>
      <c r="Q1619" t="str">
        <v/>
      </c>
      <c r="R1619" t="e">
        <v>#N/A</v>
      </c>
      <c r="S1619" t="e">
        <v>#N/A</v>
      </c>
      <c r="T1619" t="e">
        <v>#N/A</v>
      </c>
    </row>
    <row r="1620" spans="2:20">
      <c r="B1620">
        <v>232</v>
      </c>
      <c r="C1620" t="s">
        <v>413</v>
      </c>
      <c r="D1620" t="s">
        <v>763</v>
      </c>
      <c r="E1620">
        <v>33</v>
      </c>
      <c r="F1620" t="s">
        <v>406</v>
      </c>
      <c r="G1620" t="s">
        <v>415</v>
      </c>
      <c r="O1620">
        <v>1</v>
      </c>
      <c r="P1620" t="str">
        <v>1. economy (mpg)</v>
      </c>
      <c r="Q1620" t="str">
        <v>Ford Maverick - 202</v>
      </c>
      <c r="R1620">
        <v>21</v>
      </c>
      <c r="S1620">
        <v>0.31914893617021273</v>
      </c>
      <c r="T1620">
        <v>1</v>
      </c>
    </row>
    <row r="1621" spans="2:20">
      <c r="B1621">
        <v>232</v>
      </c>
      <c r="C1621" t="s">
        <v>413</v>
      </c>
      <c r="D1621" t="s">
        <v>764</v>
      </c>
      <c r="E1621">
        <v>4</v>
      </c>
      <c r="F1621" t="s">
        <v>406</v>
      </c>
      <c r="G1621" t="s">
        <v>415</v>
      </c>
      <c r="O1621">
        <v>2</v>
      </c>
      <c r="P1621" t="str">
        <v>2. cylinders</v>
      </c>
      <c r="Q1621" t="str">
        <v>Ford Maverick - 202</v>
      </c>
      <c r="R1621">
        <v>6</v>
      </c>
      <c r="S1621">
        <v>0.6</v>
      </c>
      <c r="T1621">
        <v>2</v>
      </c>
    </row>
    <row r="1622" spans="2:20">
      <c r="B1622">
        <v>232</v>
      </c>
      <c r="C1622" t="s">
        <v>413</v>
      </c>
      <c r="D1622" t="s">
        <v>765</v>
      </c>
      <c r="E1622">
        <v>91</v>
      </c>
      <c r="F1622" t="s">
        <v>406</v>
      </c>
      <c r="G1622" t="s">
        <v>415</v>
      </c>
      <c r="O1622">
        <v>3</v>
      </c>
      <c r="P1622" t="str">
        <v>3. power (hp)</v>
      </c>
      <c r="Q1622" t="str">
        <v>Ford Maverick - 202</v>
      </c>
      <c r="R1622">
        <v>85</v>
      </c>
      <c r="S1622">
        <v>0.21195652173913043</v>
      </c>
      <c r="T1622">
        <v>3</v>
      </c>
    </row>
    <row r="1623" spans="2:20">
      <c r="B1623">
        <v>232</v>
      </c>
      <c r="C1623" t="s">
        <v>413</v>
      </c>
      <c r="D1623" t="s">
        <v>766</v>
      </c>
      <c r="E1623">
        <v>53</v>
      </c>
      <c r="F1623" t="s">
        <v>406</v>
      </c>
      <c r="G1623" t="s">
        <v>415</v>
      </c>
      <c r="O1623">
        <v>4</v>
      </c>
      <c r="P1623" t="str">
        <v>4. weight (lb)</v>
      </c>
      <c r="Q1623" t="str">
        <v>Ford Maverick - 202</v>
      </c>
      <c r="R1623">
        <v>2587</v>
      </c>
      <c r="S1623">
        <v>0.27615537283810604</v>
      </c>
      <c r="T1623">
        <v>4</v>
      </c>
    </row>
    <row r="1624" spans="2:20">
      <c r="B1624">
        <v>232</v>
      </c>
      <c r="C1624" t="s">
        <v>413</v>
      </c>
      <c r="D1624" t="s">
        <v>767</v>
      </c>
      <c r="E1624">
        <v>1795</v>
      </c>
      <c r="F1624" t="s">
        <v>406</v>
      </c>
      <c r="G1624" t="s">
        <v>415</v>
      </c>
      <c r="O1624">
        <v>5</v>
      </c>
      <c r="P1624" t="str">
        <v>5. 0-60 mph (s)</v>
      </c>
      <c r="Q1624" t="str">
        <v>Ford Maverick - 202</v>
      </c>
      <c r="R1624">
        <v>16</v>
      </c>
      <c r="S1624">
        <v>0.47619047619047616</v>
      </c>
      <c r="T1624">
        <v>5</v>
      </c>
    </row>
    <row r="1625" spans="2:20">
      <c r="B1625">
        <v>232</v>
      </c>
      <c r="C1625" t="s">
        <v>413</v>
      </c>
      <c r="D1625" t="s">
        <v>768</v>
      </c>
      <c r="E1625">
        <v>17.399999999999999</v>
      </c>
      <c r="F1625" t="s">
        <v>406</v>
      </c>
      <c r="G1625" t="s">
        <v>415</v>
      </c>
      <c r="O1625">
        <v>6</v>
      </c>
      <c r="P1625" t="str">
        <v>6. displacement (cc)</v>
      </c>
      <c r="Q1625" t="str">
        <v>Ford Maverick - 202</v>
      </c>
      <c r="R1625">
        <v>200</v>
      </c>
      <c r="S1625">
        <v>0.34108527131782945</v>
      </c>
      <c r="T1625">
        <v>6</v>
      </c>
    </row>
    <row r="1626" spans="2:20">
      <c r="B1626">
        <v>232</v>
      </c>
      <c r="C1626" t="s">
        <v>413</v>
      </c>
      <c r="D1626" t="s">
        <v>769</v>
      </c>
      <c r="E1626">
        <v>76</v>
      </c>
      <c r="F1626" t="s">
        <v>406</v>
      </c>
      <c r="G1626" t="s">
        <v>415</v>
      </c>
      <c r="O1626">
        <v>7</v>
      </c>
      <c r="P1626" t="str">
        <v>7. year</v>
      </c>
      <c r="Q1626" t="str">
        <v>Ford Maverick - 202</v>
      </c>
      <c r="R1626">
        <v>70</v>
      </c>
      <c r="S1626">
        <v>0</v>
      </c>
      <c r="T1626">
        <v>7</v>
      </c>
    </row>
    <row r="1627" spans="2:20">
      <c r="B1627">
        <v>233</v>
      </c>
      <c r="C1627" t="s">
        <v>413</v>
      </c>
      <c r="D1627" t="s">
        <v>763</v>
      </c>
      <c r="E1627">
        <v>38</v>
      </c>
      <c r="F1627" t="s">
        <v>406</v>
      </c>
      <c r="G1627" t="s">
        <v>416</v>
      </c>
      <c r="O1627">
        <v>0</v>
      </c>
      <c r="P1627" t="str">
        <v/>
      </c>
      <c r="Q1627" t="str">
        <v/>
      </c>
      <c r="R1627" t="e">
        <v>#N/A</v>
      </c>
      <c r="S1627" t="e">
        <v>#N/A</v>
      </c>
      <c r="T1627" t="e">
        <v>#N/A</v>
      </c>
    </row>
    <row r="1628" spans="2:20">
      <c r="B1628">
        <v>233</v>
      </c>
      <c r="C1628" t="s">
        <v>413</v>
      </c>
      <c r="D1628" t="s">
        <v>764</v>
      </c>
      <c r="E1628">
        <v>4</v>
      </c>
      <c r="F1628" t="s">
        <v>406</v>
      </c>
      <c r="G1628" t="s">
        <v>416</v>
      </c>
      <c r="O1628">
        <v>1</v>
      </c>
      <c r="P1628" t="str">
        <v>1. economy (mpg)</v>
      </c>
      <c r="Q1628" t="str">
        <v>Ford Maverick - 203</v>
      </c>
      <c r="R1628">
        <v>24</v>
      </c>
      <c r="S1628">
        <v>0.39893617021276595</v>
      </c>
      <c r="T1628">
        <v>1</v>
      </c>
    </row>
    <row r="1629" spans="2:20">
      <c r="B1629">
        <v>233</v>
      </c>
      <c r="C1629" t="s">
        <v>413</v>
      </c>
      <c r="D1629" t="s">
        <v>765</v>
      </c>
      <c r="E1629">
        <v>91</v>
      </c>
      <c r="F1629" t="s">
        <v>406</v>
      </c>
      <c r="G1629" t="s">
        <v>416</v>
      </c>
      <c r="O1629">
        <v>2</v>
      </c>
      <c r="P1629" t="str">
        <v>2. cylinders</v>
      </c>
      <c r="Q1629" t="str">
        <v>Ford Maverick - 203</v>
      </c>
      <c r="R1629">
        <v>6</v>
      </c>
      <c r="S1629">
        <v>0.6</v>
      </c>
      <c r="T1629">
        <v>2</v>
      </c>
    </row>
    <row r="1630" spans="2:20">
      <c r="B1630">
        <v>233</v>
      </c>
      <c r="C1630" t="s">
        <v>413</v>
      </c>
      <c r="D1630" t="s">
        <v>766</v>
      </c>
      <c r="E1630">
        <v>67</v>
      </c>
      <c r="F1630" t="s">
        <v>406</v>
      </c>
      <c r="G1630" t="s">
        <v>416</v>
      </c>
      <c r="O1630">
        <v>3</v>
      </c>
      <c r="P1630" t="str">
        <v>3. power (hp)</v>
      </c>
      <c r="Q1630" t="str">
        <v>Ford Maverick - 203</v>
      </c>
      <c r="R1630">
        <v>81</v>
      </c>
      <c r="S1630">
        <v>0.19021739130434784</v>
      </c>
      <c r="T1630">
        <v>3</v>
      </c>
    </row>
    <row r="1631" spans="2:20">
      <c r="B1631">
        <v>233</v>
      </c>
      <c r="C1631" t="s">
        <v>413</v>
      </c>
      <c r="D1631" t="s">
        <v>767</v>
      </c>
      <c r="E1631">
        <v>1965</v>
      </c>
      <c r="F1631" t="s">
        <v>406</v>
      </c>
      <c r="G1631" t="s">
        <v>416</v>
      </c>
      <c r="O1631">
        <v>4</v>
      </c>
      <c r="P1631" t="str">
        <v>4. weight (lb)</v>
      </c>
      <c r="Q1631" t="str">
        <v>Ford Maverick - 203</v>
      </c>
      <c r="R1631">
        <v>3012</v>
      </c>
      <c r="S1631">
        <v>0.39665438049333712</v>
      </c>
      <c r="T1631">
        <v>4</v>
      </c>
    </row>
    <row r="1632" spans="2:20">
      <c r="B1632">
        <v>233</v>
      </c>
      <c r="C1632" t="s">
        <v>413</v>
      </c>
      <c r="D1632" t="s">
        <v>768</v>
      </c>
      <c r="E1632">
        <v>15</v>
      </c>
      <c r="F1632" t="s">
        <v>406</v>
      </c>
      <c r="G1632" t="s">
        <v>416</v>
      </c>
      <c r="O1632">
        <v>5</v>
      </c>
      <c r="P1632" t="str">
        <v>5. 0-60 mph (s)</v>
      </c>
      <c r="Q1632" t="str">
        <v>Ford Maverick - 203</v>
      </c>
      <c r="R1632">
        <v>17.600000000000001</v>
      </c>
      <c r="S1632">
        <v>0.57142857142857151</v>
      </c>
      <c r="T1632">
        <v>5</v>
      </c>
    </row>
    <row r="1633" spans="2:20">
      <c r="B1633">
        <v>233</v>
      </c>
      <c r="C1633" t="s">
        <v>413</v>
      </c>
      <c r="D1633" t="s">
        <v>769</v>
      </c>
      <c r="E1633">
        <v>82</v>
      </c>
      <c r="F1633" t="s">
        <v>406</v>
      </c>
      <c r="G1633" t="s">
        <v>416</v>
      </c>
      <c r="O1633">
        <v>6</v>
      </c>
      <c r="P1633" t="str">
        <v>6. displacement (cc)</v>
      </c>
      <c r="Q1633" t="str">
        <v>Ford Maverick - 203</v>
      </c>
      <c r="R1633">
        <v>200</v>
      </c>
      <c r="S1633">
        <v>0.34108527131782945</v>
      </c>
      <c r="T1633">
        <v>6</v>
      </c>
    </row>
    <row r="1634" spans="2:20">
      <c r="B1634">
        <v>234</v>
      </c>
      <c r="C1634" t="s">
        <v>417</v>
      </c>
      <c r="D1634" t="s">
        <v>763</v>
      </c>
      <c r="E1634">
        <v>32</v>
      </c>
      <c r="F1634" t="s">
        <v>406</v>
      </c>
      <c r="G1634" t="s">
        <v>418</v>
      </c>
      <c r="O1634">
        <v>7</v>
      </c>
      <c r="P1634" t="str">
        <v>7. year</v>
      </c>
      <c r="Q1634" t="str">
        <v>Ford Maverick - 203</v>
      </c>
      <c r="R1634">
        <v>76</v>
      </c>
      <c r="S1634">
        <v>0.5</v>
      </c>
      <c r="T1634">
        <v>7</v>
      </c>
    </row>
    <row r="1635" spans="2:20">
      <c r="B1635">
        <v>234</v>
      </c>
      <c r="C1635" t="s">
        <v>417</v>
      </c>
      <c r="D1635" t="s">
        <v>764</v>
      </c>
      <c r="E1635">
        <v>4</v>
      </c>
      <c r="F1635" t="s">
        <v>406</v>
      </c>
      <c r="G1635" t="s">
        <v>418</v>
      </c>
      <c r="O1635">
        <v>0</v>
      </c>
      <c r="P1635" t="str">
        <v/>
      </c>
      <c r="Q1635" t="str">
        <v/>
      </c>
      <c r="R1635" t="e">
        <v>#N/A</v>
      </c>
      <c r="S1635" t="e">
        <v>#N/A</v>
      </c>
      <c r="T1635" t="e">
        <v>#N/A</v>
      </c>
    </row>
    <row r="1636" spans="2:20">
      <c r="B1636">
        <v>234</v>
      </c>
      <c r="C1636" t="s">
        <v>417</v>
      </c>
      <c r="D1636" t="s">
        <v>765</v>
      </c>
      <c r="E1636">
        <v>91</v>
      </c>
      <c r="F1636" t="s">
        <v>406</v>
      </c>
      <c r="G1636" t="s">
        <v>418</v>
      </c>
      <c r="O1636">
        <v>1</v>
      </c>
      <c r="P1636" t="str">
        <v>1. economy (mpg)</v>
      </c>
      <c r="Q1636" t="str">
        <v>Ford Maverick - 204</v>
      </c>
      <c r="R1636">
        <v>21</v>
      </c>
      <c r="S1636">
        <v>0.31914893617021273</v>
      </c>
      <c r="T1636">
        <v>1</v>
      </c>
    </row>
    <row r="1637" spans="2:20">
      <c r="B1637">
        <v>234</v>
      </c>
      <c r="C1637" t="s">
        <v>417</v>
      </c>
      <c r="D1637" t="s">
        <v>766</v>
      </c>
      <c r="E1637">
        <v>67</v>
      </c>
      <c r="F1637" t="s">
        <v>406</v>
      </c>
      <c r="G1637" t="s">
        <v>418</v>
      </c>
      <c r="O1637">
        <v>2</v>
      </c>
      <c r="P1637" t="str">
        <v>2. cylinders</v>
      </c>
      <c r="Q1637" t="str">
        <v>Ford Maverick - 204</v>
      </c>
      <c r="R1637">
        <v>6</v>
      </c>
      <c r="S1637">
        <v>0.6</v>
      </c>
      <c r="T1637">
        <v>2</v>
      </c>
    </row>
    <row r="1638" spans="2:20">
      <c r="B1638">
        <v>234</v>
      </c>
      <c r="C1638" t="s">
        <v>417</v>
      </c>
      <c r="D1638" t="s">
        <v>767</v>
      </c>
      <c r="E1638">
        <v>1965</v>
      </c>
      <c r="F1638" t="s">
        <v>406</v>
      </c>
      <c r="G1638" t="s">
        <v>418</v>
      </c>
      <c r="O1638">
        <v>3</v>
      </c>
      <c r="P1638" t="str">
        <v>3. power (hp)</v>
      </c>
      <c r="Q1638" t="str">
        <v>Ford Maverick - 204</v>
      </c>
      <c r="R1638" t="e">
        <v>#N/A</v>
      </c>
      <c r="S1638" t="e">
        <v>#N/A</v>
      </c>
      <c r="T1638">
        <v>3</v>
      </c>
    </row>
    <row r="1639" spans="2:20">
      <c r="B1639">
        <v>234</v>
      </c>
      <c r="C1639" t="s">
        <v>417</v>
      </c>
      <c r="D1639" t="s">
        <v>768</v>
      </c>
      <c r="E1639">
        <v>15.7</v>
      </c>
      <c r="F1639" t="s">
        <v>406</v>
      </c>
      <c r="G1639" t="s">
        <v>418</v>
      </c>
      <c r="O1639">
        <v>4</v>
      </c>
      <c r="P1639" t="str">
        <v>4. weight (lb)</v>
      </c>
      <c r="Q1639" t="str">
        <v>Ford Maverick - 204</v>
      </c>
      <c r="R1639">
        <v>2875</v>
      </c>
      <c r="S1639">
        <v>0.35781117096682735</v>
      </c>
      <c r="T1639">
        <v>4</v>
      </c>
    </row>
    <row r="1640" spans="2:20">
      <c r="B1640">
        <v>234</v>
      </c>
      <c r="C1640" t="s">
        <v>417</v>
      </c>
      <c r="D1640" t="s">
        <v>769</v>
      </c>
      <c r="E1640">
        <v>82</v>
      </c>
      <c r="F1640" t="s">
        <v>406</v>
      </c>
      <c r="G1640" t="s">
        <v>418</v>
      </c>
      <c r="O1640">
        <v>5</v>
      </c>
      <c r="P1640" t="str">
        <v>5. 0-60 mph (s)</v>
      </c>
      <c r="Q1640" t="str">
        <v>Ford Maverick - 204</v>
      </c>
      <c r="R1640">
        <v>17</v>
      </c>
      <c r="S1640">
        <v>0.5357142857142857</v>
      </c>
      <c r="T1640">
        <v>5</v>
      </c>
    </row>
    <row r="1641" spans="2:20">
      <c r="B1641">
        <v>235</v>
      </c>
      <c r="C1641" t="s">
        <v>419</v>
      </c>
      <c r="D1641" t="s">
        <v>763</v>
      </c>
      <c r="E1641">
        <v>35.1</v>
      </c>
      <c r="F1641" t="s">
        <v>406</v>
      </c>
      <c r="G1641" t="s">
        <v>420</v>
      </c>
      <c r="O1641">
        <v>6</v>
      </c>
      <c r="P1641" t="str">
        <v>6. displacement (cc)</v>
      </c>
      <c r="Q1641" t="str">
        <v>Ford Maverick - 204</v>
      </c>
      <c r="R1641">
        <v>200</v>
      </c>
      <c r="S1641">
        <v>0.34108527131782945</v>
      </c>
      <c r="T1641">
        <v>6</v>
      </c>
    </row>
    <row r="1642" spans="2:20">
      <c r="B1642">
        <v>235</v>
      </c>
      <c r="C1642" t="s">
        <v>419</v>
      </c>
      <c r="D1642" t="s">
        <v>764</v>
      </c>
      <c r="E1642">
        <v>4</v>
      </c>
      <c r="F1642" t="s">
        <v>406</v>
      </c>
      <c r="G1642" t="s">
        <v>420</v>
      </c>
      <c r="O1642">
        <v>7</v>
      </c>
      <c r="P1642" t="str">
        <v>7. year</v>
      </c>
      <c r="Q1642" t="str">
        <v>Ford Maverick - 204</v>
      </c>
      <c r="R1642">
        <v>74</v>
      </c>
      <c r="S1642">
        <v>0.33333333333333331</v>
      </c>
      <c r="T1642">
        <v>7</v>
      </c>
    </row>
    <row r="1643" spans="2:20">
      <c r="B1643">
        <v>235</v>
      </c>
      <c r="C1643" t="s">
        <v>419</v>
      </c>
      <c r="D1643" t="s">
        <v>765</v>
      </c>
      <c r="E1643">
        <v>81</v>
      </c>
      <c r="F1643" t="s">
        <v>406</v>
      </c>
      <c r="G1643" t="s">
        <v>420</v>
      </c>
      <c r="O1643">
        <v>0</v>
      </c>
      <c r="P1643" t="str">
        <v/>
      </c>
      <c r="Q1643" t="str">
        <v/>
      </c>
      <c r="R1643" t="e">
        <v>#N/A</v>
      </c>
      <c r="S1643" t="e">
        <v>#N/A</v>
      </c>
      <c r="T1643" t="e">
        <v>#N/A</v>
      </c>
    </row>
    <row r="1644" spans="2:20">
      <c r="B1644">
        <v>235</v>
      </c>
      <c r="C1644" t="s">
        <v>419</v>
      </c>
      <c r="D1644" t="s">
        <v>766</v>
      </c>
      <c r="E1644">
        <v>60</v>
      </c>
      <c r="F1644" t="s">
        <v>406</v>
      </c>
      <c r="G1644" t="s">
        <v>420</v>
      </c>
      <c r="O1644">
        <v>1</v>
      </c>
      <c r="P1644" t="str">
        <v>1. economy (mpg)</v>
      </c>
      <c r="Q1644" t="str">
        <v>Ford Maverick - 205</v>
      </c>
      <c r="R1644">
        <v>15</v>
      </c>
      <c r="S1644">
        <v>0.15957446808510636</v>
      </c>
      <c r="T1644">
        <v>1</v>
      </c>
    </row>
    <row r="1645" spans="2:20">
      <c r="B1645">
        <v>235</v>
      </c>
      <c r="C1645" t="s">
        <v>419</v>
      </c>
      <c r="D1645" t="s">
        <v>767</v>
      </c>
      <c r="E1645">
        <v>1760</v>
      </c>
      <c r="F1645" t="s">
        <v>406</v>
      </c>
      <c r="G1645" t="s">
        <v>420</v>
      </c>
      <c r="O1645">
        <v>2</v>
      </c>
      <c r="P1645" t="str">
        <v>2. cylinders</v>
      </c>
      <c r="Q1645" t="str">
        <v>Ford Maverick - 205</v>
      </c>
      <c r="R1645">
        <v>6</v>
      </c>
      <c r="S1645">
        <v>0.6</v>
      </c>
      <c r="T1645">
        <v>2</v>
      </c>
    </row>
    <row r="1646" spans="2:20">
      <c r="B1646">
        <v>235</v>
      </c>
      <c r="C1646" t="s">
        <v>419</v>
      </c>
      <c r="D1646" t="s">
        <v>768</v>
      </c>
      <c r="E1646">
        <v>16.100000000000001</v>
      </c>
      <c r="F1646" t="s">
        <v>406</v>
      </c>
      <c r="G1646" t="s">
        <v>420</v>
      </c>
      <c r="O1646">
        <v>3</v>
      </c>
      <c r="P1646" t="str">
        <v>3. power (hp)</v>
      </c>
      <c r="Q1646" t="str">
        <v>Ford Maverick - 205</v>
      </c>
      <c r="R1646">
        <v>72</v>
      </c>
      <c r="S1646">
        <v>0.14130434782608695</v>
      </c>
      <c r="T1646">
        <v>3</v>
      </c>
    </row>
    <row r="1647" spans="2:20">
      <c r="B1647">
        <v>235</v>
      </c>
      <c r="C1647" t="s">
        <v>419</v>
      </c>
      <c r="D1647" t="s">
        <v>769</v>
      </c>
      <c r="E1647">
        <v>81</v>
      </c>
      <c r="F1647" t="s">
        <v>406</v>
      </c>
      <c r="G1647" t="s">
        <v>420</v>
      </c>
      <c r="O1647">
        <v>4</v>
      </c>
      <c r="P1647" t="str">
        <v>4. weight (lb)</v>
      </c>
      <c r="Q1647" t="str">
        <v>Ford Maverick - 205</v>
      </c>
      <c r="R1647">
        <v>3158</v>
      </c>
      <c r="S1647">
        <v>0.43804933371136945</v>
      </c>
      <c r="T1647">
        <v>4</v>
      </c>
    </row>
    <row r="1648" spans="2:20">
      <c r="B1648">
        <v>236</v>
      </c>
      <c r="C1648" t="s">
        <v>421</v>
      </c>
      <c r="D1648" t="s">
        <v>763</v>
      </c>
      <c r="E1648">
        <v>44.6</v>
      </c>
      <c r="F1648" t="s">
        <v>406</v>
      </c>
      <c r="G1648" t="s">
        <v>422</v>
      </c>
      <c r="O1648">
        <v>5</v>
      </c>
      <c r="P1648" t="str">
        <v>5. 0-60 mph (s)</v>
      </c>
      <c r="Q1648" t="str">
        <v>Ford Maverick - 205</v>
      </c>
      <c r="R1648">
        <v>19.5</v>
      </c>
      <c r="S1648">
        <v>0.68452380952380953</v>
      </c>
      <c r="T1648">
        <v>5</v>
      </c>
    </row>
    <row r="1649" spans="2:20">
      <c r="B1649">
        <v>236</v>
      </c>
      <c r="C1649" t="s">
        <v>421</v>
      </c>
      <c r="D1649" t="s">
        <v>764</v>
      </c>
      <c r="E1649">
        <v>4</v>
      </c>
      <c r="F1649" t="s">
        <v>406</v>
      </c>
      <c r="G1649" t="s">
        <v>422</v>
      </c>
      <c r="O1649">
        <v>6</v>
      </c>
      <c r="P1649" t="str">
        <v>6. displacement (cc)</v>
      </c>
      <c r="Q1649" t="str">
        <v>Ford Maverick - 205</v>
      </c>
      <c r="R1649">
        <v>250</v>
      </c>
      <c r="S1649">
        <v>0.47028423772609818</v>
      </c>
      <c r="T1649">
        <v>6</v>
      </c>
    </row>
    <row r="1650" spans="2:20">
      <c r="B1650">
        <v>236</v>
      </c>
      <c r="C1650" t="s">
        <v>421</v>
      </c>
      <c r="D1650" t="s">
        <v>765</v>
      </c>
      <c r="E1650">
        <v>91</v>
      </c>
      <c r="F1650" t="s">
        <v>406</v>
      </c>
      <c r="G1650" t="s">
        <v>422</v>
      </c>
      <c r="O1650">
        <v>7</v>
      </c>
      <c r="P1650" t="str">
        <v>7. year</v>
      </c>
      <c r="Q1650" t="str">
        <v>Ford Maverick - 205</v>
      </c>
      <c r="R1650">
        <v>75</v>
      </c>
      <c r="S1650">
        <v>0.41666666666666669</v>
      </c>
      <c r="T1650">
        <v>7</v>
      </c>
    </row>
    <row r="1651" spans="2:20">
      <c r="B1651">
        <v>236</v>
      </c>
      <c r="C1651" t="s">
        <v>421</v>
      </c>
      <c r="D1651" t="s">
        <v>766</v>
      </c>
      <c r="E1651">
        <v>67</v>
      </c>
      <c r="F1651" t="s">
        <v>406</v>
      </c>
      <c r="G1651" t="s">
        <v>422</v>
      </c>
      <c r="O1651">
        <v>0</v>
      </c>
      <c r="P1651" t="str">
        <v/>
      </c>
      <c r="Q1651" t="str">
        <v/>
      </c>
      <c r="R1651" t="e">
        <v>#N/A</v>
      </c>
      <c r="S1651" t="e">
        <v>#N/A</v>
      </c>
      <c r="T1651" t="e">
        <v>#N/A</v>
      </c>
    </row>
    <row r="1652" spans="2:20">
      <c r="B1652">
        <v>236</v>
      </c>
      <c r="C1652" t="s">
        <v>421</v>
      </c>
      <c r="D1652" t="s">
        <v>767</v>
      </c>
      <c r="E1652">
        <v>1850</v>
      </c>
      <c r="F1652" t="s">
        <v>406</v>
      </c>
      <c r="G1652" t="s">
        <v>422</v>
      </c>
      <c r="O1652">
        <v>1</v>
      </c>
      <c r="P1652" t="str">
        <v>1. economy (mpg)</v>
      </c>
      <c r="Q1652" t="str">
        <v>Ford Maverick - 206</v>
      </c>
      <c r="R1652">
        <v>18</v>
      </c>
      <c r="S1652">
        <v>0.23936170212765956</v>
      </c>
      <c r="T1652">
        <v>1</v>
      </c>
    </row>
    <row r="1653" spans="2:20">
      <c r="B1653">
        <v>236</v>
      </c>
      <c r="C1653" t="s">
        <v>421</v>
      </c>
      <c r="D1653" t="s">
        <v>768</v>
      </c>
      <c r="E1653">
        <v>13.8</v>
      </c>
      <c r="F1653" t="s">
        <v>406</v>
      </c>
      <c r="G1653" t="s">
        <v>422</v>
      </c>
      <c r="O1653">
        <v>2</v>
      </c>
      <c r="P1653" t="str">
        <v>2. cylinders</v>
      </c>
      <c r="Q1653" t="str">
        <v>Ford Maverick - 206</v>
      </c>
      <c r="R1653">
        <v>6</v>
      </c>
      <c r="S1653">
        <v>0.6</v>
      </c>
      <c r="T1653">
        <v>2</v>
      </c>
    </row>
    <row r="1654" spans="2:20">
      <c r="B1654">
        <v>236</v>
      </c>
      <c r="C1654" t="s">
        <v>421</v>
      </c>
      <c r="D1654" t="s">
        <v>769</v>
      </c>
      <c r="E1654">
        <v>80</v>
      </c>
      <c r="F1654" t="s">
        <v>406</v>
      </c>
      <c r="G1654" t="s">
        <v>422</v>
      </c>
      <c r="O1654">
        <v>3</v>
      </c>
      <c r="P1654" t="str">
        <v>3. power (hp)</v>
      </c>
      <c r="Q1654" t="str">
        <v>Ford Maverick - 206</v>
      </c>
      <c r="R1654">
        <v>88</v>
      </c>
      <c r="S1654">
        <v>0.22826086956521738</v>
      </c>
      <c r="T1654">
        <v>3</v>
      </c>
    </row>
    <row r="1655" spans="2:20">
      <c r="B1655">
        <v>237</v>
      </c>
      <c r="C1655" t="s">
        <v>423</v>
      </c>
      <c r="D1655" t="s">
        <v>763</v>
      </c>
      <c r="E1655">
        <v>33</v>
      </c>
      <c r="F1655" t="s">
        <v>406</v>
      </c>
      <c r="G1655" t="s">
        <v>424</v>
      </c>
      <c r="O1655">
        <v>4</v>
      </c>
      <c r="P1655" t="str">
        <v>4. weight (lb)</v>
      </c>
      <c r="Q1655" t="str">
        <v>Ford Maverick - 206</v>
      </c>
      <c r="R1655">
        <v>3021</v>
      </c>
      <c r="S1655">
        <v>0.39920612418485968</v>
      </c>
      <c r="T1655">
        <v>4</v>
      </c>
    </row>
    <row r="1656" spans="2:20">
      <c r="B1656">
        <v>237</v>
      </c>
      <c r="C1656" t="s">
        <v>423</v>
      </c>
      <c r="D1656" t="s">
        <v>764</v>
      </c>
      <c r="E1656">
        <v>4</v>
      </c>
      <c r="F1656" t="s">
        <v>406</v>
      </c>
      <c r="G1656" t="s">
        <v>424</v>
      </c>
      <c r="O1656">
        <v>5</v>
      </c>
      <c r="P1656" t="str">
        <v>5. 0-60 mph (s)</v>
      </c>
      <c r="Q1656" t="str">
        <v>Ford Maverick - 206</v>
      </c>
      <c r="R1656">
        <v>16.5</v>
      </c>
      <c r="S1656">
        <v>0.50595238095238093</v>
      </c>
      <c r="T1656">
        <v>5</v>
      </c>
    </row>
    <row r="1657" spans="2:20">
      <c r="B1657">
        <v>237</v>
      </c>
      <c r="C1657" t="s">
        <v>423</v>
      </c>
      <c r="D1657" t="s">
        <v>765</v>
      </c>
      <c r="E1657">
        <v>91</v>
      </c>
      <c r="F1657" t="s">
        <v>406</v>
      </c>
      <c r="G1657" t="s">
        <v>424</v>
      </c>
      <c r="O1657">
        <v>6</v>
      </c>
      <c r="P1657" t="str">
        <v>6. displacement (cc)</v>
      </c>
      <c r="Q1657" t="str">
        <v>Ford Maverick - 206</v>
      </c>
      <c r="R1657">
        <v>250</v>
      </c>
      <c r="S1657">
        <v>0.47028423772609818</v>
      </c>
      <c r="T1657">
        <v>6</v>
      </c>
    </row>
    <row r="1658" spans="2:20">
      <c r="B1658">
        <v>237</v>
      </c>
      <c r="C1658" t="s">
        <v>423</v>
      </c>
      <c r="D1658" t="s">
        <v>766</v>
      </c>
      <c r="E1658">
        <v>53</v>
      </c>
      <c r="F1658" t="s">
        <v>406</v>
      </c>
      <c r="G1658" t="s">
        <v>424</v>
      </c>
      <c r="O1658">
        <v>7</v>
      </c>
      <c r="P1658" t="str">
        <v>7. year</v>
      </c>
      <c r="Q1658" t="str">
        <v>Ford Maverick - 206</v>
      </c>
      <c r="R1658">
        <v>73</v>
      </c>
      <c r="S1658">
        <v>0.25</v>
      </c>
      <c r="T1658">
        <v>7</v>
      </c>
    </row>
    <row r="1659" spans="2:20">
      <c r="B1659">
        <v>237</v>
      </c>
      <c r="C1659" t="s">
        <v>423</v>
      </c>
      <c r="D1659" t="s">
        <v>767</v>
      </c>
      <c r="E1659">
        <v>1795</v>
      </c>
      <c r="F1659" t="s">
        <v>406</v>
      </c>
      <c r="G1659" t="s">
        <v>424</v>
      </c>
      <c r="O1659">
        <v>0</v>
      </c>
      <c r="P1659" t="str">
        <v/>
      </c>
      <c r="Q1659" t="str">
        <v/>
      </c>
      <c r="R1659" t="e">
        <v>#N/A</v>
      </c>
      <c r="S1659" t="e">
        <v>#N/A</v>
      </c>
      <c r="T1659" t="e">
        <v>#N/A</v>
      </c>
    </row>
    <row r="1660" spans="2:20">
      <c r="B1660">
        <v>237</v>
      </c>
      <c r="C1660" t="s">
        <v>423</v>
      </c>
      <c r="D1660" t="s">
        <v>768</v>
      </c>
      <c r="E1660">
        <v>17.5</v>
      </c>
      <c r="F1660" t="s">
        <v>406</v>
      </c>
      <c r="G1660" t="s">
        <v>424</v>
      </c>
      <c r="O1660">
        <v>1</v>
      </c>
      <c r="P1660" t="str">
        <v>1. economy (mpg)</v>
      </c>
      <c r="Q1660" t="str">
        <v>Ford Mustang - 207</v>
      </c>
      <c r="R1660">
        <v>18</v>
      </c>
      <c r="S1660">
        <v>0.23936170212765956</v>
      </c>
      <c r="T1660">
        <v>1</v>
      </c>
    </row>
    <row r="1661" spans="2:20">
      <c r="B1661">
        <v>237</v>
      </c>
      <c r="C1661" t="s">
        <v>423</v>
      </c>
      <c r="D1661" t="s">
        <v>769</v>
      </c>
      <c r="E1661">
        <v>75</v>
      </c>
      <c r="F1661" t="s">
        <v>406</v>
      </c>
      <c r="G1661" t="s">
        <v>424</v>
      </c>
      <c r="O1661">
        <v>2</v>
      </c>
      <c r="P1661" t="str">
        <v>2. cylinders</v>
      </c>
      <c r="Q1661" t="str">
        <v>Ford Mustang - 207</v>
      </c>
      <c r="R1661">
        <v>6</v>
      </c>
      <c r="S1661">
        <v>0.6</v>
      </c>
      <c r="T1661">
        <v>2</v>
      </c>
    </row>
    <row r="1662" spans="2:20">
      <c r="B1662">
        <v>238</v>
      </c>
      <c r="C1662" t="s">
        <v>423</v>
      </c>
      <c r="D1662" t="s">
        <v>763</v>
      </c>
      <c r="E1662">
        <v>36.1</v>
      </c>
      <c r="F1662" t="s">
        <v>406</v>
      </c>
      <c r="G1662" t="s">
        <v>425</v>
      </c>
      <c r="O1662">
        <v>3</v>
      </c>
      <c r="P1662" t="str">
        <v>3. power (hp)</v>
      </c>
      <c r="Q1662" t="str">
        <v>Ford Mustang - 207</v>
      </c>
      <c r="R1662">
        <v>88</v>
      </c>
      <c r="S1662">
        <v>0.22826086956521738</v>
      </c>
      <c r="T1662">
        <v>3</v>
      </c>
    </row>
    <row r="1663" spans="2:20">
      <c r="B1663">
        <v>238</v>
      </c>
      <c r="C1663" t="s">
        <v>423</v>
      </c>
      <c r="D1663" t="s">
        <v>764</v>
      </c>
      <c r="E1663">
        <v>4</v>
      </c>
      <c r="F1663" t="s">
        <v>406</v>
      </c>
      <c r="G1663" t="s">
        <v>425</v>
      </c>
      <c r="O1663">
        <v>4</v>
      </c>
      <c r="P1663" t="str">
        <v>4. weight (lb)</v>
      </c>
      <c r="Q1663" t="str">
        <v>Ford Mustang - 207</v>
      </c>
      <c r="R1663">
        <v>3139</v>
      </c>
      <c r="S1663">
        <v>0.43266231925148851</v>
      </c>
      <c r="T1663">
        <v>4</v>
      </c>
    </row>
    <row r="1664" spans="2:20">
      <c r="B1664">
        <v>238</v>
      </c>
      <c r="C1664" t="s">
        <v>423</v>
      </c>
      <c r="D1664" t="s">
        <v>765</v>
      </c>
      <c r="E1664">
        <v>91</v>
      </c>
      <c r="F1664" t="s">
        <v>406</v>
      </c>
      <c r="G1664" t="s">
        <v>425</v>
      </c>
      <c r="O1664">
        <v>5</v>
      </c>
      <c r="P1664" t="str">
        <v>5. 0-60 mph (s)</v>
      </c>
      <c r="Q1664" t="str">
        <v>Ford Mustang - 207</v>
      </c>
      <c r="R1664">
        <v>14.5</v>
      </c>
      <c r="S1664">
        <v>0.38690476190476186</v>
      </c>
      <c r="T1664">
        <v>5</v>
      </c>
    </row>
    <row r="1665" spans="2:20">
      <c r="B1665">
        <v>238</v>
      </c>
      <c r="C1665" t="s">
        <v>423</v>
      </c>
      <c r="D1665" t="s">
        <v>766</v>
      </c>
      <c r="E1665">
        <v>60</v>
      </c>
      <c r="F1665" t="s">
        <v>406</v>
      </c>
      <c r="G1665" t="s">
        <v>425</v>
      </c>
      <c r="O1665">
        <v>6</v>
      </c>
      <c r="P1665" t="str">
        <v>6. displacement (cc)</v>
      </c>
      <c r="Q1665" t="str">
        <v>Ford Mustang - 207</v>
      </c>
      <c r="R1665">
        <v>250</v>
      </c>
      <c r="S1665">
        <v>0.47028423772609818</v>
      </c>
      <c r="T1665">
        <v>6</v>
      </c>
    </row>
    <row r="1666" spans="2:20">
      <c r="B1666">
        <v>238</v>
      </c>
      <c r="C1666" t="s">
        <v>423</v>
      </c>
      <c r="D1666" t="s">
        <v>767</v>
      </c>
      <c r="E1666">
        <v>1800</v>
      </c>
      <c r="F1666" t="s">
        <v>406</v>
      </c>
      <c r="G1666" t="s">
        <v>425</v>
      </c>
      <c r="O1666">
        <v>7</v>
      </c>
      <c r="P1666" t="str">
        <v>7. year</v>
      </c>
      <c r="Q1666" t="str">
        <v>Ford Mustang - 207</v>
      </c>
      <c r="R1666">
        <v>71</v>
      </c>
      <c r="S1666">
        <v>8.3333333333333329E-2</v>
      </c>
      <c r="T1666">
        <v>7</v>
      </c>
    </row>
    <row r="1667" spans="2:20">
      <c r="B1667">
        <v>238</v>
      </c>
      <c r="C1667" t="s">
        <v>423</v>
      </c>
      <c r="D1667" t="s">
        <v>768</v>
      </c>
      <c r="E1667">
        <v>16.399999999999999</v>
      </c>
      <c r="F1667" t="s">
        <v>406</v>
      </c>
      <c r="G1667" t="s">
        <v>425</v>
      </c>
      <c r="O1667">
        <v>0</v>
      </c>
      <c r="P1667" t="str">
        <v/>
      </c>
      <c r="Q1667" t="str">
        <v/>
      </c>
      <c r="R1667" t="e">
        <v>#N/A</v>
      </c>
      <c r="S1667" t="e">
        <v>#N/A</v>
      </c>
      <c r="T1667" t="e">
        <v>#N/A</v>
      </c>
    </row>
    <row r="1668" spans="2:20">
      <c r="B1668">
        <v>238</v>
      </c>
      <c r="C1668" t="s">
        <v>423</v>
      </c>
      <c r="D1668" t="s">
        <v>769</v>
      </c>
      <c r="E1668">
        <v>78</v>
      </c>
      <c r="F1668" t="s">
        <v>406</v>
      </c>
      <c r="G1668" t="s">
        <v>425</v>
      </c>
      <c r="O1668">
        <v>1</v>
      </c>
      <c r="P1668" t="str">
        <v>1. economy (mpg)</v>
      </c>
      <c r="Q1668" t="str">
        <v>Ford Mustang Boss 302 - 208</v>
      </c>
      <c r="R1668" t="e">
        <v>#N/A</v>
      </c>
      <c r="S1668" t="e">
        <v>#N/A</v>
      </c>
      <c r="T1668">
        <v>1</v>
      </c>
    </row>
    <row r="1669" spans="2:20">
      <c r="B1669">
        <v>239</v>
      </c>
      <c r="C1669" t="s">
        <v>426</v>
      </c>
      <c r="D1669" t="s">
        <v>763</v>
      </c>
      <c r="E1669">
        <v>33.700000000000003</v>
      </c>
      <c r="F1669" t="s">
        <v>406</v>
      </c>
      <c r="G1669" t="s">
        <v>427</v>
      </c>
      <c r="O1669">
        <v>2</v>
      </c>
      <c r="P1669" t="str">
        <v>2. cylinders</v>
      </c>
      <c r="Q1669" t="str">
        <v>Ford Mustang Boss 302 - 208</v>
      </c>
      <c r="R1669">
        <v>8</v>
      </c>
      <c r="S1669">
        <v>1</v>
      </c>
      <c r="T1669">
        <v>2</v>
      </c>
    </row>
    <row r="1670" spans="2:20">
      <c r="B1670">
        <v>239</v>
      </c>
      <c r="C1670" t="s">
        <v>426</v>
      </c>
      <c r="D1670" t="s">
        <v>764</v>
      </c>
      <c r="E1670">
        <v>4</v>
      </c>
      <c r="F1670" t="s">
        <v>406</v>
      </c>
      <c r="G1670" t="s">
        <v>427</v>
      </c>
      <c r="O1670">
        <v>3</v>
      </c>
      <c r="P1670" t="str">
        <v>3. power (hp)</v>
      </c>
      <c r="Q1670" t="str">
        <v>Ford Mustang Boss 302 - 208</v>
      </c>
      <c r="R1670">
        <v>140</v>
      </c>
      <c r="S1670">
        <v>0.51086956521739135</v>
      </c>
      <c r="T1670">
        <v>3</v>
      </c>
    </row>
    <row r="1671" spans="2:20">
      <c r="B1671">
        <v>239</v>
      </c>
      <c r="C1671" t="s">
        <v>426</v>
      </c>
      <c r="D1671" t="s">
        <v>765</v>
      </c>
      <c r="E1671">
        <v>107</v>
      </c>
      <c r="F1671" t="s">
        <v>406</v>
      </c>
      <c r="G1671" t="s">
        <v>427</v>
      </c>
      <c r="O1671">
        <v>4</v>
      </c>
      <c r="P1671" t="str">
        <v>4. weight (lb)</v>
      </c>
      <c r="Q1671" t="str">
        <v>Ford Mustang Boss 302 - 208</v>
      </c>
      <c r="R1671">
        <v>3353</v>
      </c>
      <c r="S1671">
        <v>0.49333711369435779</v>
      </c>
      <c r="T1671">
        <v>4</v>
      </c>
    </row>
    <row r="1672" spans="2:20">
      <c r="B1672">
        <v>239</v>
      </c>
      <c r="C1672" t="s">
        <v>426</v>
      </c>
      <c r="D1672" t="s">
        <v>766</v>
      </c>
      <c r="E1672">
        <v>75</v>
      </c>
      <c r="F1672" t="s">
        <v>406</v>
      </c>
      <c r="G1672" t="s">
        <v>427</v>
      </c>
      <c r="O1672">
        <v>5</v>
      </c>
      <c r="P1672" t="str">
        <v>5. 0-60 mph (s)</v>
      </c>
      <c r="Q1672" t="str">
        <v>Ford Mustang Boss 302 - 208</v>
      </c>
      <c r="R1672">
        <v>8</v>
      </c>
      <c r="S1672">
        <v>0</v>
      </c>
      <c r="T1672">
        <v>5</v>
      </c>
    </row>
    <row r="1673" spans="2:20">
      <c r="B1673">
        <v>239</v>
      </c>
      <c r="C1673" t="s">
        <v>426</v>
      </c>
      <c r="D1673" t="s">
        <v>767</v>
      </c>
      <c r="E1673">
        <v>2210</v>
      </c>
      <c r="F1673" t="s">
        <v>406</v>
      </c>
      <c r="G1673" t="s">
        <v>427</v>
      </c>
      <c r="O1673">
        <v>6</v>
      </c>
      <c r="P1673" t="str">
        <v>6. displacement (cc)</v>
      </c>
      <c r="Q1673" t="str">
        <v>Ford Mustang Boss 302 - 208</v>
      </c>
      <c r="R1673">
        <v>302</v>
      </c>
      <c r="S1673">
        <v>0.60465116279069764</v>
      </c>
      <c r="T1673">
        <v>6</v>
      </c>
    </row>
    <row r="1674" spans="2:20">
      <c r="B1674">
        <v>239</v>
      </c>
      <c r="C1674" t="s">
        <v>426</v>
      </c>
      <c r="D1674" t="s">
        <v>768</v>
      </c>
      <c r="E1674">
        <v>14.4</v>
      </c>
      <c r="F1674" t="s">
        <v>406</v>
      </c>
      <c r="G1674" t="s">
        <v>427</v>
      </c>
      <c r="O1674">
        <v>7</v>
      </c>
      <c r="P1674" t="str">
        <v>7. year</v>
      </c>
      <c r="Q1674" t="str">
        <v>Ford Mustang Boss 302 - 208</v>
      </c>
      <c r="R1674">
        <v>70</v>
      </c>
      <c r="S1674">
        <v>0</v>
      </c>
      <c r="T1674">
        <v>7</v>
      </c>
    </row>
    <row r="1675" spans="2:20">
      <c r="B1675">
        <v>239</v>
      </c>
      <c r="C1675" t="s">
        <v>426</v>
      </c>
      <c r="D1675" t="s">
        <v>769</v>
      </c>
      <c r="E1675">
        <v>81</v>
      </c>
      <c r="F1675" t="s">
        <v>406</v>
      </c>
      <c r="G1675" t="s">
        <v>427</v>
      </c>
      <c r="O1675">
        <v>0</v>
      </c>
      <c r="P1675" t="str">
        <v/>
      </c>
      <c r="Q1675" t="str">
        <v/>
      </c>
      <c r="R1675" t="e">
        <v>#N/A</v>
      </c>
      <c r="S1675" t="e">
        <v>#N/A</v>
      </c>
      <c r="T1675" t="e">
        <v>#N/A</v>
      </c>
    </row>
    <row r="1676" spans="2:20">
      <c r="B1676">
        <v>240</v>
      </c>
      <c r="C1676" t="s">
        <v>428</v>
      </c>
      <c r="D1676" t="s">
        <v>763</v>
      </c>
      <c r="E1676">
        <v>31.3</v>
      </c>
      <c r="F1676" t="s">
        <v>429</v>
      </c>
      <c r="G1676" t="s">
        <v>430</v>
      </c>
      <c r="O1676">
        <v>1</v>
      </c>
      <c r="P1676" t="str">
        <v>1. economy (mpg)</v>
      </c>
      <c r="Q1676" t="str">
        <v>Ford Mustang Cobra - 209</v>
      </c>
      <c r="R1676">
        <v>23.6</v>
      </c>
      <c r="S1676">
        <v>0.38829787234042556</v>
      </c>
      <c r="T1676">
        <v>1</v>
      </c>
    </row>
    <row r="1677" spans="2:20">
      <c r="B1677">
        <v>240</v>
      </c>
      <c r="C1677" t="s">
        <v>428</v>
      </c>
      <c r="D1677" t="s">
        <v>764</v>
      </c>
      <c r="E1677">
        <v>4</v>
      </c>
      <c r="F1677" t="s">
        <v>429</v>
      </c>
      <c r="G1677" t="s">
        <v>430</v>
      </c>
      <c r="O1677">
        <v>2</v>
      </c>
      <c r="P1677" t="str">
        <v>2. cylinders</v>
      </c>
      <c r="Q1677" t="str">
        <v>Ford Mustang Cobra - 209</v>
      </c>
      <c r="R1677">
        <v>4</v>
      </c>
      <c r="S1677">
        <v>0.2</v>
      </c>
      <c r="T1677">
        <v>2</v>
      </c>
    </row>
    <row r="1678" spans="2:20">
      <c r="B1678">
        <v>240</v>
      </c>
      <c r="C1678" t="s">
        <v>428</v>
      </c>
      <c r="D1678" t="s">
        <v>765</v>
      </c>
      <c r="E1678">
        <v>120</v>
      </c>
      <c r="F1678" t="s">
        <v>429</v>
      </c>
      <c r="G1678" t="s">
        <v>430</v>
      </c>
      <c r="O1678">
        <v>3</v>
      </c>
      <c r="P1678" t="str">
        <v>3. power (hp)</v>
      </c>
      <c r="Q1678" t="str">
        <v>Ford Mustang Cobra - 209</v>
      </c>
      <c r="R1678" t="e">
        <v>#N/A</v>
      </c>
      <c r="S1678" t="e">
        <v>#N/A</v>
      </c>
      <c r="T1678">
        <v>3</v>
      </c>
    </row>
    <row r="1679" spans="2:20">
      <c r="B1679">
        <v>240</v>
      </c>
      <c r="C1679" t="s">
        <v>428</v>
      </c>
      <c r="D1679" t="s">
        <v>766</v>
      </c>
      <c r="E1679">
        <v>75</v>
      </c>
      <c r="F1679" t="s">
        <v>429</v>
      </c>
      <c r="G1679" t="s">
        <v>430</v>
      </c>
      <c r="O1679">
        <v>4</v>
      </c>
      <c r="P1679" t="str">
        <v>4. weight (lb)</v>
      </c>
      <c r="Q1679" t="str">
        <v>Ford Mustang Cobra - 209</v>
      </c>
      <c r="R1679">
        <v>2905</v>
      </c>
      <c r="S1679">
        <v>0.36631698327190249</v>
      </c>
      <c r="T1679">
        <v>4</v>
      </c>
    </row>
    <row r="1680" spans="2:20">
      <c r="B1680">
        <v>240</v>
      </c>
      <c r="C1680" t="s">
        <v>428</v>
      </c>
      <c r="D1680" t="s">
        <v>767</v>
      </c>
      <c r="E1680">
        <v>2542</v>
      </c>
      <c r="F1680" t="s">
        <v>429</v>
      </c>
      <c r="G1680" t="s">
        <v>430</v>
      </c>
      <c r="O1680">
        <v>5</v>
      </c>
      <c r="P1680" t="str">
        <v>5. 0-60 mph (s)</v>
      </c>
      <c r="Q1680" t="str">
        <v>Ford Mustang Cobra - 209</v>
      </c>
      <c r="R1680">
        <v>14.3</v>
      </c>
      <c r="S1680">
        <v>0.375</v>
      </c>
      <c r="T1680">
        <v>5</v>
      </c>
    </row>
    <row r="1681" spans="2:20">
      <c r="B1681">
        <v>240</v>
      </c>
      <c r="C1681" t="s">
        <v>428</v>
      </c>
      <c r="D1681" t="s">
        <v>768</v>
      </c>
      <c r="E1681">
        <v>17.5</v>
      </c>
      <c r="F1681" t="s">
        <v>429</v>
      </c>
      <c r="G1681" t="s">
        <v>430</v>
      </c>
      <c r="O1681">
        <v>6</v>
      </c>
      <c r="P1681" t="str">
        <v>6. displacement (cc)</v>
      </c>
      <c r="Q1681" t="str">
        <v>Ford Mustang Cobra - 209</v>
      </c>
      <c r="R1681">
        <v>140</v>
      </c>
      <c r="S1681">
        <v>0.18604651162790697</v>
      </c>
      <c r="T1681">
        <v>6</v>
      </c>
    </row>
    <row r="1682" spans="2:20">
      <c r="B1682">
        <v>240</v>
      </c>
      <c r="C1682" t="s">
        <v>428</v>
      </c>
      <c r="D1682" t="s">
        <v>769</v>
      </c>
      <c r="E1682">
        <v>80</v>
      </c>
      <c r="F1682" t="s">
        <v>429</v>
      </c>
      <c r="G1682" t="s">
        <v>430</v>
      </c>
      <c r="O1682">
        <v>7</v>
      </c>
      <c r="P1682" t="str">
        <v>7. year</v>
      </c>
      <c r="Q1682" t="str">
        <v>Ford Mustang Cobra - 209</v>
      </c>
      <c r="R1682">
        <v>80</v>
      </c>
      <c r="S1682">
        <v>0.83333333333333337</v>
      </c>
      <c r="T1682">
        <v>7</v>
      </c>
    </row>
    <row r="1683" spans="2:20">
      <c r="B1683">
        <v>241</v>
      </c>
      <c r="C1683" t="s">
        <v>428</v>
      </c>
      <c r="D1683" t="s">
        <v>763</v>
      </c>
      <c r="E1683">
        <v>31.6</v>
      </c>
      <c r="F1683" t="s">
        <v>429</v>
      </c>
      <c r="G1683" t="s">
        <v>431</v>
      </c>
      <c r="O1683">
        <v>0</v>
      </c>
      <c r="P1683" t="str">
        <v/>
      </c>
      <c r="Q1683" t="str">
        <v/>
      </c>
      <c r="R1683" t="e">
        <v>#N/A</v>
      </c>
      <c r="S1683" t="e">
        <v>#N/A</v>
      </c>
      <c r="T1683" t="e">
        <v>#N/A</v>
      </c>
    </row>
    <row r="1684" spans="2:20">
      <c r="B1684">
        <v>241</v>
      </c>
      <c r="C1684" t="s">
        <v>428</v>
      </c>
      <c r="D1684" t="s">
        <v>764</v>
      </c>
      <c r="E1684">
        <v>4</v>
      </c>
      <c r="F1684" t="s">
        <v>429</v>
      </c>
      <c r="G1684" t="s">
        <v>431</v>
      </c>
      <c r="O1684">
        <v>1</v>
      </c>
      <c r="P1684" t="str">
        <v>1. economy (mpg)</v>
      </c>
      <c r="Q1684" t="str">
        <v>Ford Mustang GL - 210</v>
      </c>
      <c r="R1684">
        <v>27</v>
      </c>
      <c r="S1684">
        <v>0.47872340425531912</v>
      </c>
      <c r="T1684">
        <v>1</v>
      </c>
    </row>
    <row r="1685" spans="2:20">
      <c r="B1685">
        <v>241</v>
      </c>
      <c r="C1685" t="s">
        <v>428</v>
      </c>
      <c r="D1685" t="s">
        <v>765</v>
      </c>
      <c r="E1685">
        <v>120</v>
      </c>
      <c r="F1685" t="s">
        <v>429</v>
      </c>
      <c r="G1685" t="s">
        <v>431</v>
      </c>
      <c r="O1685">
        <v>2</v>
      </c>
      <c r="P1685" t="str">
        <v>2. cylinders</v>
      </c>
      <c r="Q1685" t="str">
        <v>Ford Mustang GL - 210</v>
      </c>
      <c r="R1685">
        <v>4</v>
      </c>
      <c r="S1685">
        <v>0.2</v>
      </c>
      <c r="T1685">
        <v>2</v>
      </c>
    </row>
    <row r="1686" spans="2:20">
      <c r="B1686">
        <v>241</v>
      </c>
      <c r="C1686" t="s">
        <v>428</v>
      </c>
      <c r="D1686" t="s">
        <v>766</v>
      </c>
      <c r="E1686">
        <v>74</v>
      </c>
      <c r="F1686" t="s">
        <v>429</v>
      </c>
      <c r="G1686" t="s">
        <v>431</v>
      </c>
      <c r="O1686">
        <v>3</v>
      </c>
      <c r="P1686" t="str">
        <v>3. power (hp)</v>
      </c>
      <c r="Q1686" t="str">
        <v>Ford Mustang GL - 210</v>
      </c>
      <c r="R1686">
        <v>86</v>
      </c>
      <c r="S1686">
        <v>0.21739130434782608</v>
      </c>
      <c r="T1686">
        <v>3</v>
      </c>
    </row>
    <row r="1687" spans="2:20">
      <c r="B1687">
        <v>241</v>
      </c>
      <c r="C1687" t="s">
        <v>428</v>
      </c>
      <c r="D1687" t="s">
        <v>767</v>
      </c>
      <c r="E1687">
        <v>2635</v>
      </c>
      <c r="F1687" t="s">
        <v>429</v>
      </c>
      <c r="G1687" t="s">
        <v>431</v>
      </c>
      <c r="O1687">
        <v>4</v>
      </c>
      <c r="P1687" t="str">
        <v>4. weight (lb)</v>
      </c>
      <c r="Q1687" t="str">
        <v>Ford Mustang GL - 210</v>
      </c>
      <c r="R1687">
        <v>2790</v>
      </c>
      <c r="S1687">
        <v>0.33371136943578111</v>
      </c>
      <c r="T1687">
        <v>4</v>
      </c>
    </row>
    <row r="1688" spans="2:20">
      <c r="B1688">
        <v>241</v>
      </c>
      <c r="C1688" t="s">
        <v>428</v>
      </c>
      <c r="D1688" t="s">
        <v>768</v>
      </c>
      <c r="E1688">
        <v>18.3</v>
      </c>
      <c r="F1688" t="s">
        <v>429</v>
      </c>
      <c r="G1688" t="s">
        <v>431</v>
      </c>
      <c r="O1688">
        <v>5</v>
      </c>
      <c r="P1688" t="str">
        <v>5. 0-60 mph (s)</v>
      </c>
      <c r="Q1688" t="str">
        <v>Ford Mustang GL - 210</v>
      </c>
      <c r="R1688">
        <v>15.6</v>
      </c>
      <c r="S1688">
        <v>0.45238095238095233</v>
      </c>
      <c r="T1688">
        <v>5</v>
      </c>
    </row>
    <row r="1689" spans="2:20">
      <c r="B1689">
        <v>241</v>
      </c>
      <c r="C1689" t="s">
        <v>428</v>
      </c>
      <c r="D1689" t="s">
        <v>769</v>
      </c>
      <c r="E1689">
        <v>81</v>
      </c>
      <c r="F1689" t="s">
        <v>429</v>
      </c>
      <c r="G1689" t="s">
        <v>431</v>
      </c>
      <c r="O1689">
        <v>6</v>
      </c>
      <c r="P1689" t="str">
        <v>6. displacement (cc)</v>
      </c>
      <c r="Q1689" t="str">
        <v>Ford Mustang GL - 210</v>
      </c>
      <c r="R1689">
        <v>140</v>
      </c>
      <c r="S1689">
        <v>0.18604651162790697</v>
      </c>
      <c r="T1689">
        <v>6</v>
      </c>
    </row>
    <row r="1690" spans="2:20">
      <c r="B1690">
        <v>242</v>
      </c>
      <c r="C1690" t="s">
        <v>432</v>
      </c>
      <c r="D1690" t="s">
        <v>763</v>
      </c>
      <c r="E1690">
        <v>46.6</v>
      </c>
      <c r="F1690" t="s">
        <v>429</v>
      </c>
      <c r="G1690" t="s">
        <v>433</v>
      </c>
      <c r="O1690">
        <v>7</v>
      </c>
      <c r="P1690" t="str">
        <v>7. year</v>
      </c>
      <c r="Q1690" t="str">
        <v>Ford Mustang GL - 210</v>
      </c>
      <c r="R1690">
        <v>82</v>
      </c>
      <c r="S1690">
        <v>1</v>
      </c>
      <c r="T1690">
        <v>7</v>
      </c>
    </row>
    <row r="1691" spans="2:20">
      <c r="B1691">
        <v>242</v>
      </c>
      <c r="C1691" t="s">
        <v>432</v>
      </c>
      <c r="D1691" t="s">
        <v>764</v>
      </c>
      <c r="E1691">
        <v>4</v>
      </c>
      <c r="F1691" t="s">
        <v>429</v>
      </c>
      <c r="G1691" t="s">
        <v>433</v>
      </c>
      <c r="O1691">
        <v>0</v>
      </c>
      <c r="P1691" t="str">
        <v/>
      </c>
      <c r="Q1691" t="str">
        <v/>
      </c>
      <c r="R1691" t="e">
        <v>#N/A</v>
      </c>
      <c r="S1691" t="e">
        <v>#N/A</v>
      </c>
      <c r="T1691" t="e">
        <v>#N/A</v>
      </c>
    </row>
    <row r="1692" spans="2:20">
      <c r="B1692">
        <v>242</v>
      </c>
      <c r="C1692" t="s">
        <v>432</v>
      </c>
      <c r="D1692" t="s">
        <v>765</v>
      </c>
      <c r="E1692">
        <v>86</v>
      </c>
      <c r="F1692" t="s">
        <v>429</v>
      </c>
      <c r="G1692" t="s">
        <v>433</v>
      </c>
      <c r="O1692">
        <v>1</v>
      </c>
      <c r="P1692" t="str">
        <v>1. economy (mpg)</v>
      </c>
      <c r="Q1692" t="str">
        <v>Ford Mustang II - 211</v>
      </c>
      <c r="R1692">
        <v>13</v>
      </c>
      <c r="S1692">
        <v>0.10638297872340426</v>
      </c>
      <c r="T1692">
        <v>1</v>
      </c>
    </row>
    <row r="1693" spans="2:20">
      <c r="B1693">
        <v>242</v>
      </c>
      <c r="C1693" t="s">
        <v>432</v>
      </c>
      <c r="D1693" t="s">
        <v>766</v>
      </c>
      <c r="E1693">
        <v>65</v>
      </c>
      <c r="F1693" t="s">
        <v>429</v>
      </c>
      <c r="G1693" t="s">
        <v>433</v>
      </c>
      <c r="O1693">
        <v>2</v>
      </c>
      <c r="P1693" t="str">
        <v>2. cylinders</v>
      </c>
      <c r="Q1693" t="str">
        <v>Ford Mustang II - 211</v>
      </c>
      <c r="R1693">
        <v>8</v>
      </c>
      <c r="S1693">
        <v>1</v>
      </c>
      <c r="T1693">
        <v>2</v>
      </c>
    </row>
    <row r="1694" spans="2:20">
      <c r="B1694">
        <v>242</v>
      </c>
      <c r="C1694" t="s">
        <v>432</v>
      </c>
      <c r="D1694" t="s">
        <v>767</v>
      </c>
      <c r="E1694">
        <v>2110</v>
      </c>
      <c r="F1694" t="s">
        <v>429</v>
      </c>
      <c r="G1694" t="s">
        <v>433</v>
      </c>
      <c r="O1694">
        <v>3</v>
      </c>
      <c r="P1694" t="str">
        <v>3. power (hp)</v>
      </c>
      <c r="Q1694" t="str">
        <v>Ford Mustang II - 211</v>
      </c>
      <c r="R1694">
        <v>129</v>
      </c>
      <c r="S1694">
        <v>0.45108695652173914</v>
      </c>
      <c r="T1694">
        <v>3</v>
      </c>
    </row>
    <row r="1695" spans="2:20">
      <c r="B1695">
        <v>242</v>
      </c>
      <c r="C1695" t="s">
        <v>432</v>
      </c>
      <c r="D1695" t="s">
        <v>768</v>
      </c>
      <c r="E1695">
        <v>17.899999999999999</v>
      </c>
      <c r="F1695" t="s">
        <v>429</v>
      </c>
      <c r="G1695" t="s">
        <v>433</v>
      </c>
      <c r="O1695">
        <v>4</v>
      </c>
      <c r="P1695" t="str">
        <v>4. weight (lb)</v>
      </c>
      <c r="Q1695" t="str">
        <v>Ford Mustang II - 211</v>
      </c>
      <c r="R1695">
        <v>3169</v>
      </c>
      <c r="S1695">
        <v>0.44116813155656365</v>
      </c>
      <c r="T1695">
        <v>4</v>
      </c>
    </row>
    <row r="1696" spans="2:20">
      <c r="B1696">
        <v>242</v>
      </c>
      <c r="C1696" t="s">
        <v>432</v>
      </c>
      <c r="D1696" t="s">
        <v>769</v>
      </c>
      <c r="E1696">
        <v>80</v>
      </c>
      <c r="F1696" t="s">
        <v>429</v>
      </c>
      <c r="G1696" t="s">
        <v>433</v>
      </c>
      <c r="O1696">
        <v>5</v>
      </c>
      <c r="P1696" t="str">
        <v>5. 0-60 mph (s)</v>
      </c>
      <c r="Q1696" t="str">
        <v>Ford Mustang II - 211</v>
      </c>
      <c r="R1696">
        <v>12</v>
      </c>
      <c r="S1696">
        <v>0.23809523809523808</v>
      </c>
      <c r="T1696">
        <v>5</v>
      </c>
    </row>
    <row r="1697" spans="2:20">
      <c r="B1697">
        <v>243</v>
      </c>
      <c r="C1697" t="s">
        <v>434</v>
      </c>
      <c r="D1697" t="s">
        <v>763</v>
      </c>
      <c r="E1697">
        <v>34.1</v>
      </c>
      <c r="F1697" t="s">
        <v>429</v>
      </c>
      <c r="G1697" t="s">
        <v>435</v>
      </c>
      <c r="O1697">
        <v>6</v>
      </c>
      <c r="P1697" t="str">
        <v>6. displacement (cc)</v>
      </c>
      <c r="Q1697" t="str">
        <v>Ford Mustang II - 211</v>
      </c>
      <c r="R1697">
        <v>302</v>
      </c>
      <c r="S1697">
        <v>0.60465116279069764</v>
      </c>
      <c r="T1697">
        <v>6</v>
      </c>
    </row>
    <row r="1698" spans="2:20">
      <c r="B1698">
        <v>243</v>
      </c>
      <c r="C1698" t="s">
        <v>434</v>
      </c>
      <c r="D1698" t="s">
        <v>764</v>
      </c>
      <c r="E1698">
        <v>4</v>
      </c>
      <c r="F1698" t="s">
        <v>429</v>
      </c>
      <c r="G1698" t="s">
        <v>435</v>
      </c>
      <c r="O1698">
        <v>7</v>
      </c>
      <c r="P1698" t="str">
        <v>7. year</v>
      </c>
      <c r="Q1698" t="str">
        <v>Ford Mustang II - 211</v>
      </c>
      <c r="R1698">
        <v>75</v>
      </c>
      <c r="S1698">
        <v>0.41666666666666669</v>
      </c>
      <c r="T1698">
        <v>7</v>
      </c>
    </row>
    <row r="1699" spans="2:20">
      <c r="B1699">
        <v>243</v>
      </c>
      <c r="C1699" t="s">
        <v>434</v>
      </c>
      <c r="D1699" t="s">
        <v>765</v>
      </c>
      <c r="E1699">
        <v>91</v>
      </c>
      <c r="F1699" t="s">
        <v>429</v>
      </c>
      <c r="G1699" t="s">
        <v>435</v>
      </c>
      <c r="O1699">
        <v>0</v>
      </c>
      <c r="P1699" t="str">
        <v/>
      </c>
      <c r="Q1699" t="str">
        <v/>
      </c>
      <c r="R1699" t="e">
        <v>#N/A</v>
      </c>
      <c r="S1699" t="e">
        <v>#N/A</v>
      </c>
      <c r="T1699" t="e">
        <v>#N/A</v>
      </c>
    </row>
    <row r="1700" spans="2:20">
      <c r="B1700">
        <v>243</v>
      </c>
      <c r="C1700" t="s">
        <v>434</v>
      </c>
      <c r="D1700" t="s">
        <v>766</v>
      </c>
      <c r="E1700">
        <v>68</v>
      </c>
      <c r="F1700" t="s">
        <v>429</v>
      </c>
      <c r="G1700" t="s">
        <v>435</v>
      </c>
      <c r="O1700">
        <v>1</v>
      </c>
      <c r="P1700" t="str">
        <v>1. economy (mpg)</v>
      </c>
      <c r="Q1700" t="str">
        <v>Ford Mustang II 2+2 - 212</v>
      </c>
      <c r="R1700">
        <v>25.5</v>
      </c>
      <c r="S1700">
        <v>0.43882978723404253</v>
      </c>
      <c r="T1700">
        <v>1</v>
      </c>
    </row>
    <row r="1701" spans="2:20">
      <c r="B1701">
        <v>243</v>
      </c>
      <c r="C1701" t="s">
        <v>434</v>
      </c>
      <c r="D1701" t="s">
        <v>767</v>
      </c>
      <c r="E1701">
        <v>1985</v>
      </c>
      <c r="F1701" t="s">
        <v>429</v>
      </c>
      <c r="G1701" t="s">
        <v>435</v>
      </c>
      <c r="O1701">
        <v>2</v>
      </c>
      <c r="P1701" t="str">
        <v>2. cylinders</v>
      </c>
      <c r="Q1701" t="str">
        <v>Ford Mustang II 2+2 - 212</v>
      </c>
      <c r="R1701">
        <v>4</v>
      </c>
      <c r="S1701">
        <v>0.2</v>
      </c>
      <c r="T1701">
        <v>2</v>
      </c>
    </row>
    <row r="1702" spans="2:20">
      <c r="B1702">
        <v>243</v>
      </c>
      <c r="C1702" t="s">
        <v>434</v>
      </c>
      <c r="D1702" t="s">
        <v>768</v>
      </c>
      <c r="E1702">
        <v>16</v>
      </c>
      <c r="F1702" t="s">
        <v>429</v>
      </c>
      <c r="G1702" t="s">
        <v>435</v>
      </c>
      <c r="O1702">
        <v>3</v>
      </c>
      <c r="P1702" t="str">
        <v>3. power (hp)</v>
      </c>
      <c r="Q1702" t="str">
        <v>Ford Mustang II 2+2 - 212</v>
      </c>
      <c r="R1702">
        <v>89</v>
      </c>
      <c r="S1702">
        <v>0.23369565217391305</v>
      </c>
      <c r="T1702">
        <v>3</v>
      </c>
    </row>
    <row r="1703" spans="2:20">
      <c r="B1703">
        <v>243</v>
      </c>
      <c r="C1703" t="s">
        <v>434</v>
      </c>
      <c r="D1703" t="s">
        <v>769</v>
      </c>
      <c r="E1703">
        <v>81</v>
      </c>
      <c r="F1703" t="s">
        <v>429</v>
      </c>
      <c r="G1703" t="s">
        <v>435</v>
      </c>
      <c r="O1703">
        <v>4</v>
      </c>
      <c r="P1703" t="str">
        <v>4. weight (lb)</v>
      </c>
      <c r="Q1703" t="str">
        <v>Ford Mustang II 2+2 - 212</v>
      </c>
      <c r="R1703">
        <v>2755</v>
      </c>
      <c r="S1703">
        <v>0.32378792174652682</v>
      </c>
      <c r="T1703">
        <v>4</v>
      </c>
    </row>
    <row r="1704" spans="2:20">
      <c r="B1704">
        <v>244</v>
      </c>
      <c r="C1704" t="s">
        <v>436</v>
      </c>
      <c r="D1704" t="s">
        <v>763</v>
      </c>
      <c r="E1704">
        <v>31</v>
      </c>
      <c r="F1704" t="s">
        <v>429</v>
      </c>
      <c r="G1704" t="s">
        <v>437</v>
      </c>
      <c r="O1704">
        <v>5</v>
      </c>
      <c r="P1704" t="str">
        <v>5. 0-60 mph (s)</v>
      </c>
      <c r="Q1704" t="str">
        <v>Ford Mustang II 2+2 - 212</v>
      </c>
      <c r="R1704">
        <v>15.8</v>
      </c>
      <c r="S1704">
        <v>0.4642857142857143</v>
      </c>
      <c r="T1704">
        <v>5</v>
      </c>
    </row>
    <row r="1705" spans="2:20">
      <c r="B1705">
        <v>244</v>
      </c>
      <c r="C1705" t="s">
        <v>436</v>
      </c>
      <c r="D1705" t="s">
        <v>764</v>
      </c>
      <c r="E1705">
        <v>4</v>
      </c>
      <c r="F1705" t="s">
        <v>429</v>
      </c>
      <c r="G1705" t="s">
        <v>437</v>
      </c>
      <c r="O1705">
        <v>6</v>
      </c>
      <c r="P1705" t="str">
        <v>6. displacement (cc)</v>
      </c>
      <c r="Q1705" t="str">
        <v>Ford Mustang II 2+2 - 212</v>
      </c>
      <c r="R1705">
        <v>140</v>
      </c>
      <c r="S1705">
        <v>0.18604651162790697</v>
      </c>
      <c r="T1705">
        <v>6</v>
      </c>
    </row>
    <row r="1706" spans="2:20">
      <c r="B1706">
        <v>244</v>
      </c>
      <c r="C1706" t="s">
        <v>436</v>
      </c>
      <c r="D1706" t="s">
        <v>765</v>
      </c>
      <c r="E1706">
        <v>91</v>
      </c>
      <c r="F1706" t="s">
        <v>429</v>
      </c>
      <c r="G1706" t="s">
        <v>437</v>
      </c>
      <c r="O1706">
        <v>7</v>
      </c>
      <c r="P1706" t="str">
        <v>7. year</v>
      </c>
      <c r="Q1706" t="str">
        <v>Ford Mustang II 2+2 - 212</v>
      </c>
      <c r="R1706">
        <v>77</v>
      </c>
      <c r="S1706">
        <v>0.58333333333333337</v>
      </c>
      <c r="T1706">
        <v>7</v>
      </c>
    </row>
    <row r="1707" spans="2:20">
      <c r="B1707">
        <v>244</v>
      </c>
      <c r="C1707" t="s">
        <v>436</v>
      </c>
      <c r="D1707" t="s">
        <v>766</v>
      </c>
      <c r="E1707">
        <v>68</v>
      </c>
      <c r="F1707" t="s">
        <v>429</v>
      </c>
      <c r="G1707" t="s">
        <v>437</v>
      </c>
      <c r="O1707">
        <v>0</v>
      </c>
      <c r="P1707" t="str">
        <v/>
      </c>
      <c r="Q1707" t="str">
        <v/>
      </c>
      <c r="R1707" t="e">
        <v>#N/A</v>
      </c>
      <c r="S1707" t="e">
        <v>#N/A</v>
      </c>
      <c r="T1707" t="e">
        <v>#N/A</v>
      </c>
    </row>
    <row r="1708" spans="2:20">
      <c r="B1708">
        <v>244</v>
      </c>
      <c r="C1708" t="s">
        <v>436</v>
      </c>
      <c r="D1708" t="s">
        <v>767</v>
      </c>
      <c r="E1708">
        <v>1970</v>
      </c>
      <c r="F1708" t="s">
        <v>429</v>
      </c>
      <c r="G1708" t="s">
        <v>437</v>
      </c>
      <c r="O1708">
        <v>1</v>
      </c>
      <c r="P1708" t="str">
        <v>1. economy (mpg)</v>
      </c>
      <c r="Q1708" t="str">
        <v>Ford Pinto - 213</v>
      </c>
      <c r="R1708">
        <v>25</v>
      </c>
      <c r="S1708">
        <v>0.42553191489361702</v>
      </c>
      <c r="T1708">
        <v>1</v>
      </c>
    </row>
    <row r="1709" spans="2:20">
      <c r="B1709">
        <v>244</v>
      </c>
      <c r="C1709" t="s">
        <v>436</v>
      </c>
      <c r="D1709" t="s">
        <v>768</v>
      </c>
      <c r="E1709">
        <v>17.600000000000001</v>
      </c>
      <c r="F1709" t="s">
        <v>429</v>
      </c>
      <c r="G1709" t="s">
        <v>437</v>
      </c>
      <c r="O1709">
        <v>2</v>
      </c>
      <c r="P1709" t="str">
        <v>2. cylinders</v>
      </c>
      <c r="Q1709" t="str">
        <v>Ford Pinto - 213</v>
      </c>
      <c r="R1709">
        <v>4</v>
      </c>
      <c r="S1709">
        <v>0.2</v>
      </c>
      <c r="T1709">
        <v>2</v>
      </c>
    </row>
    <row r="1710" spans="2:20">
      <c r="B1710">
        <v>244</v>
      </c>
      <c r="C1710" t="s">
        <v>436</v>
      </c>
      <c r="D1710" t="s">
        <v>769</v>
      </c>
      <c r="E1710">
        <v>82</v>
      </c>
      <c r="F1710" t="s">
        <v>429</v>
      </c>
      <c r="G1710" t="s">
        <v>437</v>
      </c>
      <c r="O1710">
        <v>3</v>
      </c>
      <c r="P1710" t="str">
        <v>3. power (hp)</v>
      </c>
      <c r="Q1710" t="str">
        <v>Ford Pinto - 213</v>
      </c>
      <c r="R1710" t="e">
        <v>#N/A</v>
      </c>
      <c r="S1710" t="e">
        <v>#N/A</v>
      </c>
      <c r="T1710">
        <v>3</v>
      </c>
    </row>
    <row r="1711" spans="2:20">
      <c r="B1711">
        <v>245</v>
      </c>
      <c r="C1711" t="s">
        <v>438</v>
      </c>
      <c r="D1711" t="s">
        <v>763</v>
      </c>
      <c r="E1711">
        <v>37</v>
      </c>
      <c r="F1711" t="s">
        <v>429</v>
      </c>
      <c r="G1711" t="s">
        <v>439</v>
      </c>
      <c r="O1711">
        <v>4</v>
      </c>
      <c r="P1711" t="str">
        <v>4. weight (lb)</v>
      </c>
      <c r="Q1711" t="str">
        <v>Ford Pinto - 213</v>
      </c>
      <c r="R1711">
        <v>2046</v>
      </c>
      <c r="S1711">
        <v>0.12276722426991778</v>
      </c>
      <c r="T1711">
        <v>4</v>
      </c>
    </row>
    <row r="1712" spans="2:20">
      <c r="B1712">
        <v>245</v>
      </c>
      <c r="C1712" t="s">
        <v>438</v>
      </c>
      <c r="D1712" t="s">
        <v>764</v>
      </c>
      <c r="E1712">
        <v>4</v>
      </c>
      <c r="F1712" t="s">
        <v>429</v>
      </c>
      <c r="G1712" t="s">
        <v>439</v>
      </c>
      <c r="O1712">
        <v>5</v>
      </c>
      <c r="P1712" t="str">
        <v>5. 0-60 mph (s)</v>
      </c>
      <c r="Q1712" t="str">
        <v>Ford Pinto - 213</v>
      </c>
      <c r="R1712">
        <v>19</v>
      </c>
      <c r="S1712">
        <v>0.65476190476190477</v>
      </c>
      <c r="T1712">
        <v>5</v>
      </c>
    </row>
    <row r="1713" spans="2:20">
      <c r="B1713">
        <v>245</v>
      </c>
      <c r="C1713" t="s">
        <v>438</v>
      </c>
      <c r="D1713" t="s">
        <v>765</v>
      </c>
      <c r="E1713">
        <v>91</v>
      </c>
      <c r="F1713" t="s">
        <v>429</v>
      </c>
      <c r="G1713" t="s">
        <v>439</v>
      </c>
      <c r="O1713">
        <v>6</v>
      </c>
      <c r="P1713" t="str">
        <v>6. displacement (cc)</v>
      </c>
      <c r="Q1713" t="str">
        <v>Ford Pinto - 213</v>
      </c>
      <c r="R1713">
        <v>98</v>
      </c>
      <c r="S1713">
        <v>7.7519379844961239E-2</v>
      </c>
      <c r="T1713">
        <v>6</v>
      </c>
    </row>
    <row r="1714" spans="2:20">
      <c r="B1714">
        <v>245</v>
      </c>
      <c r="C1714" t="s">
        <v>438</v>
      </c>
      <c r="D1714" t="s">
        <v>766</v>
      </c>
      <c r="E1714">
        <v>68</v>
      </c>
      <c r="F1714" t="s">
        <v>429</v>
      </c>
      <c r="G1714" t="s">
        <v>439</v>
      </c>
      <c r="O1714">
        <v>7</v>
      </c>
      <c r="P1714" t="str">
        <v>7. year</v>
      </c>
      <c r="Q1714" t="str">
        <v>Ford Pinto - 213</v>
      </c>
      <c r="R1714">
        <v>71</v>
      </c>
      <c r="S1714">
        <v>8.3333333333333329E-2</v>
      </c>
      <c r="T1714">
        <v>7</v>
      </c>
    </row>
    <row r="1715" spans="2:20">
      <c r="B1715">
        <v>245</v>
      </c>
      <c r="C1715" t="s">
        <v>438</v>
      </c>
      <c r="D1715" t="s">
        <v>767</v>
      </c>
      <c r="E1715">
        <v>2025</v>
      </c>
      <c r="F1715" t="s">
        <v>429</v>
      </c>
      <c r="G1715" t="s">
        <v>439</v>
      </c>
      <c r="O1715">
        <v>0</v>
      </c>
      <c r="P1715" t="str">
        <v/>
      </c>
      <c r="Q1715" t="str">
        <v/>
      </c>
      <c r="R1715" t="e">
        <v>#N/A</v>
      </c>
      <c r="S1715" t="e">
        <v>#N/A</v>
      </c>
      <c r="T1715" t="e">
        <v>#N/A</v>
      </c>
    </row>
    <row r="1716" spans="2:20">
      <c r="B1716">
        <v>245</v>
      </c>
      <c r="C1716" t="s">
        <v>438</v>
      </c>
      <c r="D1716" t="s">
        <v>768</v>
      </c>
      <c r="E1716">
        <v>18.2</v>
      </c>
      <c r="F1716" t="s">
        <v>429</v>
      </c>
      <c r="G1716" t="s">
        <v>439</v>
      </c>
      <c r="O1716">
        <v>1</v>
      </c>
      <c r="P1716" t="str">
        <v>1. economy (mpg)</v>
      </c>
      <c r="Q1716" t="str">
        <v>Ford Pinto - 214</v>
      </c>
      <c r="R1716">
        <v>23</v>
      </c>
      <c r="S1716">
        <v>0.37234042553191488</v>
      </c>
      <c r="T1716">
        <v>1</v>
      </c>
    </row>
    <row r="1717" spans="2:20">
      <c r="B1717">
        <v>245</v>
      </c>
      <c r="C1717" t="s">
        <v>438</v>
      </c>
      <c r="D1717" t="s">
        <v>769</v>
      </c>
      <c r="E1717">
        <v>82</v>
      </c>
      <c r="F1717" t="s">
        <v>429</v>
      </c>
      <c r="G1717" t="s">
        <v>439</v>
      </c>
      <c r="O1717">
        <v>2</v>
      </c>
      <c r="P1717" t="str">
        <v>2. cylinders</v>
      </c>
      <c r="Q1717" t="str">
        <v>Ford Pinto - 214</v>
      </c>
      <c r="R1717">
        <v>4</v>
      </c>
      <c r="S1717">
        <v>0.2</v>
      </c>
      <c r="T1717">
        <v>2</v>
      </c>
    </row>
    <row r="1718" spans="2:20">
      <c r="B1718">
        <v>246</v>
      </c>
      <c r="C1718" t="s">
        <v>440</v>
      </c>
      <c r="D1718" t="s">
        <v>763</v>
      </c>
      <c r="E1718">
        <v>32.799999999999997</v>
      </c>
      <c r="F1718" t="s">
        <v>429</v>
      </c>
      <c r="G1718" t="s">
        <v>441</v>
      </c>
      <c r="O1718">
        <v>3</v>
      </c>
      <c r="P1718" t="str">
        <v>3. power (hp)</v>
      </c>
      <c r="Q1718" t="str">
        <v>Ford Pinto - 214</v>
      </c>
      <c r="R1718">
        <v>83</v>
      </c>
      <c r="S1718">
        <v>0.20108695652173914</v>
      </c>
      <c r="T1718">
        <v>3</v>
      </c>
    </row>
    <row r="1719" spans="2:20">
      <c r="B1719">
        <v>246</v>
      </c>
      <c r="C1719" t="s">
        <v>440</v>
      </c>
      <c r="D1719" t="s">
        <v>764</v>
      </c>
      <c r="E1719">
        <v>4</v>
      </c>
      <c r="F1719" t="s">
        <v>429</v>
      </c>
      <c r="G1719" t="s">
        <v>441</v>
      </c>
      <c r="O1719">
        <v>4</v>
      </c>
      <c r="P1719" t="str">
        <v>4. weight (lb)</v>
      </c>
      <c r="Q1719" t="str">
        <v>Ford Pinto - 214</v>
      </c>
      <c r="R1719">
        <v>2639</v>
      </c>
      <c r="S1719">
        <v>0.29089878083356963</v>
      </c>
      <c r="T1719">
        <v>4</v>
      </c>
    </row>
    <row r="1720" spans="2:20">
      <c r="B1720">
        <v>246</v>
      </c>
      <c r="C1720" t="s">
        <v>440</v>
      </c>
      <c r="D1720" t="s">
        <v>765</v>
      </c>
      <c r="E1720">
        <v>78</v>
      </c>
      <c r="F1720" t="s">
        <v>429</v>
      </c>
      <c r="G1720" t="s">
        <v>441</v>
      </c>
      <c r="O1720">
        <v>5</v>
      </c>
      <c r="P1720" t="str">
        <v>5. 0-60 mph (s)</v>
      </c>
      <c r="Q1720" t="str">
        <v>Ford Pinto - 214</v>
      </c>
      <c r="R1720">
        <v>17</v>
      </c>
      <c r="S1720">
        <v>0.5357142857142857</v>
      </c>
      <c r="T1720">
        <v>5</v>
      </c>
    </row>
    <row r="1721" spans="2:20">
      <c r="B1721">
        <v>246</v>
      </c>
      <c r="C1721" t="s">
        <v>440</v>
      </c>
      <c r="D1721" t="s">
        <v>766</v>
      </c>
      <c r="E1721">
        <v>52</v>
      </c>
      <c r="F1721" t="s">
        <v>429</v>
      </c>
      <c r="G1721" t="s">
        <v>441</v>
      </c>
      <c r="O1721">
        <v>6</v>
      </c>
      <c r="P1721" t="str">
        <v>6. displacement (cc)</v>
      </c>
      <c r="Q1721" t="str">
        <v>Ford Pinto - 214</v>
      </c>
      <c r="R1721">
        <v>140</v>
      </c>
      <c r="S1721">
        <v>0.18604651162790697</v>
      </c>
      <c r="T1721">
        <v>6</v>
      </c>
    </row>
    <row r="1722" spans="2:20">
      <c r="B1722">
        <v>246</v>
      </c>
      <c r="C1722" t="s">
        <v>440</v>
      </c>
      <c r="D1722" t="s">
        <v>767</v>
      </c>
      <c r="E1722">
        <v>1985</v>
      </c>
      <c r="F1722" t="s">
        <v>429</v>
      </c>
      <c r="G1722" t="s">
        <v>441</v>
      </c>
      <c r="O1722">
        <v>7</v>
      </c>
      <c r="P1722" t="str">
        <v>7. year</v>
      </c>
      <c r="Q1722" t="str">
        <v>Ford Pinto - 214</v>
      </c>
      <c r="R1722">
        <v>75</v>
      </c>
      <c r="S1722">
        <v>0.41666666666666669</v>
      </c>
      <c r="T1722">
        <v>7</v>
      </c>
    </row>
    <row r="1723" spans="2:20">
      <c r="B1723">
        <v>246</v>
      </c>
      <c r="C1723" t="s">
        <v>440</v>
      </c>
      <c r="D1723" t="s">
        <v>768</v>
      </c>
      <c r="E1723">
        <v>19.399999999999999</v>
      </c>
      <c r="F1723" t="s">
        <v>429</v>
      </c>
      <c r="G1723" t="s">
        <v>441</v>
      </c>
      <c r="O1723">
        <v>0</v>
      </c>
      <c r="P1723" t="str">
        <v/>
      </c>
      <c r="Q1723" t="str">
        <v/>
      </c>
      <c r="R1723" t="e">
        <v>#N/A</v>
      </c>
      <c r="S1723" t="e">
        <v>#N/A</v>
      </c>
      <c r="T1723" t="e">
        <v>#N/A</v>
      </c>
    </row>
    <row r="1724" spans="2:20">
      <c r="B1724">
        <v>246</v>
      </c>
      <c r="C1724" t="s">
        <v>440</v>
      </c>
      <c r="D1724" t="s">
        <v>769</v>
      </c>
      <c r="E1724">
        <v>78</v>
      </c>
      <c r="F1724" t="s">
        <v>429</v>
      </c>
      <c r="G1724" t="s">
        <v>441</v>
      </c>
      <c r="O1724">
        <v>1</v>
      </c>
      <c r="P1724" t="str">
        <v>1. economy (mpg)</v>
      </c>
      <c r="Q1724" t="str">
        <v>Ford Pinto - 215</v>
      </c>
      <c r="R1724">
        <v>26.5</v>
      </c>
      <c r="S1724">
        <v>0.46542553191489361</v>
      </c>
      <c r="T1724">
        <v>1</v>
      </c>
    </row>
    <row r="1725" spans="2:20">
      <c r="B1725">
        <v>247</v>
      </c>
      <c r="C1725" t="s">
        <v>440</v>
      </c>
      <c r="D1725" t="s">
        <v>763</v>
      </c>
      <c r="E1725">
        <v>34.1</v>
      </c>
      <c r="F1725" t="s">
        <v>429</v>
      </c>
      <c r="G1725" t="s">
        <v>442</v>
      </c>
      <c r="O1725">
        <v>2</v>
      </c>
      <c r="P1725" t="str">
        <v>2. cylinders</v>
      </c>
      <c r="Q1725" t="str">
        <v>Ford Pinto - 215</v>
      </c>
      <c r="R1725">
        <v>4</v>
      </c>
      <c r="S1725">
        <v>0.2</v>
      </c>
      <c r="T1725">
        <v>2</v>
      </c>
    </row>
    <row r="1726" spans="2:20">
      <c r="B1726">
        <v>247</v>
      </c>
      <c r="C1726" t="s">
        <v>440</v>
      </c>
      <c r="D1726" t="s">
        <v>764</v>
      </c>
      <c r="E1726">
        <v>4</v>
      </c>
      <c r="F1726" t="s">
        <v>429</v>
      </c>
      <c r="G1726" t="s">
        <v>442</v>
      </c>
      <c r="O1726">
        <v>3</v>
      </c>
      <c r="P1726" t="str">
        <v>3. power (hp)</v>
      </c>
      <c r="Q1726" t="str">
        <v>Ford Pinto - 215</v>
      </c>
      <c r="R1726">
        <v>72</v>
      </c>
      <c r="S1726">
        <v>0.14130434782608695</v>
      </c>
      <c r="T1726">
        <v>3</v>
      </c>
    </row>
    <row r="1727" spans="2:20">
      <c r="B1727">
        <v>247</v>
      </c>
      <c r="C1727" t="s">
        <v>440</v>
      </c>
      <c r="D1727" t="s">
        <v>765</v>
      </c>
      <c r="E1727">
        <v>86</v>
      </c>
      <c r="F1727" t="s">
        <v>429</v>
      </c>
      <c r="G1727" t="s">
        <v>442</v>
      </c>
      <c r="O1727">
        <v>4</v>
      </c>
      <c r="P1727" t="str">
        <v>4. weight (lb)</v>
      </c>
      <c r="Q1727" t="str">
        <v>Ford Pinto - 215</v>
      </c>
      <c r="R1727">
        <v>2565</v>
      </c>
      <c r="S1727">
        <v>0.26991777714771759</v>
      </c>
      <c r="T1727">
        <v>4</v>
      </c>
    </row>
    <row r="1728" spans="2:20">
      <c r="B1728">
        <v>247</v>
      </c>
      <c r="C1728" t="s">
        <v>440</v>
      </c>
      <c r="D1728" t="s">
        <v>766</v>
      </c>
      <c r="E1728">
        <v>65</v>
      </c>
      <c r="F1728" t="s">
        <v>429</v>
      </c>
      <c r="G1728" t="s">
        <v>442</v>
      </c>
      <c r="O1728">
        <v>5</v>
      </c>
      <c r="P1728" t="str">
        <v>5. 0-60 mph (s)</v>
      </c>
      <c r="Q1728" t="str">
        <v>Ford Pinto - 215</v>
      </c>
      <c r="R1728">
        <v>13.6</v>
      </c>
      <c r="S1728">
        <v>0.33333333333333331</v>
      </c>
      <c r="T1728">
        <v>5</v>
      </c>
    </row>
    <row r="1729" spans="2:20">
      <c r="B1729">
        <v>247</v>
      </c>
      <c r="C1729" t="s">
        <v>440</v>
      </c>
      <c r="D1729" t="s">
        <v>767</v>
      </c>
      <c r="E1729">
        <v>1975</v>
      </c>
      <c r="F1729" t="s">
        <v>429</v>
      </c>
      <c r="G1729" t="s">
        <v>442</v>
      </c>
      <c r="O1729">
        <v>6</v>
      </c>
      <c r="P1729" t="str">
        <v>6. displacement (cc)</v>
      </c>
      <c r="Q1729" t="str">
        <v>Ford Pinto - 215</v>
      </c>
      <c r="R1729">
        <v>140</v>
      </c>
      <c r="S1729">
        <v>0.18604651162790697</v>
      </c>
      <c r="T1729">
        <v>6</v>
      </c>
    </row>
    <row r="1730" spans="2:20">
      <c r="B1730">
        <v>247</v>
      </c>
      <c r="C1730" t="s">
        <v>440</v>
      </c>
      <c r="D1730" t="s">
        <v>768</v>
      </c>
      <c r="E1730">
        <v>15.2</v>
      </c>
      <c r="F1730" t="s">
        <v>429</v>
      </c>
      <c r="G1730" t="s">
        <v>442</v>
      </c>
      <c r="O1730">
        <v>7</v>
      </c>
      <c r="P1730" t="str">
        <v>7. year</v>
      </c>
      <c r="Q1730" t="str">
        <v>Ford Pinto - 215</v>
      </c>
      <c r="R1730">
        <v>76</v>
      </c>
      <c r="S1730">
        <v>0.5</v>
      </c>
      <c r="T1730">
        <v>7</v>
      </c>
    </row>
    <row r="1731" spans="2:20">
      <c r="B1731">
        <v>247</v>
      </c>
      <c r="C1731" t="s">
        <v>440</v>
      </c>
      <c r="D1731" t="s">
        <v>769</v>
      </c>
      <c r="E1731">
        <v>79</v>
      </c>
      <c r="F1731" t="s">
        <v>429</v>
      </c>
      <c r="G1731" t="s">
        <v>442</v>
      </c>
      <c r="O1731">
        <v>0</v>
      </c>
      <c r="P1731" t="str">
        <v/>
      </c>
      <c r="Q1731" t="str">
        <v/>
      </c>
      <c r="R1731" t="e">
        <v>#N/A</v>
      </c>
      <c r="S1731" t="e">
        <v>#N/A</v>
      </c>
      <c r="T1731" t="e">
        <v>#N/A</v>
      </c>
    </row>
    <row r="1732" spans="2:20">
      <c r="B1732">
        <v>248</v>
      </c>
      <c r="C1732" t="s">
        <v>443</v>
      </c>
      <c r="D1732" t="s">
        <v>763</v>
      </c>
      <c r="E1732">
        <v>19</v>
      </c>
      <c r="F1732" t="s">
        <v>429</v>
      </c>
      <c r="G1732" t="s">
        <v>444</v>
      </c>
      <c r="O1732">
        <v>1</v>
      </c>
      <c r="P1732" t="str">
        <v>1. economy (mpg)</v>
      </c>
      <c r="Q1732" t="str">
        <v>Ford Pinto - 216</v>
      </c>
      <c r="R1732">
        <v>26</v>
      </c>
      <c r="S1732">
        <v>0.45212765957446804</v>
      </c>
      <c r="T1732">
        <v>1</v>
      </c>
    </row>
    <row r="1733" spans="2:20">
      <c r="B1733">
        <v>248</v>
      </c>
      <c r="C1733" t="s">
        <v>443</v>
      </c>
      <c r="D1733" t="s">
        <v>764</v>
      </c>
      <c r="E1733">
        <v>3</v>
      </c>
      <c r="F1733" t="s">
        <v>429</v>
      </c>
      <c r="G1733" t="s">
        <v>444</v>
      </c>
      <c r="O1733">
        <v>2</v>
      </c>
      <c r="P1733" t="str">
        <v>2. cylinders</v>
      </c>
      <c r="Q1733" t="str">
        <v>Ford Pinto - 216</v>
      </c>
      <c r="R1733">
        <v>4</v>
      </c>
      <c r="S1733">
        <v>0.2</v>
      </c>
      <c r="T1733">
        <v>2</v>
      </c>
    </row>
    <row r="1734" spans="2:20">
      <c r="B1734">
        <v>248</v>
      </c>
      <c r="C1734" t="s">
        <v>443</v>
      </c>
      <c r="D1734" t="s">
        <v>765</v>
      </c>
      <c r="E1734">
        <v>70</v>
      </c>
      <c r="F1734" t="s">
        <v>429</v>
      </c>
      <c r="G1734" t="s">
        <v>444</v>
      </c>
      <c r="O1734">
        <v>3</v>
      </c>
      <c r="P1734" t="str">
        <v>3. power (hp)</v>
      </c>
      <c r="Q1734" t="str">
        <v>Ford Pinto - 216</v>
      </c>
      <c r="R1734">
        <v>80</v>
      </c>
      <c r="S1734">
        <v>0.18478260869565216</v>
      </c>
      <c r="T1734">
        <v>3</v>
      </c>
    </row>
    <row r="1735" spans="2:20">
      <c r="B1735">
        <v>248</v>
      </c>
      <c r="C1735" t="s">
        <v>443</v>
      </c>
      <c r="D1735" t="s">
        <v>766</v>
      </c>
      <c r="E1735">
        <v>97</v>
      </c>
      <c r="F1735" t="s">
        <v>429</v>
      </c>
      <c r="G1735" t="s">
        <v>444</v>
      </c>
      <c r="O1735">
        <v>4</v>
      </c>
      <c r="P1735" t="str">
        <v>4. weight (lb)</v>
      </c>
      <c r="Q1735" t="str">
        <v>Ford Pinto - 216</v>
      </c>
      <c r="R1735">
        <v>2451</v>
      </c>
      <c r="S1735">
        <v>0.23759569038843209</v>
      </c>
      <c r="T1735">
        <v>4</v>
      </c>
    </row>
    <row r="1736" spans="2:20">
      <c r="B1736">
        <v>248</v>
      </c>
      <c r="C1736" t="s">
        <v>443</v>
      </c>
      <c r="D1736" t="s">
        <v>767</v>
      </c>
      <c r="E1736">
        <v>2330</v>
      </c>
      <c r="F1736" t="s">
        <v>429</v>
      </c>
      <c r="G1736" t="s">
        <v>444</v>
      </c>
      <c r="O1736">
        <v>5</v>
      </c>
      <c r="P1736" t="str">
        <v>5. 0-60 mph (s)</v>
      </c>
      <c r="Q1736" t="str">
        <v>Ford Pinto - 216</v>
      </c>
      <c r="R1736">
        <v>16.5</v>
      </c>
      <c r="S1736">
        <v>0.50595238095238093</v>
      </c>
      <c r="T1736">
        <v>5</v>
      </c>
    </row>
    <row r="1737" spans="2:20">
      <c r="B1737">
        <v>248</v>
      </c>
      <c r="C1737" t="s">
        <v>443</v>
      </c>
      <c r="D1737" t="s">
        <v>768</v>
      </c>
      <c r="E1737">
        <v>13.5</v>
      </c>
      <c r="F1737" t="s">
        <v>429</v>
      </c>
      <c r="G1737" t="s">
        <v>444</v>
      </c>
      <c r="O1737">
        <v>6</v>
      </c>
      <c r="P1737" t="str">
        <v>6. displacement (cc)</v>
      </c>
      <c r="Q1737" t="str">
        <v>Ford Pinto - 216</v>
      </c>
      <c r="R1737">
        <v>122</v>
      </c>
      <c r="S1737">
        <v>0.13953488372093023</v>
      </c>
      <c r="T1737">
        <v>6</v>
      </c>
    </row>
    <row r="1738" spans="2:20">
      <c r="B1738">
        <v>248</v>
      </c>
      <c r="C1738" t="s">
        <v>443</v>
      </c>
      <c r="D1738" t="s">
        <v>769</v>
      </c>
      <c r="E1738">
        <v>72</v>
      </c>
      <c r="F1738" t="s">
        <v>429</v>
      </c>
      <c r="G1738" t="s">
        <v>444</v>
      </c>
      <c r="O1738">
        <v>7</v>
      </c>
      <c r="P1738" t="str">
        <v>7. year</v>
      </c>
      <c r="Q1738" t="str">
        <v>Ford Pinto - 216</v>
      </c>
      <c r="R1738">
        <v>74</v>
      </c>
      <c r="S1738">
        <v>0.33333333333333331</v>
      </c>
      <c r="T1738">
        <v>7</v>
      </c>
    </row>
    <row r="1739" spans="2:20">
      <c r="B1739">
        <v>249</v>
      </c>
      <c r="C1739" t="s">
        <v>445</v>
      </c>
      <c r="D1739" t="s">
        <v>763</v>
      </c>
      <c r="E1739">
        <v>18</v>
      </c>
      <c r="F1739" t="s">
        <v>429</v>
      </c>
      <c r="G1739" t="s">
        <v>446</v>
      </c>
      <c r="O1739">
        <v>0</v>
      </c>
      <c r="P1739" t="str">
        <v/>
      </c>
      <c r="Q1739" t="str">
        <v/>
      </c>
      <c r="R1739" t="e">
        <v>#N/A</v>
      </c>
      <c r="S1739" t="e">
        <v>#N/A</v>
      </c>
      <c r="T1739" t="e">
        <v>#N/A</v>
      </c>
    </row>
    <row r="1740" spans="2:20">
      <c r="B1740">
        <v>249</v>
      </c>
      <c r="C1740" t="s">
        <v>445</v>
      </c>
      <c r="D1740" t="s">
        <v>764</v>
      </c>
      <c r="E1740">
        <v>3</v>
      </c>
      <c r="F1740" t="s">
        <v>429</v>
      </c>
      <c r="G1740" t="s">
        <v>446</v>
      </c>
      <c r="O1740">
        <v>1</v>
      </c>
      <c r="P1740" t="str">
        <v>1. economy (mpg)</v>
      </c>
      <c r="Q1740" t="str">
        <v>Ford Pinto - 217</v>
      </c>
      <c r="R1740">
        <v>18</v>
      </c>
      <c r="S1740">
        <v>0.23936170212765956</v>
      </c>
      <c r="T1740">
        <v>1</v>
      </c>
    </row>
    <row r="1741" spans="2:20">
      <c r="B1741">
        <v>249</v>
      </c>
      <c r="C1741" t="s">
        <v>445</v>
      </c>
      <c r="D1741" t="s">
        <v>765</v>
      </c>
      <c r="E1741">
        <v>70</v>
      </c>
      <c r="F1741" t="s">
        <v>429</v>
      </c>
      <c r="G1741" t="s">
        <v>446</v>
      </c>
      <c r="O1741">
        <v>2</v>
      </c>
      <c r="P1741" t="str">
        <v>2. cylinders</v>
      </c>
      <c r="Q1741" t="str">
        <v>Ford Pinto - 217</v>
      </c>
      <c r="R1741">
        <v>6</v>
      </c>
      <c r="S1741">
        <v>0.6</v>
      </c>
      <c r="T1741">
        <v>2</v>
      </c>
    </row>
    <row r="1742" spans="2:20">
      <c r="B1742">
        <v>249</v>
      </c>
      <c r="C1742" t="s">
        <v>445</v>
      </c>
      <c r="D1742" t="s">
        <v>766</v>
      </c>
      <c r="E1742">
        <v>90</v>
      </c>
      <c r="F1742" t="s">
        <v>429</v>
      </c>
      <c r="G1742" t="s">
        <v>446</v>
      </c>
      <c r="O1742">
        <v>3</v>
      </c>
      <c r="P1742" t="str">
        <v>3. power (hp)</v>
      </c>
      <c r="Q1742" t="str">
        <v>Ford Pinto - 217</v>
      </c>
      <c r="R1742">
        <v>97</v>
      </c>
      <c r="S1742">
        <v>0.27717391304347827</v>
      </c>
      <c r="T1742">
        <v>3</v>
      </c>
    </row>
    <row r="1743" spans="2:20">
      <c r="B1743">
        <v>249</v>
      </c>
      <c r="C1743" t="s">
        <v>445</v>
      </c>
      <c r="D1743" t="s">
        <v>767</v>
      </c>
      <c r="E1743">
        <v>2124</v>
      </c>
      <c r="F1743" t="s">
        <v>429</v>
      </c>
      <c r="G1743" t="s">
        <v>446</v>
      </c>
      <c r="O1743">
        <v>4</v>
      </c>
      <c r="P1743" t="str">
        <v>4. weight (lb)</v>
      </c>
      <c r="Q1743" t="str">
        <v>Ford Pinto - 217</v>
      </c>
      <c r="R1743">
        <v>2984</v>
      </c>
      <c r="S1743">
        <v>0.38871562234193363</v>
      </c>
      <c r="T1743">
        <v>4</v>
      </c>
    </row>
    <row r="1744" spans="2:20">
      <c r="B1744">
        <v>249</v>
      </c>
      <c r="C1744" t="s">
        <v>445</v>
      </c>
      <c r="D1744" t="s">
        <v>768</v>
      </c>
      <c r="E1744">
        <v>13.5</v>
      </c>
      <c r="F1744" t="s">
        <v>429</v>
      </c>
      <c r="G1744" t="s">
        <v>446</v>
      </c>
      <c r="O1744">
        <v>5</v>
      </c>
      <c r="P1744" t="str">
        <v>5. 0-60 mph (s)</v>
      </c>
      <c r="Q1744" t="str">
        <v>Ford Pinto - 217</v>
      </c>
      <c r="R1744">
        <v>14.5</v>
      </c>
      <c r="S1744">
        <v>0.38690476190476186</v>
      </c>
      <c r="T1744">
        <v>5</v>
      </c>
    </row>
    <row r="1745" spans="2:20">
      <c r="B1745">
        <v>249</v>
      </c>
      <c r="C1745" t="s">
        <v>445</v>
      </c>
      <c r="D1745" t="s">
        <v>769</v>
      </c>
      <c r="E1745">
        <v>73</v>
      </c>
      <c r="F1745" t="s">
        <v>429</v>
      </c>
      <c r="G1745" t="s">
        <v>446</v>
      </c>
      <c r="O1745">
        <v>6</v>
      </c>
      <c r="P1745" t="str">
        <v>6. displacement (cc)</v>
      </c>
      <c r="Q1745" t="str">
        <v>Ford Pinto - 217</v>
      </c>
      <c r="R1745">
        <v>171</v>
      </c>
      <c r="S1745">
        <v>0.26614987080103358</v>
      </c>
      <c r="T1745">
        <v>6</v>
      </c>
    </row>
    <row r="1746" spans="2:20">
      <c r="B1746">
        <v>250</v>
      </c>
      <c r="C1746" t="s">
        <v>447</v>
      </c>
      <c r="D1746" t="s">
        <v>763</v>
      </c>
      <c r="E1746">
        <v>21.5</v>
      </c>
      <c r="F1746" t="s">
        <v>429</v>
      </c>
      <c r="G1746" t="s">
        <v>448</v>
      </c>
      <c r="O1746">
        <v>7</v>
      </c>
      <c r="P1746" t="str">
        <v>7. year</v>
      </c>
      <c r="Q1746" t="str">
        <v>Ford Pinto - 217</v>
      </c>
      <c r="R1746">
        <v>75</v>
      </c>
      <c r="S1746">
        <v>0.41666666666666669</v>
      </c>
      <c r="T1746">
        <v>7</v>
      </c>
    </row>
    <row r="1747" spans="2:20">
      <c r="B1747">
        <v>250</v>
      </c>
      <c r="C1747" t="s">
        <v>447</v>
      </c>
      <c r="D1747" t="s">
        <v>764</v>
      </c>
      <c r="E1747">
        <v>3</v>
      </c>
      <c r="F1747" t="s">
        <v>429</v>
      </c>
      <c r="G1747" t="s">
        <v>448</v>
      </c>
      <c r="O1747">
        <v>0</v>
      </c>
      <c r="P1747" t="str">
        <v/>
      </c>
      <c r="Q1747" t="str">
        <v/>
      </c>
      <c r="R1747" t="e">
        <v>#N/A</v>
      </c>
      <c r="S1747" t="e">
        <v>#N/A</v>
      </c>
      <c r="T1747" t="e">
        <v>#N/A</v>
      </c>
    </row>
    <row r="1748" spans="2:20">
      <c r="B1748">
        <v>250</v>
      </c>
      <c r="C1748" t="s">
        <v>447</v>
      </c>
      <c r="D1748" t="s">
        <v>765</v>
      </c>
      <c r="E1748">
        <v>80</v>
      </c>
      <c r="F1748" t="s">
        <v>429</v>
      </c>
      <c r="G1748" t="s">
        <v>448</v>
      </c>
      <c r="O1748">
        <v>1</v>
      </c>
      <c r="P1748" t="str">
        <v>1. economy (mpg)</v>
      </c>
      <c r="Q1748" t="str">
        <v>Ford Pinto - 218</v>
      </c>
      <c r="R1748">
        <v>19</v>
      </c>
      <c r="S1748">
        <v>0.26595744680851063</v>
      </c>
      <c r="T1748">
        <v>1</v>
      </c>
    </row>
    <row r="1749" spans="2:20">
      <c r="B1749">
        <v>250</v>
      </c>
      <c r="C1749" t="s">
        <v>447</v>
      </c>
      <c r="D1749" t="s">
        <v>766</v>
      </c>
      <c r="E1749">
        <v>110</v>
      </c>
      <c r="F1749" t="s">
        <v>429</v>
      </c>
      <c r="G1749" t="s">
        <v>448</v>
      </c>
      <c r="O1749">
        <v>2</v>
      </c>
      <c r="P1749" t="str">
        <v>2. cylinders</v>
      </c>
      <c r="Q1749" t="str">
        <v>Ford Pinto - 218</v>
      </c>
      <c r="R1749">
        <v>4</v>
      </c>
      <c r="S1749">
        <v>0.2</v>
      </c>
      <c r="T1749">
        <v>2</v>
      </c>
    </row>
    <row r="1750" spans="2:20">
      <c r="B1750">
        <v>250</v>
      </c>
      <c r="C1750" t="s">
        <v>447</v>
      </c>
      <c r="D1750" t="s">
        <v>767</v>
      </c>
      <c r="E1750">
        <v>2720</v>
      </c>
      <c r="F1750" t="s">
        <v>429</v>
      </c>
      <c r="G1750" t="s">
        <v>448</v>
      </c>
      <c r="O1750">
        <v>3</v>
      </c>
      <c r="P1750" t="str">
        <v>3. power (hp)</v>
      </c>
      <c r="Q1750" t="str">
        <v>Ford Pinto - 218</v>
      </c>
      <c r="R1750">
        <v>85</v>
      </c>
      <c r="S1750">
        <v>0.21195652173913043</v>
      </c>
      <c r="T1750">
        <v>3</v>
      </c>
    </row>
    <row r="1751" spans="2:20">
      <c r="B1751">
        <v>250</v>
      </c>
      <c r="C1751" t="s">
        <v>447</v>
      </c>
      <c r="D1751" t="s">
        <v>768</v>
      </c>
      <c r="E1751">
        <v>13.5</v>
      </c>
      <c r="F1751" t="s">
        <v>429</v>
      </c>
      <c r="G1751" t="s">
        <v>448</v>
      </c>
      <c r="O1751">
        <v>4</v>
      </c>
      <c r="P1751" t="str">
        <v>4. weight (lb)</v>
      </c>
      <c r="Q1751" t="str">
        <v>Ford Pinto - 218</v>
      </c>
      <c r="R1751">
        <v>2310</v>
      </c>
      <c r="S1751">
        <v>0.19761837255457895</v>
      </c>
      <c r="T1751">
        <v>4</v>
      </c>
    </row>
    <row r="1752" spans="2:20">
      <c r="B1752">
        <v>250</v>
      </c>
      <c r="C1752" t="s">
        <v>447</v>
      </c>
      <c r="D1752" t="s">
        <v>769</v>
      </c>
      <c r="E1752">
        <v>77</v>
      </c>
      <c r="F1752" t="s">
        <v>429</v>
      </c>
      <c r="G1752" t="s">
        <v>448</v>
      </c>
      <c r="O1752">
        <v>5</v>
      </c>
      <c r="P1752" t="str">
        <v>5. 0-60 mph (s)</v>
      </c>
      <c r="Q1752" t="str">
        <v>Ford Pinto - 218</v>
      </c>
      <c r="R1752">
        <v>18.5</v>
      </c>
      <c r="S1752">
        <v>0.625</v>
      </c>
      <c r="T1752">
        <v>5</v>
      </c>
    </row>
    <row r="1753" spans="2:20">
      <c r="B1753">
        <v>251</v>
      </c>
      <c r="C1753" t="s">
        <v>449</v>
      </c>
      <c r="D1753" t="s">
        <v>763</v>
      </c>
      <c r="E1753">
        <v>23.7</v>
      </c>
      <c r="F1753" t="s">
        <v>429</v>
      </c>
      <c r="G1753" t="s">
        <v>450</v>
      </c>
      <c r="O1753">
        <v>6</v>
      </c>
      <c r="P1753" t="str">
        <v>6. displacement (cc)</v>
      </c>
      <c r="Q1753" t="str">
        <v>Ford Pinto - 218</v>
      </c>
      <c r="R1753">
        <v>122</v>
      </c>
      <c r="S1753">
        <v>0.13953488372093023</v>
      </c>
      <c r="T1753">
        <v>6</v>
      </c>
    </row>
    <row r="1754" spans="2:20">
      <c r="B1754">
        <v>251</v>
      </c>
      <c r="C1754" t="s">
        <v>449</v>
      </c>
      <c r="D1754" t="s">
        <v>764</v>
      </c>
      <c r="E1754">
        <v>3</v>
      </c>
      <c r="F1754" t="s">
        <v>429</v>
      </c>
      <c r="G1754" t="s">
        <v>450</v>
      </c>
      <c r="O1754">
        <v>7</v>
      </c>
      <c r="P1754" t="str">
        <v>7. year</v>
      </c>
      <c r="Q1754" t="str">
        <v>Ford Pinto - 218</v>
      </c>
      <c r="R1754">
        <v>73</v>
      </c>
      <c r="S1754">
        <v>0.25</v>
      </c>
      <c r="T1754">
        <v>7</v>
      </c>
    </row>
    <row r="1755" spans="2:20">
      <c r="B1755">
        <v>251</v>
      </c>
      <c r="C1755" t="s">
        <v>449</v>
      </c>
      <c r="D1755" t="s">
        <v>765</v>
      </c>
      <c r="E1755">
        <v>70</v>
      </c>
      <c r="F1755" t="s">
        <v>429</v>
      </c>
      <c r="G1755" t="s">
        <v>450</v>
      </c>
      <c r="O1755">
        <v>0</v>
      </c>
      <c r="P1755" t="str">
        <v/>
      </c>
      <c r="Q1755" t="str">
        <v/>
      </c>
      <c r="R1755" t="e">
        <v>#N/A</v>
      </c>
      <c r="S1755" t="e">
        <v>#N/A</v>
      </c>
      <c r="T1755" t="e">
        <v>#N/A</v>
      </c>
    </row>
    <row r="1756" spans="2:20">
      <c r="B1756">
        <v>251</v>
      </c>
      <c r="C1756" t="s">
        <v>449</v>
      </c>
      <c r="D1756" t="s">
        <v>766</v>
      </c>
      <c r="E1756">
        <v>100</v>
      </c>
      <c r="F1756" t="s">
        <v>429</v>
      </c>
      <c r="G1756" t="s">
        <v>450</v>
      </c>
      <c r="O1756">
        <v>1</v>
      </c>
      <c r="P1756" t="str">
        <v>1. economy (mpg)</v>
      </c>
      <c r="Q1756" t="str">
        <v>Ford Pinto (Wagon) - 219</v>
      </c>
      <c r="R1756">
        <v>22</v>
      </c>
      <c r="S1756">
        <v>0.3457446808510638</v>
      </c>
      <c r="T1756">
        <v>1</v>
      </c>
    </row>
    <row r="1757" spans="2:20">
      <c r="B1757">
        <v>251</v>
      </c>
      <c r="C1757" t="s">
        <v>449</v>
      </c>
      <c r="D1757" t="s">
        <v>767</v>
      </c>
      <c r="E1757">
        <v>2420</v>
      </c>
      <c r="F1757" t="s">
        <v>429</v>
      </c>
      <c r="G1757" t="s">
        <v>450</v>
      </c>
      <c r="O1757">
        <v>2</v>
      </c>
      <c r="P1757" t="str">
        <v>2. cylinders</v>
      </c>
      <c r="Q1757" t="str">
        <v>Ford Pinto (Wagon) - 219</v>
      </c>
      <c r="R1757">
        <v>4</v>
      </c>
      <c r="S1757">
        <v>0.2</v>
      </c>
      <c r="T1757">
        <v>2</v>
      </c>
    </row>
    <row r="1758" spans="2:20">
      <c r="B1758">
        <v>251</v>
      </c>
      <c r="C1758" t="s">
        <v>449</v>
      </c>
      <c r="D1758" t="s">
        <v>768</v>
      </c>
      <c r="E1758">
        <v>12.5</v>
      </c>
      <c r="F1758" t="s">
        <v>429</v>
      </c>
      <c r="G1758" t="s">
        <v>450</v>
      </c>
      <c r="O1758">
        <v>3</v>
      </c>
      <c r="P1758" t="str">
        <v>3. power (hp)</v>
      </c>
      <c r="Q1758" t="str">
        <v>Ford Pinto (Wagon) - 219</v>
      </c>
      <c r="R1758">
        <v>86</v>
      </c>
      <c r="S1758">
        <v>0.21739130434782608</v>
      </c>
      <c r="T1758">
        <v>3</v>
      </c>
    </row>
    <row r="1759" spans="2:20">
      <c r="B1759">
        <v>251</v>
      </c>
      <c r="C1759" t="s">
        <v>449</v>
      </c>
      <c r="D1759" t="s">
        <v>769</v>
      </c>
      <c r="E1759">
        <v>80</v>
      </c>
      <c r="F1759" t="s">
        <v>429</v>
      </c>
      <c r="G1759" t="s">
        <v>450</v>
      </c>
      <c r="O1759">
        <v>4</v>
      </c>
      <c r="P1759" t="str">
        <v>4. weight (lb)</v>
      </c>
      <c r="Q1759" t="str">
        <v>Ford Pinto (Wagon) - 219</v>
      </c>
      <c r="R1759">
        <v>2395</v>
      </c>
      <c r="S1759">
        <v>0.22171817408562516</v>
      </c>
      <c r="T1759">
        <v>4</v>
      </c>
    </row>
    <row r="1760" spans="2:20">
      <c r="B1760">
        <v>252</v>
      </c>
      <c r="C1760" t="s">
        <v>451</v>
      </c>
      <c r="D1760" t="s">
        <v>763</v>
      </c>
      <c r="E1760">
        <v>30</v>
      </c>
      <c r="F1760" t="s">
        <v>452</v>
      </c>
      <c r="G1760" t="s">
        <v>453</v>
      </c>
      <c r="O1760">
        <v>5</v>
      </c>
      <c r="P1760" t="str">
        <v>5. 0-60 mph (s)</v>
      </c>
      <c r="Q1760" t="str">
        <v>Ford Pinto (Wagon) - 219</v>
      </c>
      <c r="R1760">
        <v>16</v>
      </c>
      <c r="S1760">
        <v>0.47619047619047616</v>
      </c>
      <c r="T1760">
        <v>5</v>
      </c>
    </row>
    <row r="1761" spans="2:20">
      <c r="B1761">
        <v>252</v>
      </c>
      <c r="C1761" t="s">
        <v>451</v>
      </c>
      <c r="D1761" t="s">
        <v>764</v>
      </c>
      <c r="E1761">
        <v>4</v>
      </c>
      <c r="F1761" t="s">
        <v>452</v>
      </c>
      <c r="G1761" t="s">
        <v>453</v>
      </c>
      <c r="O1761">
        <v>6</v>
      </c>
      <c r="P1761" t="str">
        <v>6. displacement (cc)</v>
      </c>
      <c r="Q1761" t="str">
        <v>Ford Pinto (Wagon) - 219</v>
      </c>
      <c r="R1761">
        <v>122</v>
      </c>
      <c r="S1761">
        <v>0.13953488372093023</v>
      </c>
      <c r="T1761">
        <v>6</v>
      </c>
    </row>
    <row r="1762" spans="2:20">
      <c r="B1762">
        <v>252</v>
      </c>
      <c r="C1762" t="s">
        <v>451</v>
      </c>
      <c r="D1762" t="s">
        <v>765</v>
      </c>
      <c r="E1762">
        <v>146</v>
      </c>
      <c r="F1762" t="s">
        <v>452</v>
      </c>
      <c r="G1762" t="s">
        <v>453</v>
      </c>
      <c r="O1762">
        <v>7</v>
      </c>
      <c r="P1762" t="str">
        <v>7. year</v>
      </c>
      <c r="Q1762" t="str">
        <v>Ford Pinto (Wagon) - 219</v>
      </c>
      <c r="R1762">
        <v>72</v>
      </c>
      <c r="S1762">
        <v>0.16666666666666666</v>
      </c>
      <c r="T1762">
        <v>7</v>
      </c>
    </row>
    <row r="1763" spans="2:20">
      <c r="B1763">
        <v>252</v>
      </c>
      <c r="C1763" t="s">
        <v>451</v>
      </c>
      <c r="D1763" t="s">
        <v>766</v>
      </c>
      <c r="E1763">
        <v>67</v>
      </c>
      <c r="F1763" t="s">
        <v>452</v>
      </c>
      <c r="G1763" t="s">
        <v>453</v>
      </c>
      <c r="O1763">
        <v>0</v>
      </c>
      <c r="P1763" t="str">
        <v/>
      </c>
      <c r="Q1763" t="str">
        <v/>
      </c>
      <c r="R1763" t="e">
        <v>#N/A</v>
      </c>
      <c r="S1763" t="e">
        <v>#N/A</v>
      </c>
      <c r="T1763" t="e">
        <v>#N/A</v>
      </c>
    </row>
    <row r="1764" spans="2:20">
      <c r="B1764">
        <v>252</v>
      </c>
      <c r="C1764" t="s">
        <v>451</v>
      </c>
      <c r="D1764" t="s">
        <v>767</v>
      </c>
      <c r="E1764">
        <v>3250</v>
      </c>
      <c r="F1764" t="s">
        <v>452</v>
      </c>
      <c r="G1764" t="s">
        <v>453</v>
      </c>
      <c r="O1764">
        <v>1</v>
      </c>
      <c r="P1764" t="str">
        <v>1. economy (mpg)</v>
      </c>
      <c r="Q1764" t="str">
        <v>Ford Pinto Runabout - 220</v>
      </c>
      <c r="R1764">
        <v>21</v>
      </c>
      <c r="S1764">
        <v>0.31914893617021273</v>
      </c>
      <c r="T1764">
        <v>1</v>
      </c>
    </row>
    <row r="1765" spans="2:20">
      <c r="B1765">
        <v>252</v>
      </c>
      <c r="C1765" t="s">
        <v>451</v>
      </c>
      <c r="D1765" t="s">
        <v>768</v>
      </c>
      <c r="E1765">
        <v>21.8</v>
      </c>
      <c r="F1765" t="s">
        <v>452</v>
      </c>
      <c r="G1765" t="s">
        <v>453</v>
      </c>
      <c r="O1765">
        <v>2</v>
      </c>
      <c r="P1765" t="str">
        <v>2. cylinders</v>
      </c>
      <c r="Q1765" t="str">
        <v>Ford Pinto Runabout - 220</v>
      </c>
      <c r="R1765">
        <v>4</v>
      </c>
      <c r="S1765">
        <v>0.2</v>
      </c>
      <c r="T1765">
        <v>2</v>
      </c>
    </row>
    <row r="1766" spans="2:20">
      <c r="B1766">
        <v>252</v>
      </c>
      <c r="C1766" t="s">
        <v>451</v>
      </c>
      <c r="D1766" t="s">
        <v>769</v>
      </c>
      <c r="E1766">
        <v>80</v>
      </c>
      <c r="F1766" t="s">
        <v>452</v>
      </c>
      <c r="G1766" t="s">
        <v>453</v>
      </c>
      <c r="O1766">
        <v>3</v>
      </c>
      <c r="P1766" t="str">
        <v>3. power (hp)</v>
      </c>
      <c r="Q1766" t="str">
        <v>Ford Pinto Runabout - 220</v>
      </c>
      <c r="R1766">
        <v>86</v>
      </c>
      <c r="S1766">
        <v>0.21739130434782608</v>
      </c>
      <c r="T1766">
        <v>3</v>
      </c>
    </row>
    <row r="1767" spans="2:20">
      <c r="B1767">
        <v>253</v>
      </c>
      <c r="C1767" t="s">
        <v>454</v>
      </c>
      <c r="D1767" t="s">
        <v>763</v>
      </c>
      <c r="E1767">
        <v>16.5</v>
      </c>
      <c r="F1767" t="s">
        <v>452</v>
      </c>
      <c r="G1767" t="s">
        <v>455</v>
      </c>
      <c r="O1767">
        <v>4</v>
      </c>
      <c r="P1767" t="str">
        <v>4. weight (lb)</v>
      </c>
      <c r="Q1767" t="str">
        <v>Ford Pinto Runabout - 220</v>
      </c>
      <c r="R1767">
        <v>2226</v>
      </c>
      <c r="S1767">
        <v>0.17380209810036859</v>
      </c>
      <c r="T1767">
        <v>4</v>
      </c>
    </row>
    <row r="1768" spans="2:20">
      <c r="B1768">
        <v>253</v>
      </c>
      <c r="C1768" t="s">
        <v>454</v>
      </c>
      <c r="D1768" t="s">
        <v>764</v>
      </c>
      <c r="E1768">
        <v>6</v>
      </c>
      <c r="F1768" t="s">
        <v>452</v>
      </c>
      <c r="G1768" t="s">
        <v>455</v>
      </c>
      <c r="O1768">
        <v>5</v>
      </c>
      <c r="P1768" t="str">
        <v>5. 0-60 mph (s)</v>
      </c>
      <c r="Q1768" t="str">
        <v>Ford Pinto Runabout - 220</v>
      </c>
      <c r="R1768">
        <v>16.5</v>
      </c>
      <c r="S1768">
        <v>0.50595238095238093</v>
      </c>
      <c r="T1768">
        <v>5</v>
      </c>
    </row>
    <row r="1769" spans="2:20">
      <c r="B1769">
        <v>253</v>
      </c>
      <c r="C1769" t="s">
        <v>454</v>
      </c>
      <c r="D1769" t="s">
        <v>765</v>
      </c>
      <c r="E1769">
        <v>168</v>
      </c>
      <c r="F1769" t="s">
        <v>452</v>
      </c>
      <c r="G1769" t="s">
        <v>455</v>
      </c>
      <c r="O1769">
        <v>6</v>
      </c>
      <c r="P1769" t="str">
        <v>6. displacement (cc)</v>
      </c>
      <c r="Q1769" t="str">
        <v>Ford Pinto Runabout - 220</v>
      </c>
      <c r="R1769">
        <v>122</v>
      </c>
      <c r="S1769">
        <v>0.13953488372093023</v>
      </c>
      <c r="T1769">
        <v>6</v>
      </c>
    </row>
    <row r="1770" spans="2:20">
      <c r="B1770">
        <v>253</v>
      </c>
      <c r="C1770" t="s">
        <v>454</v>
      </c>
      <c r="D1770" t="s">
        <v>766</v>
      </c>
      <c r="E1770">
        <v>120</v>
      </c>
      <c r="F1770" t="s">
        <v>452</v>
      </c>
      <c r="G1770" t="s">
        <v>455</v>
      </c>
      <c r="O1770">
        <v>7</v>
      </c>
      <c r="P1770" t="str">
        <v>7. year</v>
      </c>
      <c r="Q1770" t="str">
        <v>Ford Pinto Runabout - 220</v>
      </c>
      <c r="R1770">
        <v>72</v>
      </c>
      <c r="S1770">
        <v>0.16666666666666666</v>
      </c>
      <c r="T1770">
        <v>7</v>
      </c>
    </row>
    <row r="1771" spans="2:20">
      <c r="B1771">
        <v>253</v>
      </c>
      <c r="C1771" t="s">
        <v>454</v>
      </c>
      <c r="D1771" t="s">
        <v>767</v>
      </c>
      <c r="E1771">
        <v>3820</v>
      </c>
      <c r="F1771" t="s">
        <v>452</v>
      </c>
      <c r="G1771" t="s">
        <v>455</v>
      </c>
      <c r="O1771">
        <v>0</v>
      </c>
      <c r="P1771" t="str">
        <v/>
      </c>
      <c r="Q1771" t="str">
        <v/>
      </c>
      <c r="R1771" t="e">
        <v>#N/A</v>
      </c>
      <c r="S1771" t="e">
        <v>#N/A</v>
      </c>
      <c r="T1771" t="e">
        <v>#N/A</v>
      </c>
    </row>
    <row r="1772" spans="2:20">
      <c r="B1772">
        <v>253</v>
      </c>
      <c r="C1772" t="s">
        <v>454</v>
      </c>
      <c r="D1772" t="s">
        <v>768</v>
      </c>
      <c r="E1772">
        <v>16.7</v>
      </c>
      <c r="F1772" t="s">
        <v>452</v>
      </c>
      <c r="G1772" t="s">
        <v>455</v>
      </c>
      <c r="O1772">
        <v>1</v>
      </c>
      <c r="P1772" t="str">
        <v>1. economy (mpg)</v>
      </c>
      <c r="Q1772" t="str">
        <v>Ford Ranger - 221</v>
      </c>
      <c r="R1772">
        <v>28</v>
      </c>
      <c r="S1772">
        <v>0.50531914893617025</v>
      </c>
      <c r="T1772">
        <v>1</v>
      </c>
    </row>
    <row r="1773" spans="2:20">
      <c r="B1773">
        <v>253</v>
      </c>
      <c r="C1773" t="s">
        <v>454</v>
      </c>
      <c r="D1773" t="s">
        <v>769</v>
      </c>
      <c r="E1773">
        <v>76</v>
      </c>
      <c r="F1773" t="s">
        <v>452</v>
      </c>
      <c r="G1773" t="s">
        <v>455</v>
      </c>
      <c r="O1773">
        <v>2</v>
      </c>
      <c r="P1773" t="str">
        <v>2. cylinders</v>
      </c>
      <c r="Q1773" t="str">
        <v>Ford Ranger - 221</v>
      </c>
      <c r="R1773">
        <v>4</v>
      </c>
      <c r="S1773">
        <v>0.2</v>
      </c>
      <c r="T1773">
        <v>2</v>
      </c>
    </row>
    <row r="1774" spans="2:20">
      <c r="B1774">
        <v>254</v>
      </c>
      <c r="C1774" t="s">
        <v>456</v>
      </c>
      <c r="D1774" t="s">
        <v>763</v>
      </c>
      <c r="E1774">
        <v>25.4</v>
      </c>
      <c r="F1774" t="s">
        <v>452</v>
      </c>
      <c r="G1774" t="s">
        <v>457</v>
      </c>
      <c r="O1774">
        <v>3</v>
      </c>
      <c r="P1774" t="str">
        <v>3. power (hp)</v>
      </c>
      <c r="Q1774" t="str">
        <v>Ford Ranger - 221</v>
      </c>
      <c r="R1774">
        <v>79</v>
      </c>
      <c r="S1774">
        <v>0.17934782608695651</v>
      </c>
      <c r="T1774">
        <v>3</v>
      </c>
    </row>
    <row r="1775" spans="2:20">
      <c r="B1775">
        <v>254</v>
      </c>
      <c r="C1775" t="s">
        <v>456</v>
      </c>
      <c r="D1775" t="s">
        <v>764</v>
      </c>
      <c r="E1775">
        <v>5</v>
      </c>
      <c r="F1775" t="s">
        <v>452</v>
      </c>
      <c r="G1775" t="s">
        <v>457</v>
      </c>
      <c r="O1775">
        <v>4</v>
      </c>
      <c r="P1775" t="str">
        <v>4. weight (lb)</v>
      </c>
      <c r="Q1775" t="str">
        <v>Ford Ranger - 221</v>
      </c>
      <c r="R1775">
        <v>2625</v>
      </c>
      <c r="S1775">
        <v>0.28692940175786785</v>
      </c>
      <c r="T1775">
        <v>4</v>
      </c>
    </row>
    <row r="1776" spans="2:20">
      <c r="B1776">
        <v>254</v>
      </c>
      <c r="C1776" t="s">
        <v>456</v>
      </c>
      <c r="D1776" t="s">
        <v>765</v>
      </c>
      <c r="E1776">
        <v>183</v>
      </c>
      <c r="F1776" t="s">
        <v>452</v>
      </c>
      <c r="G1776" t="s">
        <v>457</v>
      </c>
      <c r="O1776">
        <v>5</v>
      </c>
      <c r="P1776" t="str">
        <v>5. 0-60 mph (s)</v>
      </c>
      <c r="Q1776" t="str">
        <v>Ford Ranger - 221</v>
      </c>
      <c r="R1776">
        <v>18.600000000000001</v>
      </c>
      <c r="S1776">
        <v>0.63095238095238104</v>
      </c>
      <c r="T1776">
        <v>5</v>
      </c>
    </row>
    <row r="1777" spans="2:20">
      <c r="B1777">
        <v>254</v>
      </c>
      <c r="C1777" t="s">
        <v>456</v>
      </c>
      <c r="D1777" t="s">
        <v>766</v>
      </c>
      <c r="E1777">
        <v>77</v>
      </c>
      <c r="F1777" t="s">
        <v>452</v>
      </c>
      <c r="G1777" t="s">
        <v>457</v>
      </c>
      <c r="O1777">
        <v>6</v>
      </c>
      <c r="P1777" t="str">
        <v>6. displacement (cc)</v>
      </c>
      <c r="Q1777" t="str">
        <v>Ford Ranger - 221</v>
      </c>
      <c r="R1777">
        <v>120</v>
      </c>
      <c r="S1777">
        <v>0.13436692506459949</v>
      </c>
      <c r="T1777">
        <v>6</v>
      </c>
    </row>
    <row r="1778" spans="2:20">
      <c r="B1778">
        <v>254</v>
      </c>
      <c r="C1778" t="s">
        <v>456</v>
      </c>
      <c r="D1778" t="s">
        <v>767</v>
      </c>
      <c r="E1778">
        <v>3530</v>
      </c>
      <c r="F1778" t="s">
        <v>452</v>
      </c>
      <c r="G1778" t="s">
        <v>457</v>
      </c>
      <c r="O1778">
        <v>7</v>
      </c>
      <c r="P1778" t="str">
        <v>7. year</v>
      </c>
      <c r="Q1778" t="str">
        <v>Ford Ranger - 221</v>
      </c>
      <c r="R1778">
        <v>82</v>
      </c>
      <c r="S1778">
        <v>1</v>
      </c>
      <c r="T1778">
        <v>7</v>
      </c>
    </row>
    <row r="1779" spans="2:20">
      <c r="B1779">
        <v>254</v>
      </c>
      <c r="C1779" t="s">
        <v>456</v>
      </c>
      <c r="D1779" t="s">
        <v>768</v>
      </c>
      <c r="E1779">
        <v>20.100000000000001</v>
      </c>
      <c r="F1779" t="s">
        <v>452</v>
      </c>
      <c r="G1779" t="s">
        <v>457</v>
      </c>
      <c r="O1779">
        <v>0</v>
      </c>
      <c r="P1779" t="str">
        <v/>
      </c>
      <c r="Q1779" t="str">
        <v/>
      </c>
      <c r="R1779" t="e">
        <v>#N/A</v>
      </c>
      <c r="S1779" t="e">
        <v>#N/A</v>
      </c>
      <c r="T1779" t="e">
        <v>#N/A</v>
      </c>
    </row>
    <row r="1780" spans="2:20">
      <c r="B1780">
        <v>254</v>
      </c>
      <c r="C1780" t="s">
        <v>456</v>
      </c>
      <c r="D1780" t="s">
        <v>769</v>
      </c>
      <c r="E1780">
        <v>79</v>
      </c>
      <c r="F1780" t="s">
        <v>452</v>
      </c>
      <c r="G1780" t="s">
        <v>457</v>
      </c>
      <c r="O1780">
        <v>1</v>
      </c>
      <c r="P1780" t="str">
        <v>1. economy (mpg)</v>
      </c>
      <c r="Q1780" t="str">
        <v>Ford Thunderbird - 222</v>
      </c>
      <c r="R1780">
        <v>16</v>
      </c>
      <c r="S1780">
        <v>0.18617021276595744</v>
      </c>
      <c r="T1780">
        <v>1</v>
      </c>
    </row>
    <row r="1781" spans="2:20">
      <c r="B1781">
        <v>255</v>
      </c>
      <c r="C1781" t="s">
        <v>458</v>
      </c>
      <c r="D1781" t="s">
        <v>763</v>
      </c>
      <c r="E1781">
        <v>23</v>
      </c>
      <c r="F1781" t="s">
        <v>459</v>
      </c>
      <c r="G1781" t="s">
        <v>460</v>
      </c>
      <c r="O1781">
        <v>2</v>
      </c>
      <c r="P1781" t="str">
        <v>2. cylinders</v>
      </c>
      <c r="Q1781" t="str">
        <v>Ford Thunderbird - 222</v>
      </c>
      <c r="R1781">
        <v>8</v>
      </c>
      <c r="S1781">
        <v>1</v>
      </c>
      <c r="T1781">
        <v>2</v>
      </c>
    </row>
    <row r="1782" spans="2:20">
      <c r="B1782">
        <v>255</v>
      </c>
      <c r="C1782" t="s">
        <v>458</v>
      </c>
      <c r="D1782" t="s">
        <v>764</v>
      </c>
      <c r="E1782">
        <v>4</v>
      </c>
      <c r="F1782" t="s">
        <v>459</v>
      </c>
      <c r="G1782" t="s">
        <v>460</v>
      </c>
      <c r="O1782">
        <v>3</v>
      </c>
      <c r="P1782" t="str">
        <v>3. power (hp)</v>
      </c>
      <c r="Q1782" t="str">
        <v>Ford Thunderbird - 222</v>
      </c>
      <c r="R1782">
        <v>149</v>
      </c>
      <c r="S1782">
        <v>0.55978260869565222</v>
      </c>
      <c r="T1782">
        <v>3</v>
      </c>
    </row>
    <row r="1783" spans="2:20">
      <c r="B1783">
        <v>255</v>
      </c>
      <c r="C1783" t="s">
        <v>458</v>
      </c>
      <c r="D1783" t="s">
        <v>765</v>
      </c>
      <c r="E1783">
        <v>122</v>
      </c>
      <c r="F1783" t="s">
        <v>459</v>
      </c>
      <c r="G1783" t="s">
        <v>460</v>
      </c>
      <c r="O1783">
        <v>4</v>
      </c>
      <c r="P1783" t="str">
        <v>4. weight (lb)</v>
      </c>
      <c r="Q1783" t="str">
        <v>Ford Thunderbird - 222</v>
      </c>
      <c r="R1783">
        <v>4335</v>
      </c>
      <c r="S1783">
        <v>0.77176070314715051</v>
      </c>
      <c r="T1783">
        <v>4</v>
      </c>
    </row>
    <row r="1784" spans="2:20">
      <c r="B1784">
        <v>255</v>
      </c>
      <c r="C1784" t="s">
        <v>458</v>
      </c>
      <c r="D1784" t="s">
        <v>766</v>
      </c>
      <c r="E1784">
        <v>86</v>
      </c>
      <c r="F1784" t="s">
        <v>459</v>
      </c>
      <c r="G1784" t="s">
        <v>460</v>
      </c>
      <c r="O1784">
        <v>5</v>
      </c>
      <c r="P1784" t="str">
        <v>5. 0-60 mph (s)</v>
      </c>
      <c r="Q1784" t="str">
        <v>Ford Thunderbird - 222</v>
      </c>
      <c r="R1784">
        <v>14.5</v>
      </c>
      <c r="S1784">
        <v>0.38690476190476186</v>
      </c>
      <c r="T1784">
        <v>5</v>
      </c>
    </row>
    <row r="1785" spans="2:20">
      <c r="B1785">
        <v>255</v>
      </c>
      <c r="C1785" t="s">
        <v>458</v>
      </c>
      <c r="D1785" t="s">
        <v>767</v>
      </c>
      <c r="E1785">
        <v>2220</v>
      </c>
      <c r="F1785" t="s">
        <v>459</v>
      </c>
      <c r="G1785" t="s">
        <v>460</v>
      </c>
      <c r="O1785">
        <v>6</v>
      </c>
      <c r="P1785" t="str">
        <v>6. displacement (cc)</v>
      </c>
      <c r="Q1785" t="str">
        <v>Ford Thunderbird - 222</v>
      </c>
      <c r="R1785">
        <v>351</v>
      </c>
      <c r="S1785">
        <v>0.73126614987080107</v>
      </c>
      <c r="T1785">
        <v>6</v>
      </c>
    </row>
    <row r="1786" spans="2:20">
      <c r="B1786">
        <v>255</v>
      </c>
      <c r="C1786" t="s">
        <v>458</v>
      </c>
      <c r="D1786" t="s">
        <v>768</v>
      </c>
      <c r="E1786">
        <v>14</v>
      </c>
      <c r="F1786" t="s">
        <v>459</v>
      </c>
      <c r="G1786" t="s">
        <v>460</v>
      </c>
      <c r="O1786">
        <v>7</v>
      </c>
      <c r="P1786" t="str">
        <v>7. year</v>
      </c>
      <c r="Q1786" t="str">
        <v>Ford Thunderbird - 222</v>
      </c>
      <c r="R1786">
        <v>77</v>
      </c>
      <c r="S1786">
        <v>0.58333333333333337</v>
      </c>
      <c r="T1786">
        <v>7</v>
      </c>
    </row>
    <row r="1787" spans="2:20">
      <c r="B1787">
        <v>255</v>
      </c>
      <c r="C1787" t="s">
        <v>458</v>
      </c>
      <c r="D1787" t="s">
        <v>769</v>
      </c>
      <c r="E1787">
        <v>71</v>
      </c>
      <c r="F1787" t="s">
        <v>459</v>
      </c>
      <c r="G1787" t="s">
        <v>460</v>
      </c>
      <c r="O1787">
        <v>0</v>
      </c>
      <c r="P1787" t="str">
        <v/>
      </c>
      <c r="Q1787" t="str">
        <v/>
      </c>
      <c r="R1787" t="e">
        <v>#N/A</v>
      </c>
      <c r="S1787" t="e">
        <v>#N/A</v>
      </c>
      <c r="T1787" t="e">
        <v>#N/A</v>
      </c>
    </row>
    <row r="1788" spans="2:20">
      <c r="B1788">
        <v>256</v>
      </c>
      <c r="C1788" t="s">
        <v>461</v>
      </c>
      <c r="D1788" t="s">
        <v>763</v>
      </c>
      <c r="E1788">
        <v>21</v>
      </c>
      <c r="F1788" t="s">
        <v>459</v>
      </c>
      <c r="G1788" t="s">
        <v>462</v>
      </c>
      <c r="O1788">
        <v>1</v>
      </c>
      <c r="P1788" t="str">
        <v>1. economy (mpg)</v>
      </c>
      <c r="Q1788" t="str">
        <v>Ford Torino - 223</v>
      </c>
      <c r="R1788">
        <v>17</v>
      </c>
      <c r="S1788">
        <v>0.21276595744680851</v>
      </c>
      <c r="T1788">
        <v>1</v>
      </c>
    </row>
    <row r="1789" spans="2:20">
      <c r="B1789">
        <v>256</v>
      </c>
      <c r="C1789" t="s">
        <v>461</v>
      </c>
      <c r="D1789" t="s">
        <v>764</v>
      </c>
      <c r="E1789">
        <v>6</v>
      </c>
      <c r="F1789" t="s">
        <v>459</v>
      </c>
      <c r="G1789" t="s">
        <v>462</v>
      </c>
      <c r="O1789">
        <v>2</v>
      </c>
      <c r="P1789" t="str">
        <v>2. cylinders</v>
      </c>
      <c r="Q1789" t="str">
        <v>Ford Torino - 223</v>
      </c>
      <c r="R1789">
        <v>8</v>
      </c>
      <c r="S1789">
        <v>1</v>
      </c>
      <c r="T1789">
        <v>2</v>
      </c>
    </row>
    <row r="1790" spans="2:20">
      <c r="B1790">
        <v>256</v>
      </c>
      <c r="C1790" t="s">
        <v>461</v>
      </c>
      <c r="D1790" t="s">
        <v>765</v>
      </c>
      <c r="E1790">
        <v>155</v>
      </c>
      <c r="F1790" t="s">
        <v>459</v>
      </c>
      <c r="G1790" t="s">
        <v>462</v>
      </c>
      <c r="O1790">
        <v>3</v>
      </c>
      <c r="P1790" t="str">
        <v>3. power (hp)</v>
      </c>
      <c r="Q1790" t="str">
        <v>Ford Torino - 223</v>
      </c>
      <c r="R1790">
        <v>140</v>
      </c>
      <c r="S1790">
        <v>0.51086956521739135</v>
      </c>
      <c r="T1790">
        <v>3</v>
      </c>
    </row>
    <row r="1791" spans="2:20">
      <c r="B1791">
        <v>256</v>
      </c>
      <c r="C1791" t="s">
        <v>461</v>
      </c>
      <c r="D1791" t="s">
        <v>766</v>
      </c>
      <c r="E1791">
        <v>107</v>
      </c>
      <c r="F1791" t="s">
        <v>459</v>
      </c>
      <c r="G1791" t="s">
        <v>462</v>
      </c>
      <c r="O1791">
        <v>4</v>
      </c>
      <c r="P1791" t="str">
        <v>4. weight (lb)</v>
      </c>
      <c r="Q1791" t="str">
        <v>Ford Torino - 223</v>
      </c>
      <c r="R1791">
        <v>3449</v>
      </c>
      <c r="S1791">
        <v>0.52055571307059822</v>
      </c>
      <c r="T1791">
        <v>4</v>
      </c>
    </row>
    <row r="1792" spans="2:20">
      <c r="B1792">
        <v>256</v>
      </c>
      <c r="C1792" t="s">
        <v>461</v>
      </c>
      <c r="D1792" t="s">
        <v>767</v>
      </c>
      <c r="E1792">
        <v>2472</v>
      </c>
      <c r="F1792" t="s">
        <v>459</v>
      </c>
      <c r="G1792" t="s">
        <v>462</v>
      </c>
      <c r="O1792">
        <v>5</v>
      </c>
      <c r="P1792" t="str">
        <v>5. 0-60 mph (s)</v>
      </c>
      <c r="Q1792" t="str">
        <v>Ford Torino - 223</v>
      </c>
      <c r="R1792">
        <v>10.5</v>
      </c>
      <c r="S1792">
        <v>0.14880952380952381</v>
      </c>
      <c r="T1792">
        <v>5</v>
      </c>
    </row>
    <row r="1793" spans="2:20">
      <c r="B1793">
        <v>256</v>
      </c>
      <c r="C1793" t="s">
        <v>461</v>
      </c>
      <c r="D1793" t="s">
        <v>768</v>
      </c>
      <c r="E1793">
        <v>14</v>
      </c>
      <c r="F1793" t="s">
        <v>459</v>
      </c>
      <c r="G1793" t="s">
        <v>462</v>
      </c>
      <c r="O1793">
        <v>6</v>
      </c>
      <c r="P1793" t="str">
        <v>6. displacement (cc)</v>
      </c>
      <c r="Q1793" t="str">
        <v>Ford Torino - 223</v>
      </c>
      <c r="R1793">
        <v>302</v>
      </c>
      <c r="S1793">
        <v>0.60465116279069764</v>
      </c>
      <c r="T1793">
        <v>6</v>
      </c>
    </row>
    <row r="1794" spans="2:20">
      <c r="B1794">
        <v>256</v>
      </c>
      <c r="C1794" t="s">
        <v>461</v>
      </c>
      <c r="D1794" t="s">
        <v>769</v>
      </c>
      <c r="E1794">
        <v>73</v>
      </c>
      <c r="F1794" t="s">
        <v>459</v>
      </c>
      <c r="G1794" t="s">
        <v>462</v>
      </c>
      <c r="O1794">
        <v>7</v>
      </c>
      <c r="P1794" t="str">
        <v>7. year</v>
      </c>
      <c r="Q1794" t="str">
        <v>Ford Torino - 223</v>
      </c>
      <c r="R1794">
        <v>70</v>
      </c>
      <c r="S1794">
        <v>0</v>
      </c>
      <c r="T1794">
        <v>7</v>
      </c>
    </row>
    <row r="1795" spans="2:20">
      <c r="B1795">
        <v>257</v>
      </c>
      <c r="C1795" t="s">
        <v>463</v>
      </c>
      <c r="D1795" t="s">
        <v>763</v>
      </c>
      <c r="E1795">
        <v>15</v>
      </c>
      <c r="F1795" t="s">
        <v>459</v>
      </c>
      <c r="G1795" t="s">
        <v>464</v>
      </c>
      <c r="O1795">
        <v>0</v>
      </c>
      <c r="P1795" t="str">
        <v/>
      </c>
      <c r="Q1795" t="str">
        <v/>
      </c>
      <c r="R1795" t="e">
        <v>#N/A</v>
      </c>
      <c r="S1795" t="e">
        <v>#N/A</v>
      </c>
      <c r="T1795" t="e">
        <v>#N/A</v>
      </c>
    </row>
    <row r="1796" spans="2:20">
      <c r="B1796">
        <v>257</v>
      </c>
      <c r="C1796" t="s">
        <v>463</v>
      </c>
      <c r="D1796" t="s">
        <v>764</v>
      </c>
      <c r="E1796">
        <v>8</v>
      </c>
      <c r="F1796" t="s">
        <v>459</v>
      </c>
      <c r="G1796" t="s">
        <v>464</v>
      </c>
      <c r="O1796">
        <v>1</v>
      </c>
      <c r="P1796" t="str">
        <v>1. economy (mpg)</v>
      </c>
      <c r="Q1796" t="str">
        <v>Ford Torino (Wagon) - 224</v>
      </c>
      <c r="R1796" t="e">
        <v>#N/A</v>
      </c>
      <c r="S1796" t="e">
        <v>#N/A</v>
      </c>
      <c r="T1796">
        <v>1</v>
      </c>
    </row>
    <row r="1797" spans="2:20">
      <c r="B1797">
        <v>257</v>
      </c>
      <c r="C1797" t="s">
        <v>463</v>
      </c>
      <c r="D1797" t="s">
        <v>765</v>
      </c>
      <c r="E1797">
        <v>302</v>
      </c>
      <c r="F1797" t="s">
        <v>459</v>
      </c>
      <c r="G1797" t="s">
        <v>464</v>
      </c>
      <c r="O1797">
        <v>2</v>
      </c>
      <c r="P1797" t="str">
        <v>2. cylinders</v>
      </c>
      <c r="Q1797" t="str">
        <v>Ford Torino (Wagon) - 224</v>
      </c>
      <c r="R1797">
        <v>8</v>
      </c>
      <c r="S1797">
        <v>1</v>
      </c>
      <c r="T1797">
        <v>2</v>
      </c>
    </row>
    <row r="1798" spans="2:20">
      <c r="B1798">
        <v>257</v>
      </c>
      <c r="C1798" t="s">
        <v>463</v>
      </c>
      <c r="D1798" t="s">
        <v>766</v>
      </c>
      <c r="E1798">
        <v>130</v>
      </c>
      <c r="F1798" t="s">
        <v>459</v>
      </c>
      <c r="G1798" t="s">
        <v>464</v>
      </c>
      <c r="O1798">
        <v>3</v>
      </c>
      <c r="P1798" t="str">
        <v>3. power (hp)</v>
      </c>
      <c r="Q1798" t="str">
        <v>Ford Torino (Wagon) - 224</v>
      </c>
      <c r="R1798">
        <v>153</v>
      </c>
      <c r="S1798">
        <v>0.58152173913043481</v>
      </c>
      <c r="T1798">
        <v>3</v>
      </c>
    </row>
    <row r="1799" spans="2:20">
      <c r="B1799">
        <v>257</v>
      </c>
      <c r="C1799" t="s">
        <v>463</v>
      </c>
      <c r="D1799" t="s">
        <v>767</v>
      </c>
      <c r="E1799">
        <v>4295</v>
      </c>
      <c r="F1799" t="s">
        <v>459</v>
      </c>
      <c r="G1799" t="s">
        <v>464</v>
      </c>
      <c r="O1799">
        <v>4</v>
      </c>
      <c r="P1799" t="str">
        <v>4. weight (lb)</v>
      </c>
      <c r="Q1799" t="str">
        <v>Ford Torino (Wagon) - 224</v>
      </c>
      <c r="R1799">
        <v>4034</v>
      </c>
      <c r="S1799">
        <v>0.68641905301956341</v>
      </c>
      <c r="T1799">
        <v>4</v>
      </c>
    </row>
    <row r="1800" spans="2:20">
      <c r="B1800">
        <v>257</v>
      </c>
      <c r="C1800" t="s">
        <v>463</v>
      </c>
      <c r="D1800" t="s">
        <v>768</v>
      </c>
      <c r="E1800">
        <v>14.9</v>
      </c>
      <c r="F1800" t="s">
        <v>459</v>
      </c>
      <c r="G1800" t="s">
        <v>464</v>
      </c>
      <c r="O1800">
        <v>5</v>
      </c>
      <c r="P1800" t="str">
        <v>5. 0-60 mph (s)</v>
      </c>
      <c r="Q1800" t="str">
        <v>Ford Torino (Wagon) - 224</v>
      </c>
      <c r="R1800">
        <v>11</v>
      </c>
      <c r="S1800">
        <v>0.17857142857142858</v>
      </c>
      <c r="T1800">
        <v>5</v>
      </c>
    </row>
    <row r="1801" spans="2:20">
      <c r="B1801">
        <v>257</v>
      </c>
      <c r="C1801" t="s">
        <v>463</v>
      </c>
      <c r="D1801" t="s">
        <v>769</v>
      </c>
      <c r="E1801">
        <v>77</v>
      </c>
      <c r="F1801" t="s">
        <v>459</v>
      </c>
      <c r="G1801" t="s">
        <v>464</v>
      </c>
      <c r="O1801">
        <v>6</v>
      </c>
      <c r="P1801" t="str">
        <v>6. displacement (cc)</v>
      </c>
      <c r="Q1801" t="str">
        <v>Ford Torino (Wagon) - 224</v>
      </c>
      <c r="R1801">
        <v>351</v>
      </c>
      <c r="S1801">
        <v>0.73126614987080107</v>
      </c>
      <c r="T1801">
        <v>6</v>
      </c>
    </row>
    <row r="1802" spans="2:20">
      <c r="B1802">
        <v>258</v>
      </c>
      <c r="C1802" t="s">
        <v>465</v>
      </c>
      <c r="D1802" t="s">
        <v>763</v>
      </c>
      <c r="E1802">
        <v>16.5</v>
      </c>
      <c r="F1802" t="s">
        <v>459</v>
      </c>
      <c r="G1802" t="s">
        <v>466</v>
      </c>
      <c r="O1802">
        <v>7</v>
      </c>
      <c r="P1802" t="str">
        <v>7. year</v>
      </c>
      <c r="Q1802" t="str">
        <v>Ford Torino (Wagon) - 224</v>
      </c>
      <c r="R1802">
        <v>70</v>
      </c>
      <c r="S1802">
        <v>0</v>
      </c>
      <c r="T1802">
        <v>7</v>
      </c>
    </row>
    <row r="1803" spans="2:20">
      <c r="B1803">
        <v>258</v>
      </c>
      <c r="C1803" t="s">
        <v>465</v>
      </c>
      <c r="D1803" t="s">
        <v>764</v>
      </c>
      <c r="E1803">
        <v>8</v>
      </c>
      <c r="F1803" t="s">
        <v>459</v>
      </c>
      <c r="G1803" t="s">
        <v>466</v>
      </c>
      <c r="O1803">
        <v>0</v>
      </c>
      <c r="P1803" t="str">
        <v/>
      </c>
      <c r="Q1803" t="str">
        <v/>
      </c>
      <c r="R1803" t="e">
        <v>#N/A</v>
      </c>
      <c r="S1803" t="e">
        <v>#N/A</v>
      </c>
      <c r="T1803" t="e">
        <v>#N/A</v>
      </c>
    </row>
    <row r="1804" spans="2:20">
      <c r="B1804">
        <v>258</v>
      </c>
      <c r="C1804" t="s">
        <v>465</v>
      </c>
      <c r="D1804" t="s">
        <v>765</v>
      </c>
      <c r="E1804">
        <v>351</v>
      </c>
      <c r="F1804" t="s">
        <v>459</v>
      </c>
      <c r="G1804" t="s">
        <v>466</v>
      </c>
      <c r="O1804">
        <v>1</v>
      </c>
      <c r="P1804" t="str">
        <v>1. economy (mpg)</v>
      </c>
      <c r="Q1804" t="str">
        <v>Ford Torino 500 - 225</v>
      </c>
      <c r="R1804">
        <v>19</v>
      </c>
      <c r="S1804">
        <v>0.26595744680851063</v>
      </c>
      <c r="T1804">
        <v>1</v>
      </c>
    </row>
    <row r="1805" spans="2:20">
      <c r="B1805">
        <v>258</v>
      </c>
      <c r="C1805" t="s">
        <v>465</v>
      </c>
      <c r="D1805" t="s">
        <v>766</v>
      </c>
      <c r="E1805">
        <v>138</v>
      </c>
      <c r="F1805" t="s">
        <v>459</v>
      </c>
      <c r="G1805" t="s">
        <v>466</v>
      </c>
      <c r="O1805">
        <v>2</v>
      </c>
      <c r="P1805" t="str">
        <v>2. cylinders</v>
      </c>
      <c r="Q1805" t="str">
        <v>Ford Torino 500 - 225</v>
      </c>
      <c r="R1805">
        <v>6</v>
      </c>
      <c r="S1805">
        <v>0.6</v>
      </c>
      <c r="T1805">
        <v>2</v>
      </c>
    </row>
    <row r="1806" spans="2:20">
      <c r="B1806">
        <v>258</v>
      </c>
      <c r="C1806" t="s">
        <v>465</v>
      </c>
      <c r="D1806" t="s">
        <v>767</v>
      </c>
      <c r="E1806">
        <v>3955</v>
      </c>
      <c r="F1806" t="s">
        <v>459</v>
      </c>
      <c r="G1806" t="s">
        <v>466</v>
      </c>
      <c r="O1806">
        <v>3</v>
      </c>
      <c r="P1806" t="str">
        <v>3. power (hp)</v>
      </c>
      <c r="Q1806" t="str">
        <v>Ford Torino 500 - 225</v>
      </c>
      <c r="R1806">
        <v>88</v>
      </c>
      <c r="S1806">
        <v>0.22826086956521738</v>
      </c>
      <c r="T1806">
        <v>3</v>
      </c>
    </row>
    <row r="1807" spans="2:20">
      <c r="B1807">
        <v>258</v>
      </c>
      <c r="C1807" t="s">
        <v>465</v>
      </c>
      <c r="D1807" t="s">
        <v>768</v>
      </c>
      <c r="E1807">
        <v>13.2</v>
      </c>
      <c r="F1807" t="s">
        <v>459</v>
      </c>
      <c r="G1807" t="s">
        <v>466</v>
      </c>
      <c r="O1807">
        <v>4</v>
      </c>
      <c r="P1807" t="str">
        <v>4. weight (lb)</v>
      </c>
      <c r="Q1807" t="str">
        <v>Ford Torino 500 - 225</v>
      </c>
      <c r="R1807">
        <v>3302</v>
      </c>
      <c r="S1807">
        <v>0.47887723277573008</v>
      </c>
      <c r="T1807">
        <v>4</v>
      </c>
    </row>
    <row r="1808" spans="2:20">
      <c r="B1808">
        <v>258</v>
      </c>
      <c r="C1808" t="s">
        <v>465</v>
      </c>
      <c r="D1808" t="s">
        <v>769</v>
      </c>
      <c r="E1808">
        <v>79</v>
      </c>
      <c r="F1808" t="s">
        <v>459</v>
      </c>
      <c r="G1808" t="s">
        <v>466</v>
      </c>
      <c r="O1808">
        <v>5</v>
      </c>
      <c r="P1808" t="str">
        <v>5. 0-60 mph (s)</v>
      </c>
      <c r="Q1808" t="str">
        <v>Ford Torino 500 - 225</v>
      </c>
      <c r="R1808">
        <v>15.5</v>
      </c>
      <c r="S1808">
        <v>0.4464285714285714</v>
      </c>
      <c r="T1808">
        <v>5</v>
      </c>
    </row>
    <row r="1809" spans="2:20">
      <c r="B1809">
        <v>259</v>
      </c>
      <c r="C1809" t="s">
        <v>467</v>
      </c>
      <c r="D1809" t="s">
        <v>763</v>
      </c>
      <c r="E1809">
        <v>36</v>
      </c>
      <c r="F1809" t="s">
        <v>459</v>
      </c>
      <c r="G1809" t="s">
        <v>468</v>
      </c>
      <c r="O1809">
        <v>6</v>
      </c>
      <c r="P1809" t="str">
        <v>6. displacement (cc)</v>
      </c>
      <c r="Q1809" t="str">
        <v>Ford Torino 500 - 225</v>
      </c>
      <c r="R1809">
        <v>250</v>
      </c>
      <c r="S1809">
        <v>0.47028423772609818</v>
      </c>
      <c r="T1809">
        <v>6</v>
      </c>
    </row>
    <row r="1810" spans="2:20">
      <c r="B1810">
        <v>259</v>
      </c>
      <c r="C1810" t="s">
        <v>467</v>
      </c>
      <c r="D1810" t="s">
        <v>764</v>
      </c>
      <c r="E1810">
        <v>4</v>
      </c>
      <c r="F1810" t="s">
        <v>459</v>
      </c>
      <c r="G1810" t="s">
        <v>468</v>
      </c>
      <c r="O1810">
        <v>7</v>
      </c>
      <c r="P1810" t="str">
        <v>7. year</v>
      </c>
      <c r="Q1810" t="str">
        <v>Ford Torino 500 - 225</v>
      </c>
      <c r="R1810">
        <v>71</v>
      </c>
      <c r="S1810">
        <v>8.3333333333333329E-2</v>
      </c>
      <c r="T1810">
        <v>7</v>
      </c>
    </row>
    <row r="1811" spans="2:20">
      <c r="B1811">
        <v>259</v>
      </c>
      <c r="C1811" t="s">
        <v>467</v>
      </c>
      <c r="D1811" t="s">
        <v>765</v>
      </c>
      <c r="E1811">
        <v>98</v>
      </c>
      <c r="F1811" t="s">
        <v>459</v>
      </c>
      <c r="G1811" t="s">
        <v>468</v>
      </c>
      <c r="O1811">
        <v>0</v>
      </c>
      <c r="P1811" t="str">
        <v/>
      </c>
      <c r="Q1811" t="str">
        <v/>
      </c>
      <c r="R1811" t="e">
        <v>#N/A</v>
      </c>
      <c r="S1811" t="e">
        <v>#N/A</v>
      </c>
      <c r="T1811" t="e">
        <v>#N/A</v>
      </c>
    </row>
    <row r="1812" spans="2:20">
      <c r="B1812">
        <v>259</v>
      </c>
      <c r="C1812" t="s">
        <v>467</v>
      </c>
      <c r="D1812" t="s">
        <v>766</v>
      </c>
      <c r="E1812">
        <v>70</v>
      </c>
      <c r="F1812" t="s">
        <v>459</v>
      </c>
      <c r="G1812" t="s">
        <v>468</v>
      </c>
      <c r="O1812">
        <v>1</v>
      </c>
      <c r="P1812" t="str">
        <v>1. economy (mpg)</v>
      </c>
      <c r="Q1812" t="str">
        <v>Hi 1200D - 226</v>
      </c>
      <c r="R1812">
        <v>9</v>
      </c>
      <c r="S1812">
        <v>0</v>
      </c>
      <c r="T1812">
        <v>1</v>
      </c>
    </row>
    <row r="1813" spans="2:20">
      <c r="B1813">
        <v>259</v>
      </c>
      <c r="C1813" t="s">
        <v>467</v>
      </c>
      <c r="D1813" t="s">
        <v>767</v>
      </c>
      <c r="E1813">
        <v>2125</v>
      </c>
      <c r="F1813" t="s">
        <v>459</v>
      </c>
      <c r="G1813" t="s">
        <v>468</v>
      </c>
      <c r="O1813">
        <v>2</v>
      </c>
      <c r="P1813" t="str">
        <v>2. cylinders</v>
      </c>
      <c r="Q1813" t="str">
        <v>Hi 1200D - 226</v>
      </c>
      <c r="R1813">
        <v>8</v>
      </c>
      <c r="S1813">
        <v>1</v>
      </c>
      <c r="T1813">
        <v>2</v>
      </c>
    </row>
    <row r="1814" spans="2:20">
      <c r="B1814">
        <v>259</v>
      </c>
      <c r="C1814" t="s">
        <v>467</v>
      </c>
      <c r="D1814" t="s">
        <v>768</v>
      </c>
      <c r="E1814">
        <v>17.3</v>
      </c>
      <c r="F1814" t="s">
        <v>459</v>
      </c>
      <c r="G1814" t="s">
        <v>468</v>
      </c>
      <c r="O1814">
        <v>3</v>
      </c>
      <c r="P1814" t="str">
        <v>3. power (hp)</v>
      </c>
      <c r="Q1814" t="str">
        <v>Hi 1200D - 226</v>
      </c>
      <c r="R1814">
        <v>193</v>
      </c>
      <c r="S1814">
        <v>0.79891304347826086</v>
      </c>
      <c r="T1814">
        <v>3</v>
      </c>
    </row>
    <row r="1815" spans="2:20">
      <c r="B1815">
        <v>259</v>
      </c>
      <c r="C1815" t="s">
        <v>467</v>
      </c>
      <c r="D1815" t="s">
        <v>769</v>
      </c>
      <c r="E1815">
        <v>82</v>
      </c>
      <c r="F1815" t="s">
        <v>459</v>
      </c>
      <c r="G1815" t="s">
        <v>468</v>
      </c>
      <c r="O1815">
        <v>4</v>
      </c>
      <c r="P1815" t="str">
        <v>4. weight (lb)</v>
      </c>
      <c r="Q1815" t="str">
        <v>Hi 1200D - 226</v>
      </c>
      <c r="R1815">
        <v>4732</v>
      </c>
      <c r="S1815">
        <v>0.88432095265097821</v>
      </c>
      <c r="T1815">
        <v>4</v>
      </c>
    </row>
    <row r="1816" spans="2:20">
      <c r="B1816">
        <v>260</v>
      </c>
      <c r="C1816" t="s">
        <v>469</v>
      </c>
      <c r="D1816" t="s">
        <v>763</v>
      </c>
      <c r="E1816">
        <v>11</v>
      </c>
      <c r="F1816" t="s">
        <v>459</v>
      </c>
      <c r="G1816" t="s">
        <v>470</v>
      </c>
      <c r="O1816">
        <v>5</v>
      </c>
      <c r="P1816" t="str">
        <v>5. 0-60 mph (s)</v>
      </c>
      <c r="Q1816" t="str">
        <v>Hi 1200D - 226</v>
      </c>
      <c r="R1816">
        <v>18.5</v>
      </c>
      <c r="S1816">
        <v>0.625</v>
      </c>
      <c r="T1816">
        <v>5</v>
      </c>
    </row>
    <row r="1817" spans="2:20">
      <c r="B1817">
        <v>260</v>
      </c>
      <c r="C1817" t="s">
        <v>469</v>
      </c>
      <c r="D1817" t="s">
        <v>764</v>
      </c>
      <c r="E1817">
        <v>8</v>
      </c>
      <c r="F1817" t="s">
        <v>459</v>
      </c>
      <c r="G1817" t="s">
        <v>470</v>
      </c>
      <c r="O1817">
        <v>6</v>
      </c>
      <c r="P1817" t="str">
        <v>6. displacement (cc)</v>
      </c>
      <c r="Q1817" t="str">
        <v>Hi 1200D - 226</v>
      </c>
      <c r="R1817">
        <v>304</v>
      </c>
      <c r="S1817">
        <v>0.60981912144702843</v>
      </c>
      <c r="T1817">
        <v>6</v>
      </c>
    </row>
    <row r="1818" spans="2:20">
      <c r="B1818">
        <v>260</v>
      </c>
      <c r="C1818" t="s">
        <v>469</v>
      </c>
      <c r="D1818" t="s">
        <v>765</v>
      </c>
      <c r="E1818">
        <v>429</v>
      </c>
      <c r="F1818" t="s">
        <v>459</v>
      </c>
      <c r="G1818" t="s">
        <v>470</v>
      </c>
      <c r="O1818">
        <v>7</v>
      </c>
      <c r="P1818" t="str">
        <v>7. year</v>
      </c>
      <c r="Q1818" t="str">
        <v>Hi 1200D - 226</v>
      </c>
      <c r="R1818">
        <v>70</v>
      </c>
      <c r="S1818">
        <v>0</v>
      </c>
      <c r="T1818">
        <v>7</v>
      </c>
    </row>
    <row r="1819" spans="2:20">
      <c r="B1819">
        <v>260</v>
      </c>
      <c r="C1819" t="s">
        <v>469</v>
      </c>
      <c r="D1819" t="s">
        <v>766</v>
      </c>
      <c r="E1819">
        <v>208</v>
      </c>
      <c r="F1819" t="s">
        <v>459</v>
      </c>
      <c r="G1819" t="s">
        <v>470</v>
      </c>
      <c r="O1819">
        <v>0</v>
      </c>
      <c r="P1819" t="str">
        <v/>
      </c>
      <c r="Q1819" t="str">
        <v/>
      </c>
      <c r="R1819" t="e">
        <v>#N/A</v>
      </c>
      <c r="S1819" t="e">
        <v>#N/A</v>
      </c>
      <c r="T1819" t="e">
        <v>#N/A</v>
      </c>
    </row>
    <row r="1820" spans="2:20">
      <c r="B1820">
        <v>260</v>
      </c>
      <c r="C1820" t="s">
        <v>469</v>
      </c>
      <c r="D1820" t="s">
        <v>767</v>
      </c>
      <c r="E1820">
        <v>4633</v>
      </c>
      <c r="F1820" t="s">
        <v>459</v>
      </c>
      <c r="G1820" t="s">
        <v>470</v>
      </c>
      <c r="O1820">
        <v>1</v>
      </c>
      <c r="P1820" t="str">
        <v>1. economy (mpg)</v>
      </c>
      <c r="Q1820" t="str">
        <v>Honda Accord - 227</v>
      </c>
      <c r="R1820">
        <v>32.4</v>
      </c>
      <c r="S1820">
        <v>0.62234042553191482</v>
      </c>
      <c r="T1820">
        <v>1</v>
      </c>
    </row>
    <row r="1821" spans="2:20">
      <c r="B1821">
        <v>260</v>
      </c>
      <c r="C1821" t="s">
        <v>469</v>
      </c>
      <c r="D1821" t="s">
        <v>768</v>
      </c>
      <c r="E1821">
        <v>11</v>
      </c>
      <c r="F1821" t="s">
        <v>459</v>
      </c>
      <c r="G1821" t="s">
        <v>470</v>
      </c>
      <c r="O1821">
        <v>2</v>
      </c>
      <c r="P1821" t="str">
        <v>2. cylinders</v>
      </c>
      <c r="Q1821" t="str">
        <v>Honda Accord - 227</v>
      </c>
      <c r="R1821">
        <v>4</v>
      </c>
      <c r="S1821">
        <v>0.2</v>
      </c>
      <c r="T1821">
        <v>2</v>
      </c>
    </row>
    <row r="1822" spans="2:20">
      <c r="B1822">
        <v>260</v>
      </c>
      <c r="C1822" t="s">
        <v>469</v>
      </c>
      <c r="D1822" t="s">
        <v>769</v>
      </c>
      <c r="E1822">
        <v>72</v>
      </c>
      <c r="F1822" t="s">
        <v>459</v>
      </c>
      <c r="G1822" t="s">
        <v>470</v>
      </c>
      <c r="O1822">
        <v>3</v>
      </c>
      <c r="P1822" t="str">
        <v>3. power (hp)</v>
      </c>
      <c r="Q1822" t="str">
        <v>Honda Accord - 227</v>
      </c>
      <c r="R1822">
        <v>72</v>
      </c>
      <c r="S1822">
        <v>0.14130434782608695</v>
      </c>
      <c r="T1822">
        <v>3</v>
      </c>
    </row>
    <row r="1823" spans="2:20">
      <c r="B1823">
        <v>261</v>
      </c>
      <c r="C1823" t="s">
        <v>471</v>
      </c>
      <c r="D1823" t="s">
        <v>763</v>
      </c>
      <c r="E1823">
        <v>12</v>
      </c>
      <c r="F1823" t="s">
        <v>459</v>
      </c>
      <c r="G1823" t="s">
        <v>472</v>
      </c>
      <c r="O1823">
        <v>4</v>
      </c>
      <c r="P1823" t="str">
        <v>4. weight (lb)</v>
      </c>
      <c r="Q1823" t="str">
        <v>Honda Accord - 227</v>
      </c>
      <c r="R1823">
        <v>2290</v>
      </c>
      <c r="S1823">
        <v>0.1919478310178622</v>
      </c>
      <c r="T1823">
        <v>4</v>
      </c>
    </row>
    <row r="1824" spans="2:20">
      <c r="B1824">
        <v>261</v>
      </c>
      <c r="C1824" t="s">
        <v>471</v>
      </c>
      <c r="D1824" t="s">
        <v>764</v>
      </c>
      <c r="E1824">
        <v>8</v>
      </c>
      <c r="F1824" t="s">
        <v>459</v>
      </c>
      <c r="G1824" t="s">
        <v>472</v>
      </c>
      <c r="O1824">
        <v>5</v>
      </c>
      <c r="P1824" t="str">
        <v>5. 0-60 mph (s)</v>
      </c>
      <c r="Q1824" t="str">
        <v>Honda Accord - 227</v>
      </c>
      <c r="R1824">
        <v>17</v>
      </c>
      <c r="S1824">
        <v>0.5357142857142857</v>
      </c>
      <c r="T1824">
        <v>5</v>
      </c>
    </row>
    <row r="1825" spans="2:20">
      <c r="B1825">
        <v>261</v>
      </c>
      <c r="C1825" t="s">
        <v>471</v>
      </c>
      <c r="D1825" t="s">
        <v>765</v>
      </c>
      <c r="E1825">
        <v>429</v>
      </c>
      <c r="F1825" t="s">
        <v>459</v>
      </c>
      <c r="G1825" t="s">
        <v>472</v>
      </c>
      <c r="O1825">
        <v>6</v>
      </c>
      <c r="P1825" t="str">
        <v>6. displacement (cc)</v>
      </c>
      <c r="Q1825" t="str">
        <v>Honda Accord - 227</v>
      </c>
      <c r="R1825">
        <v>107</v>
      </c>
      <c r="S1825">
        <v>0.10077519379844961</v>
      </c>
      <c r="T1825">
        <v>6</v>
      </c>
    </row>
    <row r="1826" spans="2:20">
      <c r="B1826">
        <v>261</v>
      </c>
      <c r="C1826" t="s">
        <v>471</v>
      </c>
      <c r="D1826" t="s">
        <v>766</v>
      </c>
      <c r="E1826">
        <v>198</v>
      </c>
      <c r="F1826" t="s">
        <v>459</v>
      </c>
      <c r="G1826" t="s">
        <v>472</v>
      </c>
      <c r="O1826">
        <v>7</v>
      </c>
      <c r="P1826" t="str">
        <v>7. year</v>
      </c>
      <c r="Q1826" t="str">
        <v>Honda Accord - 227</v>
      </c>
      <c r="R1826">
        <v>80</v>
      </c>
      <c r="S1826">
        <v>0.83333333333333337</v>
      </c>
      <c r="T1826">
        <v>7</v>
      </c>
    </row>
    <row r="1827" spans="2:20">
      <c r="B1827">
        <v>261</v>
      </c>
      <c r="C1827" t="s">
        <v>471</v>
      </c>
      <c r="D1827" t="s">
        <v>767</v>
      </c>
      <c r="E1827">
        <v>4952</v>
      </c>
      <c r="F1827" t="s">
        <v>459</v>
      </c>
      <c r="G1827" t="s">
        <v>472</v>
      </c>
      <c r="O1827">
        <v>0</v>
      </c>
      <c r="P1827" t="str">
        <v/>
      </c>
      <c r="Q1827" t="str">
        <v/>
      </c>
      <c r="R1827" t="e">
        <v>#N/A</v>
      </c>
      <c r="S1827" t="e">
        <v>#N/A</v>
      </c>
      <c r="T1827" t="e">
        <v>#N/A</v>
      </c>
    </row>
    <row r="1828" spans="2:20">
      <c r="B1828">
        <v>261</v>
      </c>
      <c r="C1828" t="s">
        <v>471</v>
      </c>
      <c r="D1828" t="s">
        <v>768</v>
      </c>
      <c r="E1828">
        <v>11.5</v>
      </c>
      <c r="F1828" t="s">
        <v>459</v>
      </c>
      <c r="G1828" t="s">
        <v>472</v>
      </c>
      <c r="O1828">
        <v>1</v>
      </c>
      <c r="P1828" t="str">
        <v>1. economy (mpg)</v>
      </c>
      <c r="Q1828" t="str">
        <v>Honda Accord - 228</v>
      </c>
      <c r="R1828">
        <v>36</v>
      </c>
      <c r="S1828">
        <v>0.71808510638297873</v>
      </c>
      <c r="T1828">
        <v>1</v>
      </c>
    </row>
    <row r="1829" spans="2:20">
      <c r="B1829">
        <v>261</v>
      </c>
      <c r="C1829" t="s">
        <v>471</v>
      </c>
      <c r="D1829" t="s">
        <v>769</v>
      </c>
      <c r="E1829">
        <v>73</v>
      </c>
      <c r="F1829" t="s">
        <v>459</v>
      </c>
      <c r="G1829" t="s">
        <v>472</v>
      </c>
      <c r="O1829">
        <v>2</v>
      </c>
      <c r="P1829" t="str">
        <v>2. cylinders</v>
      </c>
      <c r="Q1829" t="str">
        <v>Honda Accord - 228</v>
      </c>
      <c r="R1829">
        <v>4</v>
      </c>
      <c r="S1829">
        <v>0.2</v>
      </c>
      <c r="T1829">
        <v>2</v>
      </c>
    </row>
    <row r="1830" spans="2:20">
      <c r="B1830">
        <v>262</v>
      </c>
      <c r="C1830" t="s">
        <v>473</v>
      </c>
      <c r="D1830" t="s">
        <v>763</v>
      </c>
      <c r="E1830">
        <v>15</v>
      </c>
      <c r="F1830" t="s">
        <v>459</v>
      </c>
      <c r="G1830" t="s">
        <v>474</v>
      </c>
      <c r="O1830">
        <v>3</v>
      </c>
      <c r="P1830" t="str">
        <v>3. power (hp)</v>
      </c>
      <c r="Q1830" t="str">
        <v>Honda Accord - 228</v>
      </c>
      <c r="R1830">
        <v>75</v>
      </c>
      <c r="S1830">
        <v>0.15760869565217392</v>
      </c>
      <c r="T1830">
        <v>3</v>
      </c>
    </row>
    <row r="1831" spans="2:20">
      <c r="B1831">
        <v>262</v>
      </c>
      <c r="C1831" t="s">
        <v>473</v>
      </c>
      <c r="D1831" t="s">
        <v>764</v>
      </c>
      <c r="E1831">
        <v>6</v>
      </c>
      <c r="F1831" t="s">
        <v>459</v>
      </c>
      <c r="G1831" t="s">
        <v>474</v>
      </c>
      <c r="O1831">
        <v>4</v>
      </c>
      <c r="P1831" t="str">
        <v>4. weight (lb)</v>
      </c>
      <c r="Q1831" t="str">
        <v>Honda Accord - 228</v>
      </c>
      <c r="R1831">
        <v>2205</v>
      </c>
      <c r="S1831">
        <v>0.16784802948681599</v>
      </c>
      <c r="T1831">
        <v>4</v>
      </c>
    </row>
    <row r="1832" spans="2:20">
      <c r="B1832">
        <v>262</v>
      </c>
      <c r="C1832" t="s">
        <v>473</v>
      </c>
      <c r="D1832" t="s">
        <v>765</v>
      </c>
      <c r="E1832">
        <v>250</v>
      </c>
      <c r="F1832" t="s">
        <v>459</v>
      </c>
      <c r="G1832" t="s">
        <v>474</v>
      </c>
      <c r="O1832">
        <v>5</v>
      </c>
      <c r="P1832" t="str">
        <v>5. 0-60 mph (s)</v>
      </c>
      <c r="Q1832" t="str">
        <v>Honda Accord - 228</v>
      </c>
      <c r="R1832">
        <v>14.5</v>
      </c>
      <c r="S1832">
        <v>0.38690476190476186</v>
      </c>
      <c r="T1832">
        <v>5</v>
      </c>
    </row>
    <row r="1833" spans="2:20">
      <c r="B1833">
        <v>262</v>
      </c>
      <c r="C1833" t="s">
        <v>473</v>
      </c>
      <c r="D1833" t="s">
        <v>766</v>
      </c>
      <c r="E1833">
        <v>72</v>
      </c>
      <c r="F1833" t="s">
        <v>459</v>
      </c>
      <c r="G1833" t="s">
        <v>474</v>
      </c>
      <c r="O1833">
        <v>6</v>
      </c>
      <c r="P1833" t="str">
        <v>6. displacement (cc)</v>
      </c>
      <c r="Q1833" t="str">
        <v>Honda Accord - 228</v>
      </c>
      <c r="R1833">
        <v>107</v>
      </c>
      <c r="S1833">
        <v>0.10077519379844961</v>
      </c>
      <c r="T1833">
        <v>6</v>
      </c>
    </row>
    <row r="1834" spans="2:20">
      <c r="B1834">
        <v>262</v>
      </c>
      <c r="C1834" t="s">
        <v>473</v>
      </c>
      <c r="D1834" t="s">
        <v>767</v>
      </c>
      <c r="E1834">
        <v>3432</v>
      </c>
      <c r="F1834" t="s">
        <v>459</v>
      </c>
      <c r="G1834" t="s">
        <v>474</v>
      </c>
      <c r="O1834">
        <v>7</v>
      </c>
      <c r="P1834" t="str">
        <v>7. year</v>
      </c>
      <c r="Q1834" t="str">
        <v>Honda Accord - 228</v>
      </c>
      <c r="R1834">
        <v>82</v>
      </c>
      <c r="S1834">
        <v>1</v>
      </c>
      <c r="T1834">
        <v>7</v>
      </c>
    </row>
    <row r="1835" spans="2:20">
      <c r="B1835">
        <v>262</v>
      </c>
      <c r="C1835" t="s">
        <v>473</v>
      </c>
      <c r="D1835" t="s">
        <v>768</v>
      </c>
      <c r="E1835">
        <v>21</v>
      </c>
      <c r="F1835" t="s">
        <v>459</v>
      </c>
      <c r="G1835" t="s">
        <v>474</v>
      </c>
      <c r="O1835">
        <v>0</v>
      </c>
      <c r="P1835" t="str">
        <v/>
      </c>
      <c r="Q1835" t="str">
        <v/>
      </c>
      <c r="R1835" t="e">
        <v>#N/A</v>
      </c>
      <c r="S1835" t="e">
        <v>#N/A</v>
      </c>
      <c r="T1835" t="e">
        <v>#N/A</v>
      </c>
    </row>
    <row r="1836" spans="2:20">
      <c r="B1836">
        <v>262</v>
      </c>
      <c r="C1836" t="s">
        <v>473</v>
      </c>
      <c r="D1836" t="s">
        <v>769</v>
      </c>
      <c r="E1836">
        <v>75</v>
      </c>
      <c r="F1836" t="s">
        <v>459</v>
      </c>
      <c r="G1836" t="s">
        <v>474</v>
      </c>
      <c r="O1836">
        <v>1</v>
      </c>
      <c r="P1836" t="str">
        <v>1. economy (mpg)</v>
      </c>
      <c r="Q1836" t="str">
        <v>Honda Accord CVCC - 229</v>
      </c>
      <c r="R1836">
        <v>31.5</v>
      </c>
      <c r="S1836">
        <v>0.59840425531914887</v>
      </c>
      <c r="T1836">
        <v>1</v>
      </c>
    </row>
    <row r="1837" spans="2:20">
      <c r="B1837">
        <v>263</v>
      </c>
      <c r="C1837" t="s">
        <v>475</v>
      </c>
      <c r="D1837" t="s">
        <v>763</v>
      </c>
      <c r="E1837">
        <v>20.2</v>
      </c>
      <c r="F1837" t="s">
        <v>459</v>
      </c>
      <c r="G1837" t="s">
        <v>476</v>
      </c>
      <c r="O1837">
        <v>2</v>
      </c>
      <c r="P1837" t="str">
        <v>2. cylinders</v>
      </c>
      <c r="Q1837" t="str">
        <v>Honda Accord CVCC - 229</v>
      </c>
      <c r="R1837">
        <v>4</v>
      </c>
      <c r="S1837">
        <v>0.2</v>
      </c>
      <c r="T1837">
        <v>2</v>
      </c>
    </row>
    <row r="1838" spans="2:20">
      <c r="B1838">
        <v>263</v>
      </c>
      <c r="C1838" t="s">
        <v>475</v>
      </c>
      <c r="D1838" t="s">
        <v>764</v>
      </c>
      <c r="E1838">
        <v>8</v>
      </c>
      <c r="F1838" t="s">
        <v>459</v>
      </c>
      <c r="G1838" t="s">
        <v>476</v>
      </c>
      <c r="O1838">
        <v>3</v>
      </c>
      <c r="P1838" t="str">
        <v>3. power (hp)</v>
      </c>
      <c r="Q1838" t="str">
        <v>Honda Accord CVCC - 229</v>
      </c>
      <c r="R1838">
        <v>68</v>
      </c>
      <c r="S1838">
        <v>0.11956521739130435</v>
      </c>
      <c r="T1838">
        <v>3</v>
      </c>
    </row>
    <row r="1839" spans="2:20">
      <c r="B1839">
        <v>263</v>
      </c>
      <c r="C1839" t="s">
        <v>475</v>
      </c>
      <c r="D1839" t="s">
        <v>765</v>
      </c>
      <c r="E1839">
        <v>302</v>
      </c>
      <c r="F1839" t="s">
        <v>459</v>
      </c>
      <c r="G1839" t="s">
        <v>476</v>
      </c>
      <c r="O1839">
        <v>4</v>
      </c>
      <c r="P1839" t="str">
        <v>4. weight (lb)</v>
      </c>
      <c r="Q1839" t="str">
        <v>Honda Accord CVCC - 229</v>
      </c>
      <c r="R1839">
        <v>2045</v>
      </c>
      <c r="S1839">
        <v>0.12248369719308194</v>
      </c>
      <c r="T1839">
        <v>4</v>
      </c>
    </row>
    <row r="1840" spans="2:20">
      <c r="B1840">
        <v>263</v>
      </c>
      <c r="C1840" t="s">
        <v>475</v>
      </c>
      <c r="D1840" t="s">
        <v>766</v>
      </c>
      <c r="E1840">
        <v>139</v>
      </c>
      <c r="F1840" t="s">
        <v>459</v>
      </c>
      <c r="G1840" t="s">
        <v>476</v>
      </c>
      <c r="O1840">
        <v>5</v>
      </c>
      <c r="P1840" t="str">
        <v>5. 0-60 mph (s)</v>
      </c>
      <c r="Q1840" t="str">
        <v>Honda Accord CVCC - 229</v>
      </c>
      <c r="R1840">
        <v>18.5</v>
      </c>
      <c r="S1840">
        <v>0.625</v>
      </c>
      <c r="T1840">
        <v>5</v>
      </c>
    </row>
    <row r="1841" spans="2:20">
      <c r="B1841">
        <v>263</v>
      </c>
      <c r="C1841" t="s">
        <v>475</v>
      </c>
      <c r="D1841" t="s">
        <v>767</v>
      </c>
      <c r="E1841">
        <v>3570</v>
      </c>
      <c r="F1841" t="s">
        <v>459</v>
      </c>
      <c r="G1841" t="s">
        <v>476</v>
      </c>
      <c r="O1841">
        <v>6</v>
      </c>
      <c r="P1841" t="str">
        <v>6. displacement (cc)</v>
      </c>
      <c r="Q1841" t="str">
        <v>Honda Accord CVCC - 229</v>
      </c>
      <c r="R1841">
        <v>98</v>
      </c>
      <c r="S1841">
        <v>7.7519379844961239E-2</v>
      </c>
      <c r="T1841">
        <v>6</v>
      </c>
    </row>
    <row r="1842" spans="2:20">
      <c r="B1842">
        <v>263</v>
      </c>
      <c r="C1842" t="s">
        <v>475</v>
      </c>
      <c r="D1842" t="s">
        <v>768</v>
      </c>
      <c r="E1842">
        <v>12.8</v>
      </c>
      <c r="F1842" t="s">
        <v>459</v>
      </c>
      <c r="G1842" t="s">
        <v>476</v>
      </c>
      <c r="O1842">
        <v>7</v>
      </c>
      <c r="P1842" t="str">
        <v>7. year</v>
      </c>
      <c r="Q1842" t="str">
        <v>Honda Accord CVCC - 229</v>
      </c>
      <c r="R1842">
        <v>77</v>
      </c>
      <c r="S1842">
        <v>0.58333333333333337</v>
      </c>
      <c r="T1842">
        <v>7</v>
      </c>
    </row>
    <row r="1843" spans="2:20">
      <c r="B1843">
        <v>263</v>
      </c>
      <c r="C1843" t="s">
        <v>475</v>
      </c>
      <c r="D1843" t="s">
        <v>769</v>
      </c>
      <c r="E1843">
        <v>78</v>
      </c>
      <c r="F1843" t="s">
        <v>459</v>
      </c>
      <c r="G1843" t="s">
        <v>476</v>
      </c>
      <c r="O1843">
        <v>0</v>
      </c>
      <c r="P1843" t="str">
        <v/>
      </c>
      <c r="Q1843" t="str">
        <v/>
      </c>
      <c r="R1843" t="e">
        <v>#N/A</v>
      </c>
      <c r="S1843" t="e">
        <v>#N/A</v>
      </c>
      <c r="T1843" t="e">
        <v>#N/A</v>
      </c>
    </row>
    <row r="1844" spans="2:20">
      <c r="B1844">
        <v>264</v>
      </c>
      <c r="C1844" t="s">
        <v>477</v>
      </c>
      <c r="D1844" t="s">
        <v>763</v>
      </c>
      <c r="E1844">
        <v>20.8</v>
      </c>
      <c r="F1844" t="s">
        <v>459</v>
      </c>
      <c r="G1844" t="s">
        <v>478</v>
      </c>
      <c r="O1844">
        <v>1</v>
      </c>
      <c r="P1844" t="str">
        <v>1. economy (mpg)</v>
      </c>
      <c r="Q1844" t="str">
        <v>Honda Accord LX - 230</v>
      </c>
      <c r="R1844">
        <v>29.5</v>
      </c>
      <c r="S1844">
        <v>0.54521276595744683</v>
      </c>
      <c r="T1844">
        <v>1</v>
      </c>
    </row>
    <row r="1845" spans="2:20">
      <c r="B1845">
        <v>264</v>
      </c>
      <c r="C1845" t="s">
        <v>477</v>
      </c>
      <c r="D1845" t="s">
        <v>764</v>
      </c>
      <c r="E1845">
        <v>6</v>
      </c>
      <c r="F1845" t="s">
        <v>459</v>
      </c>
      <c r="G1845" t="s">
        <v>478</v>
      </c>
      <c r="O1845">
        <v>2</v>
      </c>
      <c r="P1845" t="str">
        <v>2. cylinders</v>
      </c>
      <c r="Q1845" t="str">
        <v>Honda Accord LX - 230</v>
      </c>
      <c r="R1845">
        <v>4</v>
      </c>
      <c r="S1845">
        <v>0.2</v>
      </c>
      <c r="T1845">
        <v>2</v>
      </c>
    </row>
    <row r="1846" spans="2:20">
      <c r="B1846">
        <v>264</v>
      </c>
      <c r="C1846" t="s">
        <v>477</v>
      </c>
      <c r="D1846" t="s">
        <v>765</v>
      </c>
      <c r="E1846">
        <v>200</v>
      </c>
      <c r="F1846" t="s">
        <v>459</v>
      </c>
      <c r="G1846" t="s">
        <v>478</v>
      </c>
      <c r="O1846">
        <v>3</v>
      </c>
      <c r="P1846" t="str">
        <v>3. power (hp)</v>
      </c>
      <c r="Q1846" t="str">
        <v>Honda Accord LX - 230</v>
      </c>
      <c r="R1846">
        <v>68</v>
      </c>
      <c r="S1846">
        <v>0.11956521739130435</v>
      </c>
      <c r="T1846">
        <v>3</v>
      </c>
    </row>
    <row r="1847" spans="2:20">
      <c r="B1847">
        <v>264</v>
      </c>
      <c r="C1847" t="s">
        <v>477</v>
      </c>
      <c r="D1847" t="s">
        <v>766</v>
      </c>
      <c r="E1847">
        <v>85</v>
      </c>
      <c r="F1847" t="s">
        <v>459</v>
      </c>
      <c r="G1847" t="s">
        <v>478</v>
      </c>
      <c r="O1847">
        <v>4</v>
      </c>
      <c r="P1847" t="str">
        <v>4. weight (lb)</v>
      </c>
      <c r="Q1847" t="str">
        <v>Honda Accord LX - 230</v>
      </c>
      <c r="R1847">
        <v>2135</v>
      </c>
      <c r="S1847">
        <v>0.14800113410830734</v>
      </c>
      <c r="T1847">
        <v>4</v>
      </c>
    </row>
    <row r="1848" spans="2:20">
      <c r="B1848">
        <v>264</v>
      </c>
      <c r="C1848" t="s">
        <v>477</v>
      </c>
      <c r="D1848" t="s">
        <v>767</v>
      </c>
      <c r="E1848">
        <v>3070</v>
      </c>
      <c r="F1848" t="s">
        <v>459</v>
      </c>
      <c r="G1848" t="s">
        <v>478</v>
      </c>
      <c r="O1848">
        <v>5</v>
      </c>
      <c r="P1848" t="str">
        <v>5. 0-60 mph (s)</v>
      </c>
      <c r="Q1848" t="str">
        <v>Honda Accord LX - 230</v>
      </c>
      <c r="R1848">
        <v>16.600000000000001</v>
      </c>
      <c r="S1848">
        <v>0.51190476190476197</v>
      </c>
      <c r="T1848">
        <v>5</v>
      </c>
    </row>
    <row r="1849" spans="2:20">
      <c r="B1849">
        <v>264</v>
      </c>
      <c r="C1849" t="s">
        <v>477</v>
      </c>
      <c r="D1849" t="s">
        <v>768</v>
      </c>
      <c r="E1849">
        <v>16.7</v>
      </c>
      <c r="F1849" t="s">
        <v>459</v>
      </c>
      <c r="G1849" t="s">
        <v>478</v>
      </c>
      <c r="O1849">
        <v>6</v>
      </c>
      <c r="P1849" t="str">
        <v>6. displacement (cc)</v>
      </c>
      <c r="Q1849" t="str">
        <v>Honda Accord LX - 230</v>
      </c>
      <c r="R1849">
        <v>98</v>
      </c>
      <c r="S1849">
        <v>7.7519379844961239E-2</v>
      </c>
      <c r="T1849">
        <v>6</v>
      </c>
    </row>
    <row r="1850" spans="2:20">
      <c r="B1850">
        <v>264</v>
      </c>
      <c r="C1850" t="s">
        <v>477</v>
      </c>
      <c r="D1850" t="s">
        <v>769</v>
      </c>
      <c r="E1850">
        <v>78</v>
      </c>
      <c r="F1850" t="s">
        <v>459</v>
      </c>
      <c r="G1850" t="s">
        <v>478</v>
      </c>
      <c r="O1850">
        <v>7</v>
      </c>
      <c r="P1850" t="str">
        <v>7. year</v>
      </c>
      <c r="Q1850" t="str">
        <v>Honda Accord LX - 230</v>
      </c>
      <c r="R1850">
        <v>78</v>
      </c>
      <c r="S1850">
        <v>0.66666666666666663</v>
      </c>
      <c r="T1850">
        <v>7</v>
      </c>
    </row>
    <row r="1851" spans="2:20">
      <c r="B1851">
        <v>265</v>
      </c>
      <c r="C1851" t="s">
        <v>479</v>
      </c>
      <c r="D1851" t="s">
        <v>763</v>
      </c>
      <c r="E1851">
        <v>19.8</v>
      </c>
      <c r="F1851" t="s">
        <v>459</v>
      </c>
      <c r="G1851" t="s">
        <v>480</v>
      </c>
      <c r="O1851">
        <v>0</v>
      </c>
      <c r="P1851" t="str">
        <v/>
      </c>
      <c r="Q1851" t="str">
        <v/>
      </c>
      <c r="R1851" t="e">
        <v>#N/A</v>
      </c>
      <c r="S1851" t="e">
        <v>#N/A</v>
      </c>
      <c r="T1851" t="e">
        <v>#N/A</v>
      </c>
    </row>
    <row r="1852" spans="2:20">
      <c r="B1852">
        <v>265</v>
      </c>
      <c r="C1852" t="s">
        <v>479</v>
      </c>
      <c r="D1852" t="s">
        <v>764</v>
      </c>
      <c r="E1852">
        <v>6</v>
      </c>
      <c r="F1852" t="s">
        <v>459</v>
      </c>
      <c r="G1852" t="s">
        <v>480</v>
      </c>
      <c r="O1852">
        <v>1</v>
      </c>
      <c r="P1852" t="str">
        <v>1. economy (mpg)</v>
      </c>
      <c r="Q1852" t="str">
        <v>Honda Civic - 231</v>
      </c>
      <c r="R1852">
        <v>24</v>
      </c>
      <c r="S1852">
        <v>0.39893617021276595</v>
      </c>
      <c r="T1852">
        <v>1</v>
      </c>
    </row>
    <row r="1853" spans="2:20">
      <c r="B1853">
        <v>265</v>
      </c>
      <c r="C1853" t="s">
        <v>479</v>
      </c>
      <c r="D1853" t="s">
        <v>765</v>
      </c>
      <c r="E1853">
        <v>200</v>
      </c>
      <c r="F1853" t="s">
        <v>459</v>
      </c>
      <c r="G1853" t="s">
        <v>480</v>
      </c>
      <c r="O1853">
        <v>2</v>
      </c>
      <c r="P1853" t="str">
        <v>2. cylinders</v>
      </c>
      <c r="Q1853" t="str">
        <v>Honda Civic - 231</v>
      </c>
      <c r="R1853">
        <v>4</v>
      </c>
      <c r="S1853">
        <v>0.2</v>
      </c>
      <c r="T1853">
        <v>2</v>
      </c>
    </row>
    <row r="1854" spans="2:20">
      <c r="B1854">
        <v>265</v>
      </c>
      <c r="C1854" t="s">
        <v>479</v>
      </c>
      <c r="D1854" t="s">
        <v>766</v>
      </c>
      <c r="E1854">
        <v>85</v>
      </c>
      <c r="F1854" t="s">
        <v>459</v>
      </c>
      <c r="G1854" t="s">
        <v>480</v>
      </c>
      <c r="O1854">
        <v>3</v>
      </c>
      <c r="P1854" t="str">
        <v>3. power (hp)</v>
      </c>
      <c r="Q1854" t="str">
        <v>Honda Civic - 231</v>
      </c>
      <c r="R1854">
        <v>97</v>
      </c>
      <c r="S1854">
        <v>0.27717391304347827</v>
      </c>
      <c r="T1854">
        <v>3</v>
      </c>
    </row>
    <row r="1855" spans="2:20">
      <c r="B1855">
        <v>265</v>
      </c>
      <c r="C1855" t="s">
        <v>479</v>
      </c>
      <c r="D1855" t="s">
        <v>767</v>
      </c>
      <c r="E1855">
        <v>2990</v>
      </c>
      <c r="F1855" t="s">
        <v>459</v>
      </c>
      <c r="G1855" t="s">
        <v>480</v>
      </c>
      <c r="O1855">
        <v>4</v>
      </c>
      <c r="P1855" t="str">
        <v>4. weight (lb)</v>
      </c>
      <c r="Q1855" t="str">
        <v>Honda Civic - 231</v>
      </c>
      <c r="R1855">
        <v>2489</v>
      </c>
      <c r="S1855">
        <v>0.24836971930819393</v>
      </c>
      <c r="T1855">
        <v>4</v>
      </c>
    </row>
    <row r="1856" spans="2:20">
      <c r="B1856">
        <v>265</v>
      </c>
      <c r="C1856" t="s">
        <v>479</v>
      </c>
      <c r="D1856" t="s">
        <v>768</v>
      </c>
      <c r="E1856">
        <v>18.2</v>
      </c>
      <c r="F1856" t="s">
        <v>459</v>
      </c>
      <c r="G1856" t="s">
        <v>480</v>
      </c>
      <c r="O1856">
        <v>5</v>
      </c>
      <c r="P1856" t="str">
        <v>5. 0-60 mph (s)</v>
      </c>
      <c r="Q1856" t="str">
        <v>Honda Civic - 231</v>
      </c>
      <c r="R1856">
        <v>15</v>
      </c>
      <c r="S1856">
        <v>0.41666666666666663</v>
      </c>
      <c r="T1856">
        <v>5</v>
      </c>
    </row>
    <row r="1857" spans="2:20">
      <c r="B1857">
        <v>265</v>
      </c>
      <c r="C1857" t="s">
        <v>479</v>
      </c>
      <c r="D1857" t="s">
        <v>769</v>
      </c>
      <c r="E1857">
        <v>79</v>
      </c>
      <c r="F1857" t="s">
        <v>459</v>
      </c>
      <c r="G1857" t="s">
        <v>480</v>
      </c>
      <c r="O1857">
        <v>6</v>
      </c>
      <c r="P1857" t="str">
        <v>6. displacement (cc)</v>
      </c>
      <c r="Q1857" t="str">
        <v>Honda Civic - 231</v>
      </c>
      <c r="R1857">
        <v>120</v>
      </c>
      <c r="S1857">
        <v>0.13436692506459949</v>
      </c>
      <c r="T1857">
        <v>6</v>
      </c>
    </row>
    <row r="1858" spans="2:20">
      <c r="B1858">
        <v>266</v>
      </c>
      <c r="C1858" t="s">
        <v>481</v>
      </c>
      <c r="D1858" t="s">
        <v>763</v>
      </c>
      <c r="E1858">
        <v>36</v>
      </c>
      <c r="F1858" t="s">
        <v>482</v>
      </c>
      <c r="G1858" t="s">
        <v>483</v>
      </c>
      <c r="O1858">
        <v>7</v>
      </c>
      <c r="P1858" t="str">
        <v>7. year</v>
      </c>
      <c r="Q1858" t="str">
        <v>Honda Civic - 231</v>
      </c>
      <c r="R1858">
        <v>74</v>
      </c>
      <c r="S1858">
        <v>0.33333333333333331</v>
      </c>
      <c r="T1858">
        <v>7</v>
      </c>
    </row>
    <row r="1859" spans="2:20">
      <c r="B1859">
        <v>266</v>
      </c>
      <c r="C1859" t="s">
        <v>481</v>
      </c>
      <c r="D1859" t="s">
        <v>764</v>
      </c>
      <c r="E1859">
        <v>4</v>
      </c>
      <c r="F1859" t="s">
        <v>482</v>
      </c>
      <c r="G1859" t="s">
        <v>483</v>
      </c>
      <c r="O1859">
        <v>0</v>
      </c>
      <c r="P1859" t="str">
        <v/>
      </c>
      <c r="Q1859" t="str">
        <v/>
      </c>
      <c r="R1859" t="e">
        <v>#N/A</v>
      </c>
      <c r="S1859" t="e">
        <v>#N/A</v>
      </c>
      <c r="T1859" t="e">
        <v>#N/A</v>
      </c>
    </row>
    <row r="1860" spans="2:20">
      <c r="B1860">
        <v>266</v>
      </c>
      <c r="C1860" t="s">
        <v>481</v>
      </c>
      <c r="D1860" t="s">
        <v>765</v>
      </c>
      <c r="E1860">
        <v>120</v>
      </c>
      <c r="F1860" t="s">
        <v>482</v>
      </c>
      <c r="G1860" t="s">
        <v>483</v>
      </c>
      <c r="O1860">
        <v>1</v>
      </c>
      <c r="P1860" t="str">
        <v>1. economy (mpg)</v>
      </c>
      <c r="Q1860" t="str">
        <v>Honda Civic - 232</v>
      </c>
      <c r="R1860">
        <v>33</v>
      </c>
      <c r="S1860">
        <v>0.63829787234042545</v>
      </c>
      <c r="T1860">
        <v>1</v>
      </c>
    </row>
    <row r="1861" spans="2:20">
      <c r="B1861">
        <v>266</v>
      </c>
      <c r="C1861" t="s">
        <v>481</v>
      </c>
      <c r="D1861" t="s">
        <v>766</v>
      </c>
      <c r="E1861">
        <v>88</v>
      </c>
      <c r="F1861" t="s">
        <v>482</v>
      </c>
      <c r="G1861" t="s">
        <v>483</v>
      </c>
      <c r="O1861">
        <v>2</v>
      </c>
      <c r="P1861" t="str">
        <v>2. cylinders</v>
      </c>
      <c r="Q1861" t="str">
        <v>Honda Civic - 232</v>
      </c>
      <c r="R1861">
        <v>4</v>
      </c>
      <c r="S1861">
        <v>0.2</v>
      </c>
      <c r="T1861">
        <v>2</v>
      </c>
    </row>
    <row r="1862" spans="2:20">
      <c r="B1862">
        <v>266</v>
      </c>
      <c r="C1862" t="s">
        <v>481</v>
      </c>
      <c r="D1862" t="s">
        <v>767</v>
      </c>
      <c r="E1862">
        <v>2160</v>
      </c>
      <c r="F1862" t="s">
        <v>482</v>
      </c>
      <c r="G1862" t="s">
        <v>483</v>
      </c>
      <c r="O1862">
        <v>3</v>
      </c>
      <c r="P1862" t="str">
        <v>3. power (hp)</v>
      </c>
      <c r="Q1862" t="str">
        <v>Honda Civic - 232</v>
      </c>
      <c r="R1862">
        <v>53</v>
      </c>
      <c r="S1862">
        <v>3.8043478260869568E-2</v>
      </c>
      <c r="T1862">
        <v>3</v>
      </c>
    </row>
    <row r="1863" spans="2:20">
      <c r="B1863">
        <v>266</v>
      </c>
      <c r="C1863" t="s">
        <v>481</v>
      </c>
      <c r="D1863" t="s">
        <v>768</v>
      </c>
      <c r="E1863">
        <v>14.5</v>
      </c>
      <c r="F1863" t="s">
        <v>482</v>
      </c>
      <c r="G1863" t="s">
        <v>483</v>
      </c>
      <c r="O1863">
        <v>4</v>
      </c>
      <c r="P1863" t="str">
        <v>4. weight (lb)</v>
      </c>
      <c r="Q1863" t="str">
        <v>Honda Civic - 232</v>
      </c>
      <c r="R1863">
        <v>1795</v>
      </c>
      <c r="S1863">
        <v>5.1601927984122484E-2</v>
      </c>
      <c r="T1863">
        <v>4</v>
      </c>
    </row>
    <row r="1864" spans="2:20">
      <c r="B1864">
        <v>266</v>
      </c>
      <c r="C1864" t="s">
        <v>481</v>
      </c>
      <c r="D1864" t="s">
        <v>769</v>
      </c>
      <c r="E1864">
        <v>82</v>
      </c>
      <c r="F1864" t="s">
        <v>482</v>
      </c>
      <c r="G1864" t="s">
        <v>483</v>
      </c>
      <c r="O1864">
        <v>5</v>
      </c>
      <c r="P1864" t="str">
        <v>5. 0-60 mph (s)</v>
      </c>
      <c r="Q1864" t="str">
        <v>Honda Civic - 232</v>
      </c>
      <c r="R1864">
        <v>17.399999999999999</v>
      </c>
      <c r="S1864">
        <v>0.55952380952380942</v>
      </c>
      <c r="T1864">
        <v>5</v>
      </c>
    </row>
    <row r="1865" spans="2:20">
      <c r="B1865">
        <v>267</v>
      </c>
      <c r="C1865" t="s">
        <v>484</v>
      </c>
      <c r="D1865" t="s">
        <v>763</v>
      </c>
      <c r="E1865">
        <v>38</v>
      </c>
      <c r="F1865" t="s">
        <v>485</v>
      </c>
      <c r="G1865" t="s">
        <v>486</v>
      </c>
      <c r="O1865">
        <v>6</v>
      </c>
      <c r="P1865" t="str">
        <v>6. displacement (cc)</v>
      </c>
      <c r="Q1865" t="str">
        <v>Honda Civic - 232</v>
      </c>
      <c r="R1865">
        <v>91</v>
      </c>
      <c r="S1865">
        <v>5.9431524547803614E-2</v>
      </c>
      <c r="T1865">
        <v>6</v>
      </c>
    </row>
    <row r="1866" spans="2:20">
      <c r="B1866">
        <v>267</v>
      </c>
      <c r="C1866" t="s">
        <v>484</v>
      </c>
      <c r="D1866" t="s">
        <v>764</v>
      </c>
      <c r="E1866">
        <v>6</v>
      </c>
      <c r="F1866" t="s">
        <v>485</v>
      </c>
      <c r="G1866" t="s">
        <v>486</v>
      </c>
      <c r="O1866">
        <v>7</v>
      </c>
      <c r="P1866" t="str">
        <v>7. year</v>
      </c>
      <c r="Q1866" t="str">
        <v>Honda Civic - 232</v>
      </c>
      <c r="R1866">
        <v>76</v>
      </c>
      <c r="S1866">
        <v>0.5</v>
      </c>
      <c r="T1866">
        <v>7</v>
      </c>
    </row>
    <row r="1867" spans="2:20">
      <c r="B1867">
        <v>267</v>
      </c>
      <c r="C1867" t="s">
        <v>484</v>
      </c>
      <c r="D1867" t="s">
        <v>765</v>
      </c>
      <c r="E1867">
        <v>262</v>
      </c>
      <c r="F1867" t="s">
        <v>485</v>
      </c>
      <c r="G1867" t="s">
        <v>486</v>
      </c>
      <c r="O1867">
        <v>0</v>
      </c>
      <c r="P1867" t="str">
        <v/>
      </c>
      <c r="Q1867" t="str">
        <v/>
      </c>
      <c r="R1867" t="e">
        <v>#N/A</v>
      </c>
      <c r="S1867" t="e">
        <v>#N/A</v>
      </c>
      <c r="T1867" t="e">
        <v>#N/A</v>
      </c>
    </row>
    <row r="1868" spans="2:20">
      <c r="B1868">
        <v>267</v>
      </c>
      <c r="C1868" t="s">
        <v>484</v>
      </c>
      <c r="D1868" t="s">
        <v>766</v>
      </c>
      <c r="E1868">
        <v>85</v>
      </c>
      <c r="F1868" t="s">
        <v>485</v>
      </c>
      <c r="G1868" t="s">
        <v>486</v>
      </c>
      <c r="O1868">
        <v>1</v>
      </c>
      <c r="P1868" t="str">
        <v>1. economy (mpg)</v>
      </c>
      <c r="Q1868" t="str">
        <v>Honda Civic - 233</v>
      </c>
      <c r="R1868">
        <v>38</v>
      </c>
      <c r="S1868">
        <v>0.77127659574468077</v>
      </c>
      <c r="T1868">
        <v>1</v>
      </c>
    </row>
    <row r="1869" spans="2:20">
      <c r="B1869">
        <v>267</v>
      </c>
      <c r="C1869" t="s">
        <v>484</v>
      </c>
      <c r="D1869" t="s">
        <v>767</v>
      </c>
      <c r="E1869">
        <v>3015</v>
      </c>
      <c r="F1869" t="s">
        <v>485</v>
      </c>
      <c r="G1869" t="s">
        <v>486</v>
      </c>
      <c r="O1869">
        <v>2</v>
      </c>
      <c r="P1869" t="str">
        <v>2. cylinders</v>
      </c>
      <c r="Q1869" t="str">
        <v>Honda Civic - 233</v>
      </c>
      <c r="R1869">
        <v>4</v>
      </c>
      <c r="S1869">
        <v>0.2</v>
      </c>
      <c r="T1869">
        <v>2</v>
      </c>
    </row>
    <row r="1870" spans="2:20">
      <c r="B1870">
        <v>267</v>
      </c>
      <c r="C1870" t="s">
        <v>484</v>
      </c>
      <c r="D1870" t="s">
        <v>768</v>
      </c>
      <c r="E1870">
        <v>17</v>
      </c>
      <c r="F1870" t="s">
        <v>485</v>
      </c>
      <c r="G1870" t="s">
        <v>486</v>
      </c>
      <c r="O1870">
        <v>3</v>
      </c>
      <c r="P1870" t="str">
        <v>3. power (hp)</v>
      </c>
      <c r="Q1870" t="str">
        <v>Honda Civic - 233</v>
      </c>
      <c r="R1870">
        <v>67</v>
      </c>
      <c r="S1870">
        <v>0.11413043478260869</v>
      </c>
      <c r="T1870">
        <v>3</v>
      </c>
    </row>
    <row r="1871" spans="2:20">
      <c r="B1871">
        <v>267</v>
      </c>
      <c r="C1871" t="s">
        <v>484</v>
      </c>
      <c r="D1871" t="s">
        <v>769</v>
      </c>
      <c r="E1871">
        <v>82</v>
      </c>
      <c r="F1871" t="s">
        <v>485</v>
      </c>
      <c r="G1871" t="s">
        <v>486</v>
      </c>
      <c r="O1871">
        <v>4</v>
      </c>
      <c r="P1871" t="str">
        <v>4. weight (lb)</v>
      </c>
      <c r="Q1871" t="str">
        <v>Honda Civic - 233</v>
      </c>
      <c r="R1871">
        <v>1965</v>
      </c>
      <c r="S1871">
        <v>9.980153104621492E-2</v>
      </c>
      <c r="T1871">
        <v>4</v>
      </c>
    </row>
    <row r="1872" spans="2:20">
      <c r="B1872">
        <v>268</v>
      </c>
      <c r="C1872" t="s">
        <v>487</v>
      </c>
      <c r="D1872" t="s">
        <v>763</v>
      </c>
      <c r="E1872">
        <v>26.6</v>
      </c>
      <c r="F1872" t="s">
        <v>485</v>
      </c>
      <c r="G1872" t="s">
        <v>488</v>
      </c>
      <c r="O1872">
        <v>5</v>
      </c>
      <c r="P1872" t="str">
        <v>5. 0-60 mph (s)</v>
      </c>
      <c r="Q1872" t="str">
        <v>Honda Civic - 233</v>
      </c>
      <c r="R1872">
        <v>15</v>
      </c>
      <c r="S1872">
        <v>0.41666666666666663</v>
      </c>
      <c r="T1872">
        <v>5</v>
      </c>
    </row>
    <row r="1873" spans="2:20">
      <c r="B1873">
        <v>268</v>
      </c>
      <c r="C1873" t="s">
        <v>487</v>
      </c>
      <c r="D1873" t="s">
        <v>764</v>
      </c>
      <c r="E1873">
        <v>8</v>
      </c>
      <c r="F1873" t="s">
        <v>485</v>
      </c>
      <c r="G1873" t="s">
        <v>488</v>
      </c>
      <c r="O1873">
        <v>6</v>
      </c>
      <c r="P1873" t="str">
        <v>6. displacement (cc)</v>
      </c>
      <c r="Q1873" t="str">
        <v>Honda Civic - 233</v>
      </c>
      <c r="R1873">
        <v>91</v>
      </c>
      <c r="S1873">
        <v>5.9431524547803614E-2</v>
      </c>
      <c r="T1873">
        <v>6</v>
      </c>
    </row>
    <row r="1874" spans="2:20">
      <c r="B1874">
        <v>268</v>
      </c>
      <c r="C1874" t="s">
        <v>487</v>
      </c>
      <c r="D1874" t="s">
        <v>765</v>
      </c>
      <c r="E1874">
        <v>350</v>
      </c>
      <c r="F1874" t="s">
        <v>485</v>
      </c>
      <c r="G1874" t="s">
        <v>488</v>
      </c>
      <c r="O1874">
        <v>7</v>
      </c>
      <c r="P1874" t="str">
        <v>7. year</v>
      </c>
      <c r="Q1874" t="str">
        <v>Honda Civic - 233</v>
      </c>
      <c r="R1874">
        <v>82</v>
      </c>
      <c r="S1874">
        <v>1</v>
      </c>
      <c r="T1874">
        <v>7</v>
      </c>
    </row>
    <row r="1875" spans="2:20">
      <c r="B1875">
        <v>268</v>
      </c>
      <c r="C1875" t="s">
        <v>487</v>
      </c>
      <c r="D1875" t="s">
        <v>766</v>
      </c>
      <c r="E1875">
        <v>105</v>
      </c>
      <c r="F1875" t="s">
        <v>485</v>
      </c>
      <c r="G1875" t="s">
        <v>488</v>
      </c>
      <c r="O1875">
        <v>0</v>
      </c>
      <c r="P1875" t="str">
        <v/>
      </c>
      <c r="Q1875" t="str">
        <v/>
      </c>
      <c r="R1875" t="e">
        <v>#N/A</v>
      </c>
      <c r="S1875" t="e">
        <v>#N/A</v>
      </c>
      <c r="T1875" t="e">
        <v>#N/A</v>
      </c>
    </row>
    <row r="1876" spans="2:20">
      <c r="B1876">
        <v>268</v>
      </c>
      <c r="C1876" t="s">
        <v>487</v>
      </c>
      <c r="D1876" t="s">
        <v>767</v>
      </c>
      <c r="E1876">
        <v>3725</v>
      </c>
      <c r="F1876" t="s">
        <v>485</v>
      </c>
      <c r="G1876" t="s">
        <v>488</v>
      </c>
      <c r="O1876">
        <v>1</v>
      </c>
      <c r="P1876" t="str">
        <v>1. economy (mpg)</v>
      </c>
      <c r="Q1876" t="str">
        <v>Honda Civic (Auto) - 234</v>
      </c>
      <c r="R1876">
        <v>32</v>
      </c>
      <c r="S1876">
        <v>0.61170212765957444</v>
      </c>
      <c r="T1876">
        <v>1</v>
      </c>
    </row>
    <row r="1877" spans="2:20">
      <c r="B1877">
        <v>268</v>
      </c>
      <c r="C1877" t="s">
        <v>487</v>
      </c>
      <c r="D1877" t="s">
        <v>768</v>
      </c>
      <c r="E1877">
        <v>19</v>
      </c>
      <c r="F1877" t="s">
        <v>485</v>
      </c>
      <c r="G1877" t="s">
        <v>488</v>
      </c>
      <c r="O1877">
        <v>2</v>
      </c>
      <c r="P1877" t="str">
        <v>2. cylinders</v>
      </c>
      <c r="Q1877" t="str">
        <v>Honda Civic (Auto) - 234</v>
      </c>
      <c r="R1877">
        <v>4</v>
      </c>
      <c r="S1877">
        <v>0.2</v>
      </c>
      <c r="T1877">
        <v>2</v>
      </c>
    </row>
    <row r="1878" spans="2:20">
      <c r="B1878">
        <v>268</v>
      </c>
      <c r="C1878" t="s">
        <v>487</v>
      </c>
      <c r="D1878" t="s">
        <v>769</v>
      </c>
      <c r="E1878">
        <v>81</v>
      </c>
      <c r="F1878" t="s">
        <v>485</v>
      </c>
      <c r="G1878" t="s">
        <v>488</v>
      </c>
      <c r="O1878">
        <v>3</v>
      </c>
      <c r="P1878" t="str">
        <v>3. power (hp)</v>
      </c>
      <c r="Q1878" t="str">
        <v>Honda Civic (Auto) - 234</v>
      </c>
      <c r="R1878">
        <v>67</v>
      </c>
      <c r="S1878">
        <v>0.11413043478260869</v>
      </c>
      <c r="T1878">
        <v>3</v>
      </c>
    </row>
    <row r="1879" spans="2:20">
      <c r="B1879">
        <v>269</v>
      </c>
      <c r="C1879" t="s">
        <v>489</v>
      </c>
      <c r="D1879" t="s">
        <v>763</v>
      </c>
      <c r="E1879">
        <v>23.9</v>
      </c>
      <c r="F1879" t="s">
        <v>485</v>
      </c>
      <c r="G1879" t="s">
        <v>490</v>
      </c>
      <c r="O1879">
        <v>4</v>
      </c>
      <c r="P1879" t="str">
        <v>4. weight (lb)</v>
      </c>
      <c r="Q1879" t="str">
        <v>Honda Civic (Auto) - 234</v>
      </c>
      <c r="R1879">
        <v>1965</v>
      </c>
      <c r="S1879">
        <v>9.980153104621492E-2</v>
      </c>
      <c r="T1879">
        <v>4</v>
      </c>
    </row>
    <row r="1880" spans="2:20">
      <c r="B1880">
        <v>269</v>
      </c>
      <c r="C1880" t="s">
        <v>489</v>
      </c>
      <c r="D1880" t="s">
        <v>764</v>
      </c>
      <c r="E1880">
        <v>8</v>
      </c>
      <c r="F1880" t="s">
        <v>485</v>
      </c>
      <c r="G1880" t="s">
        <v>490</v>
      </c>
      <c r="O1880">
        <v>5</v>
      </c>
      <c r="P1880" t="str">
        <v>5. 0-60 mph (s)</v>
      </c>
      <c r="Q1880" t="str">
        <v>Honda Civic (Auto) - 234</v>
      </c>
      <c r="R1880">
        <v>15.7</v>
      </c>
      <c r="S1880">
        <v>0.45833333333333326</v>
      </c>
      <c r="T1880">
        <v>5</v>
      </c>
    </row>
    <row r="1881" spans="2:20">
      <c r="B1881">
        <v>269</v>
      </c>
      <c r="C1881" t="s">
        <v>489</v>
      </c>
      <c r="D1881" t="s">
        <v>765</v>
      </c>
      <c r="E1881">
        <v>260</v>
      </c>
      <c r="F1881" t="s">
        <v>485</v>
      </c>
      <c r="G1881" t="s">
        <v>490</v>
      </c>
      <c r="O1881">
        <v>6</v>
      </c>
      <c r="P1881" t="str">
        <v>6. displacement (cc)</v>
      </c>
      <c r="Q1881" t="str">
        <v>Honda Civic (Auto) - 234</v>
      </c>
      <c r="R1881">
        <v>91</v>
      </c>
      <c r="S1881">
        <v>5.9431524547803614E-2</v>
      </c>
      <c r="T1881">
        <v>6</v>
      </c>
    </row>
    <row r="1882" spans="2:20">
      <c r="B1882">
        <v>269</v>
      </c>
      <c r="C1882" t="s">
        <v>489</v>
      </c>
      <c r="D1882" t="s">
        <v>766</v>
      </c>
      <c r="E1882">
        <v>90</v>
      </c>
      <c r="F1882" t="s">
        <v>485</v>
      </c>
      <c r="G1882" t="s">
        <v>490</v>
      </c>
      <c r="O1882">
        <v>7</v>
      </c>
      <c r="P1882" t="str">
        <v>7. year</v>
      </c>
      <c r="Q1882" t="str">
        <v>Honda Civic (Auto) - 234</v>
      </c>
      <c r="R1882">
        <v>82</v>
      </c>
      <c r="S1882">
        <v>1</v>
      </c>
      <c r="T1882">
        <v>7</v>
      </c>
    </row>
    <row r="1883" spans="2:20">
      <c r="B1883">
        <v>269</v>
      </c>
      <c r="C1883" t="s">
        <v>489</v>
      </c>
      <c r="D1883" t="s">
        <v>767</v>
      </c>
      <c r="E1883">
        <v>3420</v>
      </c>
      <c r="F1883" t="s">
        <v>485</v>
      </c>
      <c r="G1883" t="s">
        <v>490</v>
      </c>
      <c r="O1883">
        <v>0</v>
      </c>
      <c r="P1883" t="str">
        <v/>
      </c>
      <c r="Q1883" t="str">
        <v/>
      </c>
      <c r="R1883" t="e">
        <v>#N/A</v>
      </c>
      <c r="S1883" t="e">
        <v>#N/A</v>
      </c>
      <c r="T1883" t="e">
        <v>#N/A</v>
      </c>
    </row>
    <row r="1884" spans="2:20">
      <c r="B1884">
        <v>269</v>
      </c>
      <c r="C1884" t="s">
        <v>489</v>
      </c>
      <c r="D1884" t="s">
        <v>768</v>
      </c>
      <c r="E1884">
        <v>22.2</v>
      </c>
      <c r="F1884" t="s">
        <v>485</v>
      </c>
      <c r="G1884" t="s">
        <v>490</v>
      </c>
      <c r="O1884">
        <v>1</v>
      </c>
      <c r="P1884" t="str">
        <v>1. economy (mpg)</v>
      </c>
      <c r="Q1884" t="str">
        <v>Honda Civic 1300 - 235</v>
      </c>
      <c r="R1884">
        <v>35.1</v>
      </c>
      <c r="S1884">
        <v>0.69414893617021278</v>
      </c>
      <c r="T1884">
        <v>1</v>
      </c>
    </row>
    <row r="1885" spans="2:20">
      <c r="B1885">
        <v>269</v>
      </c>
      <c r="C1885" t="s">
        <v>489</v>
      </c>
      <c r="D1885" t="s">
        <v>769</v>
      </c>
      <c r="E1885">
        <v>79</v>
      </c>
      <c r="F1885" t="s">
        <v>485</v>
      </c>
      <c r="G1885" t="s">
        <v>490</v>
      </c>
      <c r="O1885">
        <v>2</v>
      </c>
      <c r="P1885" t="str">
        <v>2. cylinders</v>
      </c>
      <c r="Q1885" t="str">
        <v>Honda Civic 1300 - 235</v>
      </c>
      <c r="R1885">
        <v>4</v>
      </c>
      <c r="S1885">
        <v>0.2</v>
      </c>
      <c r="T1885">
        <v>2</v>
      </c>
    </row>
    <row r="1886" spans="2:20">
      <c r="B1886">
        <v>270</v>
      </c>
      <c r="C1886" t="s">
        <v>489</v>
      </c>
      <c r="D1886" t="s">
        <v>763</v>
      </c>
      <c r="E1886">
        <v>19.899999999999999</v>
      </c>
      <c r="F1886" t="s">
        <v>485</v>
      </c>
      <c r="G1886" t="s">
        <v>491</v>
      </c>
      <c r="O1886">
        <v>3</v>
      </c>
      <c r="P1886" t="str">
        <v>3. power (hp)</v>
      </c>
      <c r="Q1886" t="str">
        <v>Honda Civic 1300 - 235</v>
      </c>
      <c r="R1886">
        <v>60</v>
      </c>
      <c r="S1886">
        <v>7.6086956521739135E-2</v>
      </c>
      <c r="T1886">
        <v>3</v>
      </c>
    </row>
    <row r="1887" spans="2:20">
      <c r="B1887">
        <v>270</v>
      </c>
      <c r="C1887" t="s">
        <v>489</v>
      </c>
      <c r="D1887" t="s">
        <v>764</v>
      </c>
      <c r="E1887">
        <v>8</v>
      </c>
      <c r="F1887" t="s">
        <v>485</v>
      </c>
      <c r="G1887" t="s">
        <v>491</v>
      </c>
      <c r="O1887">
        <v>4</v>
      </c>
      <c r="P1887" t="str">
        <v>4. weight (lb)</v>
      </c>
      <c r="Q1887" t="str">
        <v>Honda Civic 1300 - 235</v>
      </c>
      <c r="R1887">
        <v>1760</v>
      </c>
      <c r="S1887">
        <v>4.1678480294868162E-2</v>
      </c>
      <c r="T1887">
        <v>4</v>
      </c>
    </row>
    <row r="1888" spans="2:20">
      <c r="B1888">
        <v>270</v>
      </c>
      <c r="C1888" t="s">
        <v>489</v>
      </c>
      <c r="D1888" t="s">
        <v>765</v>
      </c>
      <c r="E1888">
        <v>260</v>
      </c>
      <c r="F1888" t="s">
        <v>485</v>
      </c>
      <c r="G1888" t="s">
        <v>491</v>
      </c>
      <c r="O1888">
        <v>5</v>
      </c>
      <c r="P1888" t="str">
        <v>5. 0-60 mph (s)</v>
      </c>
      <c r="Q1888" t="str">
        <v>Honda Civic 1300 - 235</v>
      </c>
      <c r="R1888">
        <v>16.100000000000001</v>
      </c>
      <c r="S1888">
        <v>0.48214285714285721</v>
      </c>
      <c r="T1888">
        <v>5</v>
      </c>
    </row>
    <row r="1889" spans="2:20">
      <c r="B1889">
        <v>270</v>
      </c>
      <c r="C1889" t="s">
        <v>489</v>
      </c>
      <c r="D1889" t="s">
        <v>766</v>
      </c>
      <c r="E1889">
        <v>110</v>
      </c>
      <c r="F1889" t="s">
        <v>485</v>
      </c>
      <c r="G1889" t="s">
        <v>491</v>
      </c>
      <c r="O1889">
        <v>6</v>
      </c>
      <c r="P1889" t="str">
        <v>6. displacement (cc)</v>
      </c>
      <c r="Q1889" t="str">
        <v>Honda Civic 1300 - 235</v>
      </c>
      <c r="R1889">
        <v>81</v>
      </c>
      <c r="S1889">
        <v>3.3591731266149873E-2</v>
      </c>
      <c r="T1889">
        <v>6</v>
      </c>
    </row>
    <row r="1890" spans="2:20">
      <c r="B1890">
        <v>270</v>
      </c>
      <c r="C1890" t="s">
        <v>489</v>
      </c>
      <c r="D1890" t="s">
        <v>767</v>
      </c>
      <c r="E1890">
        <v>3365</v>
      </c>
      <c r="F1890" t="s">
        <v>485</v>
      </c>
      <c r="G1890" t="s">
        <v>491</v>
      </c>
      <c r="O1890">
        <v>7</v>
      </c>
      <c r="P1890" t="str">
        <v>7. year</v>
      </c>
      <c r="Q1890" t="str">
        <v>Honda Civic 1300 - 235</v>
      </c>
      <c r="R1890">
        <v>81</v>
      </c>
      <c r="S1890">
        <v>0.91666666666666663</v>
      </c>
      <c r="T1890">
        <v>7</v>
      </c>
    </row>
    <row r="1891" spans="2:20">
      <c r="B1891">
        <v>270</v>
      </c>
      <c r="C1891" t="s">
        <v>489</v>
      </c>
      <c r="D1891" t="s">
        <v>768</v>
      </c>
      <c r="E1891">
        <v>15.5</v>
      </c>
      <c r="F1891" t="s">
        <v>485</v>
      </c>
      <c r="G1891" t="s">
        <v>491</v>
      </c>
      <c r="O1891">
        <v>0</v>
      </c>
      <c r="P1891" t="str">
        <v/>
      </c>
      <c r="Q1891" t="str">
        <v/>
      </c>
      <c r="R1891" t="e">
        <v>#N/A</v>
      </c>
      <c r="S1891" t="e">
        <v>#N/A</v>
      </c>
      <c r="T1891" t="e">
        <v>#N/A</v>
      </c>
    </row>
    <row r="1892" spans="2:20">
      <c r="B1892">
        <v>270</v>
      </c>
      <c r="C1892" t="s">
        <v>489</v>
      </c>
      <c r="D1892" t="s">
        <v>769</v>
      </c>
      <c r="E1892">
        <v>78</v>
      </c>
      <c r="F1892" t="s">
        <v>485</v>
      </c>
      <c r="G1892" t="s">
        <v>491</v>
      </c>
      <c r="O1892">
        <v>1</v>
      </c>
      <c r="P1892" t="str">
        <v>1. economy (mpg)</v>
      </c>
      <c r="Q1892" t="str">
        <v>Honda Civic 1500 GL - 236</v>
      </c>
      <c r="R1892">
        <v>44.6</v>
      </c>
      <c r="S1892">
        <v>0.94680851063829785</v>
      </c>
      <c r="T1892">
        <v>1</v>
      </c>
    </row>
    <row r="1893" spans="2:20">
      <c r="B1893">
        <v>271</v>
      </c>
      <c r="C1893" t="s">
        <v>492</v>
      </c>
      <c r="D1893" t="s">
        <v>763</v>
      </c>
      <c r="E1893">
        <v>17</v>
      </c>
      <c r="F1893" t="s">
        <v>485</v>
      </c>
      <c r="G1893" t="s">
        <v>493</v>
      </c>
      <c r="O1893">
        <v>2</v>
      </c>
      <c r="P1893" t="str">
        <v>2. cylinders</v>
      </c>
      <c r="Q1893" t="str">
        <v>Honda Civic 1500 GL - 236</v>
      </c>
      <c r="R1893">
        <v>4</v>
      </c>
      <c r="S1893">
        <v>0.2</v>
      </c>
      <c r="T1893">
        <v>2</v>
      </c>
    </row>
    <row r="1894" spans="2:20">
      <c r="B1894">
        <v>271</v>
      </c>
      <c r="C1894" t="s">
        <v>492</v>
      </c>
      <c r="D1894" t="s">
        <v>764</v>
      </c>
      <c r="E1894">
        <v>8</v>
      </c>
      <c r="F1894" t="s">
        <v>485</v>
      </c>
      <c r="G1894" t="s">
        <v>493</v>
      </c>
      <c r="O1894">
        <v>3</v>
      </c>
      <c r="P1894" t="str">
        <v>3. power (hp)</v>
      </c>
      <c r="Q1894" t="str">
        <v>Honda Civic 1500 GL - 236</v>
      </c>
      <c r="R1894">
        <v>67</v>
      </c>
      <c r="S1894">
        <v>0.11413043478260869</v>
      </c>
      <c r="T1894">
        <v>3</v>
      </c>
    </row>
    <row r="1895" spans="2:20">
      <c r="B1895">
        <v>271</v>
      </c>
      <c r="C1895" t="s">
        <v>492</v>
      </c>
      <c r="D1895" t="s">
        <v>765</v>
      </c>
      <c r="E1895">
        <v>260</v>
      </c>
      <c r="F1895" t="s">
        <v>485</v>
      </c>
      <c r="G1895" t="s">
        <v>493</v>
      </c>
      <c r="O1895">
        <v>4</v>
      </c>
      <c r="P1895" t="str">
        <v>4. weight (lb)</v>
      </c>
      <c r="Q1895" t="str">
        <v>Honda Civic 1500 GL - 236</v>
      </c>
      <c r="R1895">
        <v>1850</v>
      </c>
      <c r="S1895">
        <v>6.7195917210093561E-2</v>
      </c>
      <c r="T1895">
        <v>4</v>
      </c>
    </row>
    <row r="1896" spans="2:20">
      <c r="B1896">
        <v>271</v>
      </c>
      <c r="C1896" t="s">
        <v>492</v>
      </c>
      <c r="D1896" t="s">
        <v>766</v>
      </c>
      <c r="E1896">
        <v>110</v>
      </c>
      <c r="F1896" t="s">
        <v>485</v>
      </c>
      <c r="G1896" t="s">
        <v>493</v>
      </c>
      <c r="O1896">
        <v>5</v>
      </c>
      <c r="P1896" t="str">
        <v>5. 0-60 mph (s)</v>
      </c>
      <c r="Q1896" t="str">
        <v>Honda Civic 1500 GL - 236</v>
      </c>
      <c r="R1896">
        <v>13.8</v>
      </c>
      <c r="S1896">
        <v>0.34523809523809529</v>
      </c>
      <c r="T1896">
        <v>5</v>
      </c>
    </row>
    <row r="1897" spans="2:20">
      <c r="B1897">
        <v>271</v>
      </c>
      <c r="C1897" t="s">
        <v>492</v>
      </c>
      <c r="D1897" t="s">
        <v>767</v>
      </c>
      <c r="E1897">
        <v>4060</v>
      </c>
      <c r="F1897" t="s">
        <v>485</v>
      </c>
      <c r="G1897" t="s">
        <v>493</v>
      </c>
      <c r="O1897">
        <v>6</v>
      </c>
      <c r="P1897" t="str">
        <v>6. displacement (cc)</v>
      </c>
      <c r="Q1897" t="str">
        <v>Honda Civic 1500 GL - 236</v>
      </c>
      <c r="R1897">
        <v>91</v>
      </c>
      <c r="S1897">
        <v>5.9431524547803614E-2</v>
      </c>
      <c r="T1897">
        <v>6</v>
      </c>
    </row>
    <row r="1898" spans="2:20">
      <c r="B1898">
        <v>271</v>
      </c>
      <c r="C1898" t="s">
        <v>492</v>
      </c>
      <c r="D1898" t="s">
        <v>768</v>
      </c>
      <c r="E1898">
        <v>19</v>
      </c>
      <c r="F1898" t="s">
        <v>485</v>
      </c>
      <c r="G1898" t="s">
        <v>493</v>
      </c>
      <c r="O1898">
        <v>7</v>
      </c>
      <c r="P1898" t="str">
        <v>7. year</v>
      </c>
      <c r="Q1898" t="str">
        <v>Honda Civic 1500 GL - 236</v>
      </c>
      <c r="R1898">
        <v>80</v>
      </c>
      <c r="S1898">
        <v>0.83333333333333337</v>
      </c>
      <c r="T1898">
        <v>7</v>
      </c>
    </row>
    <row r="1899" spans="2:20">
      <c r="B1899">
        <v>271</v>
      </c>
      <c r="C1899" t="s">
        <v>492</v>
      </c>
      <c r="D1899" t="s">
        <v>769</v>
      </c>
      <c r="E1899">
        <v>77</v>
      </c>
      <c r="F1899" t="s">
        <v>485</v>
      </c>
      <c r="G1899" t="s">
        <v>493</v>
      </c>
      <c r="O1899">
        <v>0</v>
      </c>
      <c r="P1899" t="str">
        <v/>
      </c>
      <c r="Q1899" t="str">
        <v/>
      </c>
      <c r="R1899" t="e">
        <v>#N/A</v>
      </c>
      <c r="S1899" t="e">
        <v>#N/A</v>
      </c>
      <c r="T1899" t="e">
        <v>#N/A</v>
      </c>
    </row>
    <row r="1900" spans="2:20">
      <c r="B1900">
        <v>272</v>
      </c>
      <c r="C1900" t="s">
        <v>494</v>
      </c>
      <c r="D1900" t="s">
        <v>763</v>
      </c>
      <c r="E1900">
        <v>12</v>
      </c>
      <c r="F1900" t="s">
        <v>485</v>
      </c>
      <c r="G1900" t="s">
        <v>495</v>
      </c>
      <c r="O1900">
        <v>1</v>
      </c>
      <c r="P1900" t="str">
        <v>1. economy (mpg)</v>
      </c>
      <c r="Q1900" t="str">
        <v>Honda Civic CVCC - 237</v>
      </c>
      <c r="R1900">
        <v>33</v>
      </c>
      <c r="S1900">
        <v>0.63829787234042545</v>
      </c>
      <c r="T1900">
        <v>1</v>
      </c>
    </row>
    <row r="1901" spans="2:20">
      <c r="B1901">
        <v>272</v>
      </c>
      <c r="C1901" t="s">
        <v>494</v>
      </c>
      <c r="D1901" t="s">
        <v>764</v>
      </c>
      <c r="E1901">
        <v>8</v>
      </c>
      <c r="F1901" t="s">
        <v>485</v>
      </c>
      <c r="G1901" t="s">
        <v>495</v>
      </c>
      <c r="O1901">
        <v>2</v>
      </c>
      <c r="P1901" t="str">
        <v>2. cylinders</v>
      </c>
      <c r="Q1901" t="str">
        <v>Honda Civic CVCC - 237</v>
      </c>
      <c r="R1901">
        <v>4</v>
      </c>
      <c r="S1901">
        <v>0.2</v>
      </c>
      <c r="T1901">
        <v>2</v>
      </c>
    </row>
    <row r="1902" spans="2:20">
      <c r="B1902">
        <v>272</v>
      </c>
      <c r="C1902" t="s">
        <v>494</v>
      </c>
      <c r="D1902" t="s">
        <v>765</v>
      </c>
      <c r="E1902">
        <v>350</v>
      </c>
      <c r="F1902" t="s">
        <v>485</v>
      </c>
      <c r="G1902" t="s">
        <v>495</v>
      </c>
      <c r="O1902">
        <v>3</v>
      </c>
      <c r="P1902" t="str">
        <v>3. power (hp)</v>
      </c>
      <c r="Q1902" t="str">
        <v>Honda Civic CVCC - 237</v>
      </c>
      <c r="R1902">
        <v>53</v>
      </c>
      <c r="S1902">
        <v>3.8043478260869568E-2</v>
      </c>
      <c r="T1902">
        <v>3</v>
      </c>
    </row>
    <row r="1903" spans="2:20">
      <c r="B1903">
        <v>272</v>
      </c>
      <c r="C1903" t="s">
        <v>494</v>
      </c>
      <c r="D1903" t="s">
        <v>766</v>
      </c>
      <c r="E1903">
        <v>160</v>
      </c>
      <c r="F1903" t="s">
        <v>485</v>
      </c>
      <c r="G1903" t="s">
        <v>495</v>
      </c>
      <c r="O1903">
        <v>4</v>
      </c>
      <c r="P1903" t="str">
        <v>4. weight (lb)</v>
      </c>
      <c r="Q1903" t="str">
        <v>Honda Civic CVCC - 237</v>
      </c>
      <c r="R1903">
        <v>1795</v>
      </c>
      <c r="S1903">
        <v>5.1601927984122484E-2</v>
      </c>
      <c r="T1903">
        <v>4</v>
      </c>
    </row>
    <row r="1904" spans="2:20">
      <c r="B1904">
        <v>272</v>
      </c>
      <c r="C1904" t="s">
        <v>494</v>
      </c>
      <c r="D1904" t="s">
        <v>767</v>
      </c>
      <c r="E1904">
        <v>4456</v>
      </c>
      <c r="F1904" t="s">
        <v>485</v>
      </c>
      <c r="G1904" t="s">
        <v>495</v>
      </c>
      <c r="O1904">
        <v>5</v>
      </c>
      <c r="P1904" t="str">
        <v>5. 0-60 mph (s)</v>
      </c>
      <c r="Q1904" t="str">
        <v>Honda Civic CVCC - 237</v>
      </c>
      <c r="R1904">
        <v>17.5</v>
      </c>
      <c r="S1904">
        <v>0.56547619047619047</v>
      </c>
      <c r="T1904">
        <v>5</v>
      </c>
    </row>
    <row r="1905" spans="2:20">
      <c r="B1905">
        <v>272</v>
      </c>
      <c r="C1905" t="s">
        <v>494</v>
      </c>
      <c r="D1905" t="s">
        <v>768</v>
      </c>
      <c r="E1905">
        <v>13.5</v>
      </c>
      <c r="F1905" t="s">
        <v>485</v>
      </c>
      <c r="G1905" t="s">
        <v>495</v>
      </c>
      <c r="O1905">
        <v>6</v>
      </c>
      <c r="P1905" t="str">
        <v>6. displacement (cc)</v>
      </c>
      <c r="Q1905" t="str">
        <v>Honda Civic CVCC - 237</v>
      </c>
      <c r="R1905">
        <v>91</v>
      </c>
      <c r="S1905">
        <v>5.9431524547803614E-2</v>
      </c>
      <c r="T1905">
        <v>6</v>
      </c>
    </row>
    <row r="1906" spans="2:20">
      <c r="B1906">
        <v>272</v>
      </c>
      <c r="C1906" t="s">
        <v>494</v>
      </c>
      <c r="D1906" t="s">
        <v>769</v>
      </c>
      <c r="E1906">
        <v>72</v>
      </c>
      <c r="F1906" t="s">
        <v>485</v>
      </c>
      <c r="G1906" t="s">
        <v>495</v>
      </c>
      <c r="O1906">
        <v>7</v>
      </c>
      <c r="P1906" t="str">
        <v>7. year</v>
      </c>
      <c r="Q1906" t="str">
        <v>Honda Civic CVCC - 237</v>
      </c>
      <c r="R1906">
        <v>75</v>
      </c>
      <c r="S1906">
        <v>0.41666666666666669</v>
      </c>
      <c r="T1906">
        <v>7</v>
      </c>
    </row>
    <row r="1907" spans="2:20">
      <c r="B1907">
        <v>273</v>
      </c>
      <c r="C1907" t="s">
        <v>496</v>
      </c>
      <c r="D1907" t="s">
        <v>763</v>
      </c>
      <c r="E1907">
        <v>11</v>
      </c>
      <c r="F1907" t="s">
        <v>485</v>
      </c>
      <c r="G1907" t="s">
        <v>497</v>
      </c>
      <c r="O1907">
        <v>0</v>
      </c>
      <c r="P1907" t="str">
        <v/>
      </c>
      <c r="Q1907" t="str">
        <v/>
      </c>
      <c r="R1907" t="e">
        <v>#N/A</v>
      </c>
      <c r="S1907" t="e">
        <v>#N/A</v>
      </c>
      <c r="T1907" t="e">
        <v>#N/A</v>
      </c>
    </row>
    <row r="1908" spans="2:20">
      <c r="B1908">
        <v>273</v>
      </c>
      <c r="C1908" t="s">
        <v>496</v>
      </c>
      <c r="D1908" t="s">
        <v>764</v>
      </c>
      <c r="E1908">
        <v>8</v>
      </c>
      <c r="F1908" t="s">
        <v>485</v>
      </c>
      <c r="G1908" t="s">
        <v>497</v>
      </c>
      <c r="O1908">
        <v>1</v>
      </c>
      <c r="P1908" t="str">
        <v>1. economy (mpg)</v>
      </c>
      <c r="Q1908" t="str">
        <v>Honda Civic CVCC - 238</v>
      </c>
      <c r="R1908">
        <v>36.1</v>
      </c>
      <c r="S1908">
        <v>0.7207446808510638</v>
      </c>
      <c r="T1908">
        <v>1</v>
      </c>
    </row>
    <row r="1909" spans="2:20">
      <c r="B1909">
        <v>273</v>
      </c>
      <c r="C1909" t="s">
        <v>496</v>
      </c>
      <c r="D1909" t="s">
        <v>765</v>
      </c>
      <c r="E1909">
        <v>350</v>
      </c>
      <c r="F1909" t="s">
        <v>485</v>
      </c>
      <c r="G1909" t="s">
        <v>497</v>
      </c>
      <c r="O1909">
        <v>2</v>
      </c>
      <c r="P1909" t="str">
        <v>2. cylinders</v>
      </c>
      <c r="Q1909" t="str">
        <v>Honda Civic CVCC - 238</v>
      </c>
      <c r="R1909">
        <v>4</v>
      </c>
      <c r="S1909">
        <v>0.2</v>
      </c>
      <c r="T1909">
        <v>2</v>
      </c>
    </row>
    <row r="1910" spans="2:20">
      <c r="B1910">
        <v>273</v>
      </c>
      <c r="C1910" t="s">
        <v>496</v>
      </c>
      <c r="D1910" t="s">
        <v>766</v>
      </c>
      <c r="E1910">
        <v>180</v>
      </c>
      <c r="F1910" t="s">
        <v>485</v>
      </c>
      <c r="G1910" t="s">
        <v>497</v>
      </c>
      <c r="O1910">
        <v>3</v>
      </c>
      <c r="P1910" t="str">
        <v>3. power (hp)</v>
      </c>
      <c r="Q1910" t="str">
        <v>Honda Civic CVCC - 238</v>
      </c>
      <c r="R1910">
        <v>60</v>
      </c>
      <c r="S1910">
        <v>7.6086956521739135E-2</v>
      </c>
      <c r="T1910">
        <v>3</v>
      </c>
    </row>
    <row r="1911" spans="2:20">
      <c r="B1911">
        <v>273</v>
      </c>
      <c r="C1911" t="s">
        <v>496</v>
      </c>
      <c r="D1911" t="s">
        <v>767</v>
      </c>
      <c r="E1911">
        <v>3664</v>
      </c>
      <c r="F1911" t="s">
        <v>485</v>
      </c>
      <c r="G1911" t="s">
        <v>497</v>
      </c>
      <c r="O1911">
        <v>4</v>
      </c>
      <c r="P1911" t="str">
        <v>4. weight (lb)</v>
      </c>
      <c r="Q1911" t="str">
        <v>Honda Civic CVCC - 238</v>
      </c>
      <c r="R1911">
        <v>1800</v>
      </c>
      <c r="S1911">
        <v>5.3019563368301673E-2</v>
      </c>
      <c r="T1911">
        <v>4</v>
      </c>
    </row>
    <row r="1912" spans="2:20">
      <c r="B1912">
        <v>273</v>
      </c>
      <c r="C1912" t="s">
        <v>496</v>
      </c>
      <c r="D1912" t="s">
        <v>768</v>
      </c>
      <c r="E1912">
        <v>11</v>
      </c>
      <c r="F1912" t="s">
        <v>485</v>
      </c>
      <c r="G1912" t="s">
        <v>497</v>
      </c>
      <c r="O1912">
        <v>5</v>
      </c>
      <c r="P1912" t="str">
        <v>5. 0-60 mph (s)</v>
      </c>
      <c r="Q1912" t="str">
        <v>Honda Civic CVCC - 238</v>
      </c>
      <c r="R1912">
        <v>16.399999999999999</v>
      </c>
      <c r="S1912">
        <v>0.49999999999999989</v>
      </c>
      <c r="T1912">
        <v>5</v>
      </c>
    </row>
    <row r="1913" spans="2:20">
      <c r="B1913">
        <v>273</v>
      </c>
      <c r="C1913" t="s">
        <v>496</v>
      </c>
      <c r="D1913" t="s">
        <v>769</v>
      </c>
      <c r="E1913">
        <v>73</v>
      </c>
      <c r="F1913" t="s">
        <v>485</v>
      </c>
      <c r="G1913" t="s">
        <v>497</v>
      </c>
      <c r="O1913">
        <v>6</v>
      </c>
      <c r="P1913" t="str">
        <v>6. displacement (cc)</v>
      </c>
      <c r="Q1913" t="str">
        <v>Honda Civic CVCC - 238</v>
      </c>
      <c r="R1913">
        <v>91</v>
      </c>
      <c r="S1913">
        <v>5.9431524547803614E-2</v>
      </c>
      <c r="T1913">
        <v>6</v>
      </c>
    </row>
    <row r="1914" spans="2:20">
      <c r="B1914">
        <v>274</v>
      </c>
      <c r="C1914" t="s">
        <v>498</v>
      </c>
      <c r="D1914" t="s">
        <v>763</v>
      </c>
      <c r="E1914">
        <v>26.8</v>
      </c>
      <c r="F1914" t="s">
        <v>485</v>
      </c>
      <c r="G1914" t="s">
        <v>499</v>
      </c>
      <c r="O1914">
        <v>7</v>
      </c>
      <c r="P1914" t="str">
        <v>7. year</v>
      </c>
      <c r="Q1914" t="str">
        <v>Honda Civic CVCC - 238</v>
      </c>
      <c r="R1914">
        <v>78</v>
      </c>
      <c r="S1914">
        <v>0.66666666666666663</v>
      </c>
      <c r="T1914">
        <v>7</v>
      </c>
    </row>
    <row r="1915" spans="2:20">
      <c r="B1915">
        <v>274</v>
      </c>
      <c r="C1915" t="s">
        <v>498</v>
      </c>
      <c r="D1915" t="s">
        <v>764</v>
      </c>
      <c r="E1915">
        <v>6</v>
      </c>
      <c r="F1915" t="s">
        <v>485</v>
      </c>
      <c r="G1915" t="s">
        <v>499</v>
      </c>
      <c r="O1915">
        <v>0</v>
      </c>
      <c r="P1915" t="str">
        <v/>
      </c>
      <c r="Q1915" t="str">
        <v/>
      </c>
      <c r="R1915" t="e">
        <v>#N/A</v>
      </c>
      <c r="S1915" t="e">
        <v>#N/A</v>
      </c>
      <c r="T1915" t="e">
        <v>#N/A</v>
      </c>
    </row>
    <row r="1916" spans="2:20">
      <c r="B1916">
        <v>274</v>
      </c>
      <c r="C1916" t="s">
        <v>498</v>
      </c>
      <c r="D1916" t="s">
        <v>765</v>
      </c>
      <c r="E1916">
        <v>173</v>
      </c>
      <c r="F1916" t="s">
        <v>485</v>
      </c>
      <c r="G1916" t="s">
        <v>499</v>
      </c>
      <c r="O1916">
        <v>1</v>
      </c>
      <c r="P1916" t="str">
        <v>1. economy (mpg)</v>
      </c>
      <c r="Q1916" t="str">
        <v>Honda Prelude - 239</v>
      </c>
      <c r="R1916">
        <v>33.700000000000003</v>
      </c>
      <c r="S1916">
        <v>0.65691489361702138</v>
      </c>
      <c r="T1916">
        <v>1</v>
      </c>
    </row>
    <row r="1917" spans="2:20">
      <c r="B1917">
        <v>274</v>
      </c>
      <c r="C1917" t="s">
        <v>498</v>
      </c>
      <c r="D1917" t="s">
        <v>766</v>
      </c>
      <c r="E1917">
        <v>115</v>
      </c>
      <c r="F1917" t="s">
        <v>485</v>
      </c>
      <c r="G1917" t="s">
        <v>499</v>
      </c>
      <c r="O1917">
        <v>2</v>
      </c>
      <c r="P1917" t="str">
        <v>2. cylinders</v>
      </c>
      <c r="Q1917" t="str">
        <v>Honda Prelude - 239</v>
      </c>
      <c r="R1917">
        <v>4</v>
      </c>
      <c r="S1917">
        <v>0.2</v>
      </c>
      <c r="T1917">
        <v>2</v>
      </c>
    </row>
    <row r="1918" spans="2:20">
      <c r="B1918">
        <v>274</v>
      </c>
      <c r="C1918" t="s">
        <v>498</v>
      </c>
      <c r="D1918" t="s">
        <v>767</v>
      </c>
      <c r="E1918">
        <v>2700</v>
      </c>
      <c r="F1918" t="s">
        <v>485</v>
      </c>
      <c r="G1918" t="s">
        <v>499</v>
      </c>
      <c r="O1918">
        <v>3</v>
      </c>
      <c r="P1918" t="str">
        <v>3. power (hp)</v>
      </c>
      <c r="Q1918" t="str">
        <v>Honda Prelude - 239</v>
      </c>
      <c r="R1918">
        <v>75</v>
      </c>
      <c r="S1918">
        <v>0.15760869565217392</v>
      </c>
      <c r="T1918">
        <v>3</v>
      </c>
    </row>
    <row r="1919" spans="2:20">
      <c r="B1919">
        <v>274</v>
      </c>
      <c r="C1919" t="s">
        <v>498</v>
      </c>
      <c r="D1919" t="s">
        <v>768</v>
      </c>
      <c r="E1919">
        <v>12.9</v>
      </c>
      <c r="F1919" t="s">
        <v>485</v>
      </c>
      <c r="G1919" t="s">
        <v>499</v>
      </c>
      <c r="O1919">
        <v>4</v>
      </c>
      <c r="P1919" t="str">
        <v>4. weight (lb)</v>
      </c>
      <c r="Q1919" t="str">
        <v>Honda Prelude - 239</v>
      </c>
      <c r="R1919">
        <v>2210</v>
      </c>
      <c r="S1919">
        <v>0.16926566487099517</v>
      </c>
      <c r="T1919">
        <v>4</v>
      </c>
    </row>
    <row r="1920" spans="2:20">
      <c r="B1920">
        <v>274</v>
      </c>
      <c r="C1920" t="s">
        <v>498</v>
      </c>
      <c r="D1920" t="s">
        <v>769</v>
      </c>
      <c r="E1920">
        <v>79</v>
      </c>
      <c r="F1920" t="s">
        <v>485</v>
      </c>
      <c r="G1920" t="s">
        <v>499</v>
      </c>
      <c r="O1920">
        <v>5</v>
      </c>
      <c r="P1920" t="str">
        <v>5. 0-60 mph (s)</v>
      </c>
      <c r="Q1920" t="str">
        <v>Honda Prelude - 239</v>
      </c>
      <c r="R1920">
        <v>14.4</v>
      </c>
      <c r="S1920">
        <v>0.38095238095238093</v>
      </c>
      <c r="T1920">
        <v>5</v>
      </c>
    </row>
    <row r="1921" spans="2:20">
      <c r="B1921">
        <v>275</v>
      </c>
      <c r="C1921" t="s">
        <v>500</v>
      </c>
      <c r="D1921" t="s">
        <v>763</v>
      </c>
      <c r="E1921">
        <v>23.8</v>
      </c>
      <c r="F1921" t="s">
        <v>485</v>
      </c>
      <c r="G1921" t="s">
        <v>501</v>
      </c>
      <c r="O1921">
        <v>6</v>
      </c>
      <c r="P1921" t="str">
        <v>6. displacement (cc)</v>
      </c>
      <c r="Q1921" t="str">
        <v>Honda Prelude - 239</v>
      </c>
      <c r="R1921">
        <v>107</v>
      </c>
      <c r="S1921">
        <v>0.10077519379844961</v>
      </c>
      <c r="T1921">
        <v>6</v>
      </c>
    </row>
    <row r="1922" spans="2:20">
      <c r="B1922">
        <v>275</v>
      </c>
      <c r="C1922" t="s">
        <v>500</v>
      </c>
      <c r="D1922" t="s">
        <v>764</v>
      </c>
      <c r="E1922">
        <v>4</v>
      </c>
      <c r="F1922" t="s">
        <v>485</v>
      </c>
      <c r="G1922" t="s">
        <v>501</v>
      </c>
      <c r="O1922">
        <v>7</v>
      </c>
      <c r="P1922" t="str">
        <v>7. year</v>
      </c>
      <c r="Q1922" t="str">
        <v>Honda Prelude - 239</v>
      </c>
      <c r="R1922">
        <v>81</v>
      </c>
      <c r="S1922">
        <v>0.91666666666666663</v>
      </c>
      <c r="T1922">
        <v>7</v>
      </c>
    </row>
    <row r="1923" spans="2:20">
      <c r="B1923">
        <v>275</v>
      </c>
      <c r="C1923" t="s">
        <v>500</v>
      </c>
      <c r="D1923" t="s">
        <v>765</v>
      </c>
      <c r="E1923">
        <v>151</v>
      </c>
      <c r="F1923" t="s">
        <v>485</v>
      </c>
      <c r="G1923" t="s">
        <v>501</v>
      </c>
      <c r="O1923">
        <v>0</v>
      </c>
      <c r="P1923" t="str">
        <v/>
      </c>
      <c r="Q1923" t="str">
        <v/>
      </c>
      <c r="R1923" t="e">
        <v>#N/A</v>
      </c>
      <c r="S1923" t="e">
        <v>#N/A</v>
      </c>
      <c r="T1923" t="e">
        <v>#N/A</v>
      </c>
    </row>
    <row r="1924" spans="2:20">
      <c r="B1924">
        <v>275</v>
      </c>
      <c r="C1924" t="s">
        <v>500</v>
      </c>
      <c r="D1924" t="s">
        <v>766</v>
      </c>
      <c r="E1924">
        <v>85</v>
      </c>
      <c r="F1924" t="s">
        <v>485</v>
      </c>
      <c r="G1924" t="s">
        <v>501</v>
      </c>
      <c r="O1924">
        <v>1</v>
      </c>
      <c r="P1924" t="str">
        <v>1. economy (mpg)</v>
      </c>
      <c r="Q1924" t="str">
        <v>Mazda 626 - 240</v>
      </c>
      <c r="R1924">
        <v>31.3</v>
      </c>
      <c r="S1924">
        <v>0.59308510638297873</v>
      </c>
      <c r="T1924">
        <v>1</v>
      </c>
    </row>
    <row r="1925" spans="2:20">
      <c r="B1925">
        <v>275</v>
      </c>
      <c r="C1925" t="s">
        <v>500</v>
      </c>
      <c r="D1925" t="s">
        <v>767</v>
      </c>
      <c r="E1925">
        <v>2855</v>
      </c>
      <c r="F1925" t="s">
        <v>485</v>
      </c>
      <c r="G1925" t="s">
        <v>501</v>
      </c>
      <c r="O1925">
        <v>2</v>
      </c>
      <c r="P1925" t="str">
        <v>2. cylinders</v>
      </c>
      <c r="Q1925" t="str">
        <v>Mazda 626 - 240</v>
      </c>
      <c r="R1925">
        <v>4</v>
      </c>
      <c r="S1925">
        <v>0.2</v>
      </c>
      <c r="T1925">
        <v>2</v>
      </c>
    </row>
    <row r="1926" spans="2:20">
      <c r="B1926">
        <v>275</v>
      </c>
      <c r="C1926" t="s">
        <v>500</v>
      </c>
      <c r="D1926" t="s">
        <v>768</v>
      </c>
      <c r="E1926">
        <v>17.600000000000001</v>
      </c>
      <c r="F1926" t="s">
        <v>485</v>
      </c>
      <c r="G1926" t="s">
        <v>501</v>
      </c>
      <c r="O1926">
        <v>3</v>
      </c>
      <c r="P1926" t="str">
        <v>3. power (hp)</v>
      </c>
      <c r="Q1926" t="str">
        <v>Mazda 626 - 240</v>
      </c>
      <c r="R1926">
        <v>75</v>
      </c>
      <c r="S1926">
        <v>0.15760869565217392</v>
      </c>
      <c r="T1926">
        <v>3</v>
      </c>
    </row>
    <row r="1927" spans="2:20">
      <c r="B1927">
        <v>275</v>
      </c>
      <c r="C1927" t="s">
        <v>500</v>
      </c>
      <c r="D1927" t="s">
        <v>769</v>
      </c>
      <c r="E1927">
        <v>78</v>
      </c>
      <c r="F1927" t="s">
        <v>485</v>
      </c>
      <c r="G1927" t="s">
        <v>501</v>
      </c>
      <c r="O1927">
        <v>4</v>
      </c>
      <c r="P1927" t="str">
        <v>4. weight (lb)</v>
      </c>
      <c r="Q1927" t="str">
        <v>Mazda 626 - 240</v>
      </c>
      <c r="R1927">
        <v>2542</v>
      </c>
      <c r="S1927">
        <v>0.26339665438049331</v>
      </c>
      <c r="T1927">
        <v>4</v>
      </c>
    </row>
    <row r="1928" spans="2:20">
      <c r="B1928">
        <v>276</v>
      </c>
      <c r="C1928" t="s">
        <v>502</v>
      </c>
      <c r="D1928" t="s">
        <v>763</v>
      </c>
      <c r="E1928">
        <v>12</v>
      </c>
      <c r="F1928" t="s">
        <v>485</v>
      </c>
      <c r="G1928" t="s">
        <v>503</v>
      </c>
      <c r="O1928">
        <v>5</v>
      </c>
      <c r="P1928" t="str">
        <v>5. 0-60 mph (s)</v>
      </c>
      <c r="Q1928" t="str">
        <v>Mazda 626 - 240</v>
      </c>
      <c r="R1928">
        <v>17.5</v>
      </c>
      <c r="S1928">
        <v>0.56547619047619047</v>
      </c>
      <c r="T1928">
        <v>5</v>
      </c>
    </row>
    <row r="1929" spans="2:20">
      <c r="B1929">
        <v>276</v>
      </c>
      <c r="C1929" t="s">
        <v>502</v>
      </c>
      <c r="D1929" t="s">
        <v>764</v>
      </c>
      <c r="E1929">
        <v>8</v>
      </c>
      <c r="F1929" t="s">
        <v>485</v>
      </c>
      <c r="G1929" t="s">
        <v>503</v>
      </c>
      <c r="O1929">
        <v>6</v>
      </c>
      <c r="P1929" t="str">
        <v>6. displacement (cc)</v>
      </c>
      <c r="Q1929" t="str">
        <v>Mazda 626 - 240</v>
      </c>
      <c r="R1929">
        <v>120</v>
      </c>
      <c r="S1929">
        <v>0.13436692506459949</v>
      </c>
      <c r="T1929">
        <v>6</v>
      </c>
    </row>
    <row r="1930" spans="2:20">
      <c r="B1930">
        <v>276</v>
      </c>
      <c r="C1930" t="s">
        <v>502</v>
      </c>
      <c r="D1930" t="s">
        <v>765</v>
      </c>
      <c r="E1930">
        <v>350</v>
      </c>
      <c r="F1930" t="s">
        <v>485</v>
      </c>
      <c r="G1930" t="s">
        <v>503</v>
      </c>
      <c r="O1930">
        <v>7</v>
      </c>
      <c r="P1930" t="str">
        <v>7. year</v>
      </c>
      <c r="Q1930" t="str">
        <v>Mazda 626 - 240</v>
      </c>
      <c r="R1930">
        <v>80</v>
      </c>
      <c r="S1930">
        <v>0.83333333333333337</v>
      </c>
      <c r="T1930">
        <v>7</v>
      </c>
    </row>
    <row r="1931" spans="2:20">
      <c r="B1931">
        <v>276</v>
      </c>
      <c r="C1931" t="s">
        <v>502</v>
      </c>
      <c r="D1931" t="s">
        <v>766</v>
      </c>
      <c r="E1931">
        <v>180</v>
      </c>
      <c r="F1931" t="s">
        <v>485</v>
      </c>
      <c r="G1931" t="s">
        <v>503</v>
      </c>
      <c r="O1931">
        <v>0</v>
      </c>
      <c r="P1931" t="str">
        <v/>
      </c>
      <c r="Q1931" t="str">
        <v/>
      </c>
      <c r="R1931" t="e">
        <v>#N/A</v>
      </c>
      <c r="S1931" t="e">
        <v>#N/A</v>
      </c>
      <c r="T1931" t="e">
        <v>#N/A</v>
      </c>
    </row>
    <row r="1932" spans="2:20">
      <c r="B1932">
        <v>276</v>
      </c>
      <c r="C1932" t="s">
        <v>502</v>
      </c>
      <c r="D1932" t="s">
        <v>767</v>
      </c>
      <c r="E1932">
        <v>4499</v>
      </c>
      <c r="F1932" t="s">
        <v>485</v>
      </c>
      <c r="G1932" t="s">
        <v>503</v>
      </c>
      <c r="O1932">
        <v>1</v>
      </c>
      <c r="P1932" t="str">
        <v>1. economy (mpg)</v>
      </c>
      <c r="Q1932" t="str">
        <v>Mazda 626 - 241</v>
      </c>
      <c r="R1932">
        <v>31.6</v>
      </c>
      <c r="S1932">
        <v>0.60106382978723405</v>
      </c>
      <c r="T1932">
        <v>1</v>
      </c>
    </row>
    <row r="1933" spans="2:20">
      <c r="B1933">
        <v>276</v>
      </c>
      <c r="C1933" t="s">
        <v>502</v>
      </c>
      <c r="D1933" t="s">
        <v>768</v>
      </c>
      <c r="E1933">
        <v>12.5</v>
      </c>
      <c r="F1933" t="s">
        <v>485</v>
      </c>
      <c r="G1933" t="s">
        <v>503</v>
      </c>
      <c r="O1933">
        <v>2</v>
      </c>
      <c r="P1933" t="str">
        <v>2. cylinders</v>
      </c>
      <c r="Q1933" t="str">
        <v>Mazda 626 - 241</v>
      </c>
      <c r="R1933">
        <v>4</v>
      </c>
      <c r="S1933">
        <v>0.2</v>
      </c>
      <c r="T1933">
        <v>2</v>
      </c>
    </row>
    <row r="1934" spans="2:20">
      <c r="B1934">
        <v>276</v>
      </c>
      <c r="C1934" t="s">
        <v>502</v>
      </c>
      <c r="D1934" t="s">
        <v>769</v>
      </c>
      <c r="E1934">
        <v>73</v>
      </c>
      <c r="F1934" t="s">
        <v>485</v>
      </c>
      <c r="G1934" t="s">
        <v>503</v>
      </c>
      <c r="O1934">
        <v>3</v>
      </c>
      <c r="P1934" t="str">
        <v>3. power (hp)</v>
      </c>
      <c r="Q1934" t="str">
        <v>Mazda 626 - 241</v>
      </c>
      <c r="R1934">
        <v>74</v>
      </c>
      <c r="S1934">
        <v>0.15217391304347827</v>
      </c>
      <c r="T1934">
        <v>3</v>
      </c>
    </row>
    <row r="1935" spans="2:20">
      <c r="B1935">
        <v>277</v>
      </c>
      <c r="C1935" t="s">
        <v>504</v>
      </c>
      <c r="D1935" t="s">
        <v>763</v>
      </c>
      <c r="E1935">
        <v>28</v>
      </c>
      <c r="F1935" t="s">
        <v>505</v>
      </c>
      <c r="G1935" t="s">
        <v>506</v>
      </c>
      <c r="O1935">
        <v>4</v>
      </c>
      <c r="P1935" t="str">
        <v>4. weight (lb)</v>
      </c>
      <c r="Q1935" t="str">
        <v>Mazda 626 - 241</v>
      </c>
      <c r="R1935">
        <v>2635</v>
      </c>
      <c r="S1935">
        <v>0.28976467252622623</v>
      </c>
      <c r="T1935">
        <v>4</v>
      </c>
    </row>
    <row r="1936" spans="2:20">
      <c r="B1936">
        <v>277</v>
      </c>
      <c r="C1936" t="s">
        <v>504</v>
      </c>
      <c r="D1936" t="s">
        <v>764</v>
      </c>
      <c r="E1936">
        <v>4</v>
      </c>
      <c r="F1936" t="s">
        <v>505</v>
      </c>
      <c r="G1936" t="s">
        <v>506</v>
      </c>
      <c r="O1936">
        <v>5</v>
      </c>
      <c r="P1936" t="str">
        <v>5. 0-60 mph (s)</v>
      </c>
      <c r="Q1936" t="str">
        <v>Mazda 626 - 241</v>
      </c>
      <c r="R1936">
        <v>18.3</v>
      </c>
      <c r="S1936">
        <v>0.61309523809523814</v>
      </c>
      <c r="T1936">
        <v>5</v>
      </c>
    </row>
    <row r="1937" spans="2:20">
      <c r="B1937">
        <v>277</v>
      </c>
      <c r="C1937" t="s">
        <v>504</v>
      </c>
      <c r="D1937" t="s">
        <v>765</v>
      </c>
      <c r="E1937">
        <v>116</v>
      </c>
      <c r="F1937" t="s">
        <v>505</v>
      </c>
      <c r="G1937" t="s">
        <v>506</v>
      </c>
      <c r="O1937">
        <v>6</v>
      </c>
      <c r="P1937" t="str">
        <v>6. displacement (cc)</v>
      </c>
      <c r="Q1937" t="str">
        <v>Mazda 626 - 241</v>
      </c>
      <c r="R1937">
        <v>120</v>
      </c>
      <c r="S1937">
        <v>0.13436692506459949</v>
      </c>
      <c r="T1937">
        <v>6</v>
      </c>
    </row>
    <row r="1938" spans="2:20">
      <c r="B1938">
        <v>277</v>
      </c>
      <c r="C1938" t="s">
        <v>504</v>
      </c>
      <c r="D1938" t="s">
        <v>766</v>
      </c>
      <c r="E1938">
        <v>90</v>
      </c>
      <c r="F1938" t="s">
        <v>505</v>
      </c>
      <c r="G1938" t="s">
        <v>506</v>
      </c>
      <c r="O1938">
        <v>7</v>
      </c>
      <c r="P1938" t="str">
        <v>7. year</v>
      </c>
      <c r="Q1938" t="str">
        <v>Mazda 626 - 241</v>
      </c>
      <c r="R1938">
        <v>81</v>
      </c>
      <c r="S1938">
        <v>0.91666666666666663</v>
      </c>
      <c r="T1938">
        <v>7</v>
      </c>
    </row>
    <row r="1939" spans="2:20">
      <c r="B1939">
        <v>277</v>
      </c>
      <c r="C1939" t="s">
        <v>504</v>
      </c>
      <c r="D1939" t="s">
        <v>767</v>
      </c>
      <c r="E1939">
        <v>2123</v>
      </c>
      <c r="F1939" t="s">
        <v>505</v>
      </c>
      <c r="G1939" t="s">
        <v>506</v>
      </c>
      <c r="O1939">
        <v>0</v>
      </c>
      <c r="P1939" t="str">
        <v/>
      </c>
      <c r="Q1939" t="str">
        <v/>
      </c>
      <c r="R1939" t="e">
        <v>#N/A</v>
      </c>
      <c r="S1939" t="e">
        <v>#N/A</v>
      </c>
      <c r="T1939" t="e">
        <v>#N/A</v>
      </c>
    </row>
    <row r="1940" spans="2:20">
      <c r="B1940">
        <v>277</v>
      </c>
      <c r="C1940" t="s">
        <v>504</v>
      </c>
      <c r="D1940" t="s">
        <v>768</v>
      </c>
      <c r="E1940">
        <v>14</v>
      </c>
      <c r="F1940" t="s">
        <v>505</v>
      </c>
      <c r="G1940" t="s">
        <v>506</v>
      </c>
      <c r="O1940">
        <v>1</v>
      </c>
      <c r="P1940" t="str">
        <v>1. economy (mpg)</v>
      </c>
      <c r="Q1940" t="str">
        <v>Mazda GLC - 242</v>
      </c>
      <c r="R1940">
        <v>46.6</v>
      </c>
      <c r="S1940">
        <v>1</v>
      </c>
      <c r="T1940">
        <v>1</v>
      </c>
    </row>
    <row r="1941" spans="2:20">
      <c r="B1941">
        <v>277</v>
      </c>
      <c r="C1941" t="s">
        <v>504</v>
      </c>
      <c r="D1941" t="s">
        <v>769</v>
      </c>
      <c r="E1941">
        <v>71</v>
      </c>
      <c r="F1941" t="s">
        <v>505</v>
      </c>
      <c r="G1941" t="s">
        <v>506</v>
      </c>
      <c r="O1941">
        <v>2</v>
      </c>
      <c r="P1941" t="str">
        <v>2. cylinders</v>
      </c>
      <c r="Q1941" t="str">
        <v>Mazda GLC - 242</v>
      </c>
      <c r="R1941">
        <v>4</v>
      </c>
      <c r="S1941">
        <v>0.2</v>
      </c>
      <c r="T1941">
        <v>2</v>
      </c>
    </row>
    <row r="1942" spans="2:20">
      <c r="B1942">
        <v>278</v>
      </c>
      <c r="C1942" t="s">
        <v>504</v>
      </c>
      <c r="D1942" t="s">
        <v>763</v>
      </c>
      <c r="E1942">
        <v>25</v>
      </c>
      <c r="F1942" t="s">
        <v>505</v>
      </c>
      <c r="G1942" t="s">
        <v>507</v>
      </c>
      <c r="O1942">
        <v>3</v>
      </c>
      <c r="P1942" t="str">
        <v>3. power (hp)</v>
      </c>
      <c r="Q1942" t="str">
        <v>Mazda GLC - 242</v>
      </c>
      <c r="R1942">
        <v>65</v>
      </c>
      <c r="S1942">
        <v>0.10326086956521739</v>
      </c>
      <c r="T1942">
        <v>3</v>
      </c>
    </row>
    <row r="1943" spans="2:20">
      <c r="B1943">
        <v>278</v>
      </c>
      <c r="C1943" t="s">
        <v>504</v>
      </c>
      <c r="D1943" t="s">
        <v>764</v>
      </c>
      <c r="E1943">
        <v>4</v>
      </c>
      <c r="F1943" t="s">
        <v>505</v>
      </c>
      <c r="G1943" t="s">
        <v>507</v>
      </c>
      <c r="O1943">
        <v>4</v>
      </c>
      <c r="P1943" t="str">
        <v>4. weight (lb)</v>
      </c>
      <c r="Q1943" t="str">
        <v>Mazda GLC - 242</v>
      </c>
      <c r="R1943">
        <v>2110</v>
      </c>
      <c r="S1943">
        <v>0.1409129571874114</v>
      </c>
      <c r="T1943">
        <v>4</v>
      </c>
    </row>
    <row r="1944" spans="2:20">
      <c r="B1944">
        <v>278</v>
      </c>
      <c r="C1944" t="s">
        <v>504</v>
      </c>
      <c r="D1944" t="s">
        <v>765</v>
      </c>
      <c r="E1944">
        <v>116</v>
      </c>
      <c r="F1944" t="s">
        <v>505</v>
      </c>
      <c r="G1944" t="s">
        <v>507</v>
      </c>
      <c r="O1944">
        <v>5</v>
      </c>
      <c r="P1944" t="str">
        <v>5. 0-60 mph (s)</v>
      </c>
      <c r="Q1944" t="str">
        <v>Mazda GLC - 242</v>
      </c>
      <c r="R1944">
        <v>17.899999999999999</v>
      </c>
      <c r="S1944">
        <v>0.58928571428571419</v>
      </c>
      <c r="T1944">
        <v>5</v>
      </c>
    </row>
    <row r="1945" spans="2:20">
      <c r="B1945">
        <v>278</v>
      </c>
      <c r="C1945" t="s">
        <v>504</v>
      </c>
      <c r="D1945" t="s">
        <v>766</v>
      </c>
      <c r="E1945">
        <v>81</v>
      </c>
      <c r="F1945" t="s">
        <v>505</v>
      </c>
      <c r="G1945" t="s">
        <v>507</v>
      </c>
      <c r="O1945">
        <v>6</v>
      </c>
      <c r="P1945" t="str">
        <v>6. displacement (cc)</v>
      </c>
      <c r="Q1945" t="str">
        <v>Mazda GLC - 242</v>
      </c>
      <c r="R1945">
        <v>86</v>
      </c>
      <c r="S1945">
        <v>4.6511627906976744E-2</v>
      </c>
      <c r="T1945">
        <v>6</v>
      </c>
    </row>
    <row r="1946" spans="2:20">
      <c r="B1946">
        <v>278</v>
      </c>
      <c r="C1946" t="s">
        <v>504</v>
      </c>
      <c r="D1946" t="s">
        <v>767</v>
      </c>
      <c r="E1946">
        <v>2220</v>
      </c>
      <c r="F1946" t="s">
        <v>505</v>
      </c>
      <c r="G1946" t="s">
        <v>507</v>
      </c>
      <c r="O1946">
        <v>7</v>
      </c>
      <c r="P1946" t="str">
        <v>7. year</v>
      </c>
      <c r="Q1946" t="str">
        <v>Mazda GLC - 242</v>
      </c>
      <c r="R1946">
        <v>80</v>
      </c>
      <c r="S1946">
        <v>0.83333333333333337</v>
      </c>
      <c r="T1946">
        <v>7</v>
      </c>
    </row>
    <row r="1947" spans="2:20">
      <c r="B1947">
        <v>278</v>
      </c>
      <c r="C1947" t="s">
        <v>504</v>
      </c>
      <c r="D1947" t="s">
        <v>768</v>
      </c>
      <c r="E1947">
        <v>16.899999999999999</v>
      </c>
      <c r="F1947" t="s">
        <v>505</v>
      </c>
      <c r="G1947" t="s">
        <v>507</v>
      </c>
      <c r="O1947">
        <v>0</v>
      </c>
      <c r="P1947" t="str">
        <v/>
      </c>
      <c r="Q1947" t="str">
        <v/>
      </c>
      <c r="R1947" t="e">
        <v>#N/A</v>
      </c>
      <c r="S1947" t="e">
        <v>#N/A</v>
      </c>
      <c r="T1947" t="e">
        <v>#N/A</v>
      </c>
    </row>
    <row r="1948" spans="2:20">
      <c r="B1948">
        <v>278</v>
      </c>
      <c r="C1948" t="s">
        <v>504</v>
      </c>
      <c r="D1948" t="s">
        <v>769</v>
      </c>
      <c r="E1948">
        <v>76</v>
      </c>
      <c r="F1948" t="s">
        <v>505</v>
      </c>
      <c r="G1948" t="s">
        <v>507</v>
      </c>
      <c r="O1948">
        <v>1</v>
      </c>
      <c r="P1948" t="str">
        <v>1. economy (mpg)</v>
      </c>
      <c r="Q1948" t="str">
        <v>Mazda GLC 4 - 243</v>
      </c>
      <c r="R1948">
        <v>34.1</v>
      </c>
      <c r="S1948">
        <v>0.66755319148936176</v>
      </c>
      <c r="T1948">
        <v>1</v>
      </c>
    </row>
    <row r="1949" spans="2:20">
      <c r="B1949">
        <v>279</v>
      </c>
      <c r="C1949" t="s">
        <v>508</v>
      </c>
      <c r="D1949" t="s">
        <v>763</v>
      </c>
      <c r="E1949">
        <v>26</v>
      </c>
      <c r="F1949" t="s">
        <v>505</v>
      </c>
      <c r="G1949" t="s">
        <v>509</v>
      </c>
      <c r="O1949">
        <v>2</v>
      </c>
      <c r="P1949" t="str">
        <v>2. cylinders</v>
      </c>
      <c r="Q1949" t="str">
        <v>Mazda GLC 4 - 243</v>
      </c>
      <c r="R1949">
        <v>4</v>
      </c>
      <c r="S1949">
        <v>0.2</v>
      </c>
      <c r="T1949">
        <v>2</v>
      </c>
    </row>
    <row r="1950" spans="2:20">
      <c r="B1950">
        <v>279</v>
      </c>
      <c r="C1950" t="s">
        <v>508</v>
      </c>
      <c r="D1950" t="s">
        <v>764</v>
      </c>
      <c r="E1950">
        <v>4</v>
      </c>
      <c r="F1950" t="s">
        <v>505</v>
      </c>
      <c r="G1950" t="s">
        <v>509</v>
      </c>
      <c r="O1950">
        <v>3</v>
      </c>
      <c r="P1950" t="str">
        <v>3. power (hp)</v>
      </c>
      <c r="Q1950" t="str">
        <v>Mazda GLC 4 - 243</v>
      </c>
      <c r="R1950">
        <v>68</v>
      </c>
      <c r="S1950">
        <v>0.11956521739130435</v>
      </c>
      <c r="T1950">
        <v>3</v>
      </c>
    </row>
    <row r="1951" spans="2:20">
      <c r="B1951">
        <v>279</v>
      </c>
      <c r="C1951" t="s">
        <v>508</v>
      </c>
      <c r="D1951" t="s">
        <v>765</v>
      </c>
      <c r="E1951">
        <v>97</v>
      </c>
      <c r="F1951" t="s">
        <v>505</v>
      </c>
      <c r="G1951" t="s">
        <v>509</v>
      </c>
      <c r="O1951">
        <v>4</v>
      </c>
      <c r="P1951" t="str">
        <v>4. weight (lb)</v>
      </c>
      <c r="Q1951" t="str">
        <v>Mazda GLC 4 - 243</v>
      </c>
      <c r="R1951">
        <v>1985</v>
      </c>
      <c r="S1951">
        <v>0.10547207258293168</v>
      </c>
      <c r="T1951">
        <v>4</v>
      </c>
    </row>
    <row r="1952" spans="2:20">
      <c r="B1952">
        <v>279</v>
      </c>
      <c r="C1952" t="s">
        <v>508</v>
      </c>
      <c r="D1952" t="s">
        <v>766</v>
      </c>
      <c r="E1952">
        <v>78</v>
      </c>
      <c r="F1952" t="s">
        <v>505</v>
      </c>
      <c r="G1952" t="s">
        <v>509</v>
      </c>
      <c r="O1952">
        <v>5</v>
      </c>
      <c r="P1952" t="str">
        <v>5. 0-60 mph (s)</v>
      </c>
      <c r="Q1952" t="str">
        <v>Mazda GLC 4 - 243</v>
      </c>
      <c r="R1952">
        <v>16</v>
      </c>
      <c r="S1952">
        <v>0.47619047619047616</v>
      </c>
      <c r="T1952">
        <v>5</v>
      </c>
    </row>
    <row r="1953" spans="2:20">
      <c r="B1953">
        <v>279</v>
      </c>
      <c r="C1953" t="s">
        <v>508</v>
      </c>
      <c r="D1953" t="s">
        <v>767</v>
      </c>
      <c r="E1953">
        <v>2300</v>
      </c>
      <c r="F1953" t="s">
        <v>505</v>
      </c>
      <c r="G1953" t="s">
        <v>509</v>
      </c>
      <c r="O1953">
        <v>6</v>
      </c>
      <c r="P1953" t="str">
        <v>6. displacement (cc)</v>
      </c>
      <c r="Q1953" t="str">
        <v>Mazda GLC 4 - 243</v>
      </c>
      <c r="R1953">
        <v>91</v>
      </c>
      <c r="S1953">
        <v>5.9431524547803614E-2</v>
      </c>
      <c r="T1953">
        <v>6</v>
      </c>
    </row>
    <row r="1954" spans="2:20">
      <c r="B1954">
        <v>279</v>
      </c>
      <c r="C1954" t="s">
        <v>508</v>
      </c>
      <c r="D1954" t="s">
        <v>768</v>
      </c>
      <c r="E1954">
        <v>14.5</v>
      </c>
      <c r="F1954" t="s">
        <v>505</v>
      </c>
      <c r="G1954" t="s">
        <v>509</v>
      </c>
      <c r="O1954">
        <v>7</v>
      </c>
      <c r="P1954" t="str">
        <v>7. year</v>
      </c>
      <c r="Q1954" t="str">
        <v>Mazda GLC 4 - 243</v>
      </c>
      <c r="R1954">
        <v>81</v>
      </c>
      <c r="S1954">
        <v>0.91666666666666663</v>
      </c>
      <c r="T1954">
        <v>7</v>
      </c>
    </row>
    <row r="1955" spans="2:20">
      <c r="B1955">
        <v>279</v>
      </c>
      <c r="C1955" t="s">
        <v>508</v>
      </c>
      <c r="D1955" t="s">
        <v>769</v>
      </c>
      <c r="E1955">
        <v>74</v>
      </c>
      <c r="F1955" t="s">
        <v>505</v>
      </c>
      <c r="G1955" t="s">
        <v>509</v>
      </c>
      <c r="O1955">
        <v>0</v>
      </c>
      <c r="P1955" t="str">
        <v/>
      </c>
      <c r="Q1955" t="str">
        <v/>
      </c>
      <c r="R1955" t="e">
        <v>#N/A</v>
      </c>
      <c r="S1955" t="e">
        <v>#N/A</v>
      </c>
      <c r="T1955" t="e">
        <v>#N/A</v>
      </c>
    </row>
    <row r="1956" spans="2:20">
      <c r="B1956">
        <v>280</v>
      </c>
      <c r="C1956" t="s">
        <v>508</v>
      </c>
      <c r="D1956" t="s">
        <v>763</v>
      </c>
      <c r="E1956">
        <v>24</v>
      </c>
      <c r="F1956" t="s">
        <v>505</v>
      </c>
      <c r="G1956" t="s">
        <v>510</v>
      </c>
      <c r="O1956">
        <v>1</v>
      </c>
      <c r="P1956" t="str">
        <v>1. economy (mpg)</v>
      </c>
      <c r="Q1956" t="str">
        <v>Mazda GLC Custom - 244</v>
      </c>
      <c r="R1956">
        <v>31</v>
      </c>
      <c r="S1956">
        <v>0.58510638297872342</v>
      </c>
      <c r="T1956">
        <v>1</v>
      </c>
    </row>
    <row r="1957" spans="2:20">
      <c r="B1957">
        <v>280</v>
      </c>
      <c r="C1957" t="s">
        <v>508</v>
      </c>
      <c r="D1957" t="s">
        <v>764</v>
      </c>
      <c r="E1957">
        <v>4</v>
      </c>
      <c r="F1957" t="s">
        <v>505</v>
      </c>
      <c r="G1957" t="s">
        <v>510</v>
      </c>
      <c r="O1957">
        <v>2</v>
      </c>
      <c r="P1957" t="str">
        <v>2. cylinders</v>
      </c>
      <c r="Q1957" t="str">
        <v>Mazda GLC Custom - 244</v>
      </c>
      <c r="R1957">
        <v>4</v>
      </c>
      <c r="S1957">
        <v>0.2</v>
      </c>
      <c r="T1957">
        <v>2</v>
      </c>
    </row>
    <row r="1958" spans="2:20">
      <c r="B1958">
        <v>280</v>
      </c>
      <c r="C1958" t="s">
        <v>508</v>
      </c>
      <c r="D1958" t="s">
        <v>765</v>
      </c>
      <c r="E1958">
        <v>116</v>
      </c>
      <c r="F1958" t="s">
        <v>505</v>
      </c>
      <c r="G1958" t="s">
        <v>510</v>
      </c>
      <c r="O1958">
        <v>3</v>
      </c>
      <c r="P1958" t="str">
        <v>3. power (hp)</v>
      </c>
      <c r="Q1958" t="str">
        <v>Mazda GLC Custom - 244</v>
      </c>
      <c r="R1958">
        <v>68</v>
      </c>
      <c r="S1958">
        <v>0.11956521739130435</v>
      </c>
      <c r="T1958">
        <v>3</v>
      </c>
    </row>
    <row r="1959" spans="2:20">
      <c r="B1959">
        <v>280</v>
      </c>
      <c r="C1959" t="s">
        <v>508</v>
      </c>
      <c r="D1959" t="s">
        <v>766</v>
      </c>
      <c r="E1959">
        <v>75</v>
      </c>
      <c r="F1959" t="s">
        <v>505</v>
      </c>
      <c r="G1959" t="s">
        <v>510</v>
      </c>
      <c r="O1959">
        <v>4</v>
      </c>
      <c r="P1959" t="str">
        <v>4. weight (lb)</v>
      </c>
      <c r="Q1959" t="str">
        <v>Mazda GLC Custom - 244</v>
      </c>
      <c r="R1959">
        <v>1970</v>
      </c>
      <c r="S1959">
        <v>0.10121916643039411</v>
      </c>
      <c r="T1959">
        <v>4</v>
      </c>
    </row>
    <row r="1960" spans="2:20">
      <c r="B1960">
        <v>280</v>
      </c>
      <c r="C1960" t="s">
        <v>508</v>
      </c>
      <c r="D1960" t="s">
        <v>767</v>
      </c>
      <c r="E1960">
        <v>2158</v>
      </c>
      <c r="F1960" t="s">
        <v>505</v>
      </c>
      <c r="G1960" t="s">
        <v>510</v>
      </c>
      <c r="O1960">
        <v>5</v>
      </c>
      <c r="P1960" t="str">
        <v>5. 0-60 mph (s)</v>
      </c>
      <c r="Q1960" t="str">
        <v>Mazda GLC Custom - 244</v>
      </c>
      <c r="R1960">
        <v>17.600000000000001</v>
      </c>
      <c r="S1960">
        <v>0.57142857142857151</v>
      </c>
      <c r="T1960">
        <v>5</v>
      </c>
    </row>
    <row r="1961" spans="2:20">
      <c r="B1961">
        <v>280</v>
      </c>
      <c r="C1961" t="s">
        <v>508</v>
      </c>
      <c r="D1961" t="s">
        <v>768</v>
      </c>
      <c r="E1961">
        <v>15.5</v>
      </c>
      <c r="F1961" t="s">
        <v>505</v>
      </c>
      <c r="G1961" t="s">
        <v>510</v>
      </c>
      <c r="O1961">
        <v>6</v>
      </c>
      <c r="P1961" t="str">
        <v>6. displacement (cc)</v>
      </c>
      <c r="Q1961" t="str">
        <v>Mazda GLC Custom - 244</v>
      </c>
      <c r="R1961">
        <v>91</v>
      </c>
      <c r="S1961">
        <v>5.9431524547803614E-2</v>
      </c>
      <c r="T1961">
        <v>6</v>
      </c>
    </row>
    <row r="1962" spans="2:20">
      <c r="B1962">
        <v>280</v>
      </c>
      <c r="C1962" t="s">
        <v>508</v>
      </c>
      <c r="D1962" t="s">
        <v>769</v>
      </c>
      <c r="E1962">
        <v>73</v>
      </c>
      <c r="F1962" t="s">
        <v>505</v>
      </c>
      <c r="G1962" t="s">
        <v>510</v>
      </c>
      <c r="O1962">
        <v>7</v>
      </c>
      <c r="P1962" t="str">
        <v>7. year</v>
      </c>
      <c r="Q1962" t="str">
        <v>Mazda GLC Custom - 244</v>
      </c>
      <c r="R1962">
        <v>82</v>
      </c>
      <c r="S1962">
        <v>1</v>
      </c>
      <c r="T1962">
        <v>7</v>
      </c>
    </row>
    <row r="1963" spans="2:20">
      <c r="B1963">
        <v>281</v>
      </c>
      <c r="C1963" t="s">
        <v>511</v>
      </c>
      <c r="D1963" t="s">
        <v>763</v>
      </c>
      <c r="E1963">
        <v>30</v>
      </c>
      <c r="F1963" t="s">
        <v>512</v>
      </c>
      <c r="G1963" t="s">
        <v>513</v>
      </c>
      <c r="O1963">
        <v>0</v>
      </c>
      <c r="P1963" t="str">
        <v/>
      </c>
      <c r="Q1963" t="str">
        <v/>
      </c>
      <c r="R1963" t="e">
        <v>#N/A</v>
      </c>
      <c r="S1963" t="e">
        <v>#N/A</v>
      </c>
      <c r="T1963" t="e">
        <v>#N/A</v>
      </c>
    </row>
    <row r="1964" spans="2:20">
      <c r="B1964">
        <v>281</v>
      </c>
      <c r="C1964" t="s">
        <v>511</v>
      </c>
      <c r="D1964" t="s">
        <v>764</v>
      </c>
      <c r="E1964">
        <v>4</v>
      </c>
      <c r="F1964" t="s">
        <v>512</v>
      </c>
      <c r="G1964" t="s">
        <v>513</v>
      </c>
      <c r="O1964">
        <v>1</v>
      </c>
      <c r="P1964" t="str">
        <v>1. economy (mpg)</v>
      </c>
      <c r="Q1964" t="str">
        <v>Mazda GLC Custom L - 245</v>
      </c>
      <c r="R1964">
        <v>37</v>
      </c>
      <c r="S1964">
        <v>0.74468085106382975</v>
      </c>
      <c r="T1964">
        <v>1</v>
      </c>
    </row>
    <row r="1965" spans="2:20">
      <c r="B1965">
        <v>281</v>
      </c>
      <c r="C1965" t="s">
        <v>511</v>
      </c>
      <c r="D1965" t="s">
        <v>765</v>
      </c>
      <c r="E1965">
        <v>79</v>
      </c>
      <c r="F1965" t="s">
        <v>512</v>
      </c>
      <c r="G1965" t="s">
        <v>513</v>
      </c>
      <c r="O1965">
        <v>2</v>
      </c>
      <c r="P1965" t="str">
        <v>2. cylinders</v>
      </c>
      <c r="Q1965" t="str">
        <v>Mazda GLC Custom L - 245</v>
      </c>
      <c r="R1965">
        <v>4</v>
      </c>
      <c r="S1965">
        <v>0.2</v>
      </c>
      <c r="T1965">
        <v>2</v>
      </c>
    </row>
    <row r="1966" spans="2:20">
      <c r="B1966">
        <v>281</v>
      </c>
      <c r="C1966" t="s">
        <v>511</v>
      </c>
      <c r="D1966" t="s">
        <v>766</v>
      </c>
      <c r="E1966">
        <v>70</v>
      </c>
      <c r="F1966" t="s">
        <v>512</v>
      </c>
      <c r="G1966" t="s">
        <v>513</v>
      </c>
      <c r="O1966">
        <v>3</v>
      </c>
      <c r="P1966" t="str">
        <v>3. power (hp)</v>
      </c>
      <c r="Q1966" t="str">
        <v>Mazda GLC Custom L - 245</v>
      </c>
      <c r="R1966">
        <v>68</v>
      </c>
      <c r="S1966">
        <v>0.11956521739130435</v>
      </c>
      <c r="T1966">
        <v>3</v>
      </c>
    </row>
    <row r="1967" spans="2:20">
      <c r="B1967">
        <v>281</v>
      </c>
      <c r="C1967" t="s">
        <v>511</v>
      </c>
      <c r="D1967" t="s">
        <v>767</v>
      </c>
      <c r="E1967">
        <v>2074</v>
      </c>
      <c r="F1967" t="s">
        <v>512</v>
      </c>
      <c r="G1967" t="s">
        <v>513</v>
      </c>
      <c r="O1967">
        <v>4</v>
      </c>
      <c r="P1967" t="str">
        <v>4. weight (lb)</v>
      </c>
      <c r="Q1967" t="str">
        <v>Mazda GLC Custom L - 245</v>
      </c>
      <c r="R1967">
        <v>2025</v>
      </c>
      <c r="S1967">
        <v>0.11681315565636519</v>
      </c>
      <c r="T1967">
        <v>4</v>
      </c>
    </row>
    <row r="1968" spans="2:20">
      <c r="B1968">
        <v>281</v>
      </c>
      <c r="C1968" t="s">
        <v>511</v>
      </c>
      <c r="D1968" t="s">
        <v>768</v>
      </c>
      <c r="E1968">
        <v>19.5</v>
      </c>
      <c r="F1968" t="s">
        <v>512</v>
      </c>
      <c r="G1968" t="s">
        <v>513</v>
      </c>
      <c r="O1968">
        <v>5</v>
      </c>
      <c r="P1968" t="str">
        <v>5. 0-60 mph (s)</v>
      </c>
      <c r="Q1968" t="str">
        <v>Mazda GLC Custom L - 245</v>
      </c>
      <c r="R1968">
        <v>18.2</v>
      </c>
      <c r="S1968">
        <v>0.6071428571428571</v>
      </c>
      <c r="T1968">
        <v>5</v>
      </c>
    </row>
    <row r="1969" spans="2:20">
      <c r="B1969">
        <v>281</v>
      </c>
      <c r="C1969" t="s">
        <v>511</v>
      </c>
      <c r="D1969" t="s">
        <v>769</v>
      </c>
      <c r="E1969">
        <v>71</v>
      </c>
      <c r="F1969" t="s">
        <v>512</v>
      </c>
      <c r="G1969" t="s">
        <v>513</v>
      </c>
      <c r="O1969">
        <v>6</v>
      </c>
      <c r="P1969" t="str">
        <v>6. displacement (cc)</v>
      </c>
      <c r="Q1969" t="str">
        <v>Mazda GLC Custom L - 245</v>
      </c>
      <c r="R1969">
        <v>91</v>
      </c>
      <c r="S1969">
        <v>5.9431524547803614E-2</v>
      </c>
      <c r="T1969">
        <v>6</v>
      </c>
    </row>
    <row r="1970" spans="2:20">
      <c r="B1970">
        <v>282</v>
      </c>
      <c r="C1970" t="s">
        <v>514</v>
      </c>
      <c r="D1970" t="s">
        <v>763</v>
      </c>
      <c r="E1970">
        <v>25</v>
      </c>
      <c r="F1970" t="s">
        <v>512</v>
      </c>
      <c r="G1970" t="s">
        <v>515</v>
      </c>
      <c r="O1970">
        <v>7</v>
      </c>
      <c r="P1970" t="str">
        <v>7. year</v>
      </c>
      <c r="Q1970" t="str">
        <v>Mazda GLC Custom L - 245</v>
      </c>
      <c r="R1970">
        <v>82</v>
      </c>
      <c r="S1970">
        <v>1</v>
      </c>
      <c r="T1970">
        <v>7</v>
      </c>
    </row>
    <row r="1971" spans="2:20">
      <c r="B1971">
        <v>282</v>
      </c>
      <c r="C1971" t="s">
        <v>514</v>
      </c>
      <c r="D1971" t="s">
        <v>764</v>
      </c>
      <c r="E1971">
        <v>4</v>
      </c>
      <c r="F1971" t="s">
        <v>512</v>
      </c>
      <c r="G1971" t="s">
        <v>515</v>
      </c>
      <c r="O1971">
        <v>0</v>
      </c>
      <c r="P1971" t="str">
        <v/>
      </c>
      <c r="Q1971" t="str">
        <v/>
      </c>
      <c r="R1971" t="e">
        <v>#N/A</v>
      </c>
      <c r="S1971" t="e">
        <v>#N/A</v>
      </c>
      <c r="T1971" t="e">
        <v>#N/A</v>
      </c>
    </row>
    <row r="1972" spans="2:20">
      <c r="B1972">
        <v>282</v>
      </c>
      <c r="C1972" t="s">
        <v>514</v>
      </c>
      <c r="D1972" t="s">
        <v>765</v>
      </c>
      <c r="E1972">
        <v>110</v>
      </c>
      <c r="F1972" t="s">
        <v>512</v>
      </c>
      <c r="G1972" t="s">
        <v>515</v>
      </c>
      <c r="O1972">
        <v>1</v>
      </c>
      <c r="P1972" t="str">
        <v>1. economy (mpg)</v>
      </c>
      <c r="Q1972" t="str">
        <v>Mazda GLC Deluxe - 246</v>
      </c>
      <c r="R1972">
        <v>32.799999999999997</v>
      </c>
      <c r="S1972">
        <v>0.63297872340425521</v>
      </c>
      <c r="T1972">
        <v>1</v>
      </c>
    </row>
    <row r="1973" spans="2:20">
      <c r="B1973">
        <v>282</v>
      </c>
      <c r="C1973" t="s">
        <v>514</v>
      </c>
      <c r="D1973" t="s">
        <v>766</v>
      </c>
      <c r="E1973">
        <v>87</v>
      </c>
      <c r="F1973" t="s">
        <v>512</v>
      </c>
      <c r="G1973" t="s">
        <v>515</v>
      </c>
      <c r="O1973">
        <v>2</v>
      </c>
      <c r="P1973" t="str">
        <v>2. cylinders</v>
      </c>
      <c r="Q1973" t="str">
        <v>Mazda GLC Deluxe - 246</v>
      </c>
      <c r="R1973">
        <v>4</v>
      </c>
      <c r="S1973">
        <v>0.2</v>
      </c>
      <c r="T1973">
        <v>2</v>
      </c>
    </row>
    <row r="1974" spans="2:20">
      <c r="B1974">
        <v>282</v>
      </c>
      <c r="C1974" t="s">
        <v>514</v>
      </c>
      <c r="D1974" t="s">
        <v>767</v>
      </c>
      <c r="E1974">
        <v>2672</v>
      </c>
      <c r="F1974" t="s">
        <v>512</v>
      </c>
      <c r="G1974" t="s">
        <v>515</v>
      </c>
      <c r="O1974">
        <v>3</v>
      </c>
      <c r="P1974" t="str">
        <v>3. power (hp)</v>
      </c>
      <c r="Q1974" t="str">
        <v>Mazda GLC Deluxe - 246</v>
      </c>
      <c r="R1974">
        <v>52</v>
      </c>
      <c r="S1974">
        <v>3.2608695652173912E-2</v>
      </c>
      <c r="T1974">
        <v>3</v>
      </c>
    </row>
    <row r="1975" spans="2:20">
      <c r="B1975">
        <v>282</v>
      </c>
      <c r="C1975" t="s">
        <v>514</v>
      </c>
      <c r="D1975" t="s">
        <v>768</v>
      </c>
      <c r="E1975">
        <v>17.5</v>
      </c>
      <c r="F1975" t="s">
        <v>512</v>
      </c>
      <c r="G1975" t="s">
        <v>515</v>
      </c>
      <c r="O1975">
        <v>4</v>
      </c>
      <c r="P1975" t="str">
        <v>4. weight (lb)</v>
      </c>
      <c r="Q1975" t="str">
        <v>Mazda GLC Deluxe - 246</v>
      </c>
      <c r="R1975">
        <v>1985</v>
      </c>
      <c r="S1975">
        <v>0.10547207258293168</v>
      </c>
      <c r="T1975">
        <v>4</v>
      </c>
    </row>
    <row r="1976" spans="2:20">
      <c r="B1976">
        <v>282</v>
      </c>
      <c r="C1976" t="s">
        <v>514</v>
      </c>
      <c r="D1976" t="s">
        <v>769</v>
      </c>
      <c r="E1976">
        <v>70</v>
      </c>
      <c r="F1976" t="s">
        <v>512</v>
      </c>
      <c r="G1976" t="s">
        <v>515</v>
      </c>
      <c r="O1976">
        <v>5</v>
      </c>
      <c r="P1976" t="str">
        <v>5. 0-60 mph (s)</v>
      </c>
      <c r="Q1976" t="str">
        <v>Mazda GLC Deluxe - 246</v>
      </c>
      <c r="R1976">
        <v>19.399999999999999</v>
      </c>
      <c r="S1976">
        <v>0.67857142857142849</v>
      </c>
      <c r="T1976">
        <v>5</v>
      </c>
    </row>
    <row r="1977" spans="2:20">
      <c r="B1977">
        <v>283</v>
      </c>
      <c r="C1977" t="s">
        <v>514</v>
      </c>
      <c r="D1977" t="s">
        <v>763</v>
      </c>
      <c r="E1977">
        <v>27.2</v>
      </c>
      <c r="F1977" t="s">
        <v>512</v>
      </c>
      <c r="G1977" t="s">
        <v>516</v>
      </c>
      <c r="O1977">
        <v>6</v>
      </c>
      <c r="P1977" t="str">
        <v>6. displacement (cc)</v>
      </c>
      <c r="Q1977" t="str">
        <v>Mazda GLC Deluxe - 246</v>
      </c>
      <c r="R1977">
        <v>78</v>
      </c>
      <c r="S1977">
        <v>2.5839793281653745E-2</v>
      </c>
      <c r="T1977">
        <v>6</v>
      </c>
    </row>
    <row r="1978" spans="2:20">
      <c r="B1978">
        <v>283</v>
      </c>
      <c r="C1978" t="s">
        <v>514</v>
      </c>
      <c r="D1978" t="s">
        <v>764</v>
      </c>
      <c r="E1978">
        <v>4</v>
      </c>
      <c r="F1978" t="s">
        <v>512</v>
      </c>
      <c r="G1978" t="s">
        <v>516</v>
      </c>
      <c r="O1978">
        <v>7</v>
      </c>
      <c r="P1978" t="str">
        <v>7. year</v>
      </c>
      <c r="Q1978" t="str">
        <v>Mazda GLC Deluxe - 246</v>
      </c>
      <c r="R1978">
        <v>78</v>
      </c>
      <c r="S1978">
        <v>0.66666666666666663</v>
      </c>
      <c r="T1978">
        <v>7</v>
      </c>
    </row>
    <row r="1979" spans="2:20">
      <c r="B1979">
        <v>283</v>
      </c>
      <c r="C1979" t="s">
        <v>514</v>
      </c>
      <c r="D1979" t="s">
        <v>765</v>
      </c>
      <c r="E1979">
        <v>141</v>
      </c>
      <c r="F1979" t="s">
        <v>512</v>
      </c>
      <c r="G1979" t="s">
        <v>516</v>
      </c>
      <c r="O1979">
        <v>0</v>
      </c>
      <c r="P1979" t="str">
        <v/>
      </c>
      <c r="Q1979" t="str">
        <v/>
      </c>
      <c r="R1979" t="e">
        <v>#N/A</v>
      </c>
      <c r="S1979" t="e">
        <v>#N/A</v>
      </c>
      <c r="T1979" t="e">
        <v>#N/A</v>
      </c>
    </row>
    <row r="1980" spans="2:20">
      <c r="B1980">
        <v>283</v>
      </c>
      <c r="C1980" t="s">
        <v>514</v>
      </c>
      <c r="D1980" t="s">
        <v>766</v>
      </c>
      <c r="E1980">
        <v>71</v>
      </c>
      <c r="F1980" t="s">
        <v>512</v>
      </c>
      <c r="G1980" t="s">
        <v>516</v>
      </c>
      <c r="O1980">
        <v>1</v>
      </c>
      <c r="P1980" t="str">
        <v>1. economy (mpg)</v>
      </c>
      <c r="Q1980" t="str">
        <v>Mazda GLC Deluxe - 247</v>
      </c>
      <c r="R1980">
        <v>34.1</v>
      </c>
      <c r="S1980">
        <v>0.66755319148936176</v>
      </c>
      <c r="T1980">
        <v>1</v>
      </c>
    </row>
    <row r="1981" spans="2:20">
      <c r="B1981">
        <v>283</v>
      </c>
      <c r="C1981" t="s">
        <v>514</v>
      </c>
      <c r="D1981" t="s">
        <v>767</v>
      </c>
      <c r="E1981">
        <v>3190</v>
      </c>
      <c r="F1981" t="s">
        <v>512</v>
      </c>
      <c r="G1981" t="s">
        <v>516</v>
      </c>
      <c r="O1981">
        <v>2</v>
      </c>
      <c r="P1981" t="str">
        <v>2. cylinders</v>
      </c>
      <c r="Q1981" t="str">
        <v>Mazda GLC Deluxe - 247</v>
      </c>
      <c r="R1981">
        <v>4</v>
      </c>
      <c r="S1981">
        <v>0.2</v>
      </c>
      <c r="T1981">
        <v>2</v>
      </c>
    </row>
    <row r="1982" spans="2:20">
      <c r="B1982">
        <v>283</v>
      </c>
      <c r="C1982" t="s">
        <v>514</v>
      </c>
      <c r="D1982" t="s">
        <v>768</v>
      </c>
      <c r="E1982">
        <v>24.8</v>
      </c>
      <c r="F1982" t="s">
        <v>512</v>
      </c>
      <c r="G1982" t="s">
        <v>516</v>
      </c>
      <c r="O1982">
        <v>3</v>
      </c>
      <c r="P1982" t="str">
        <v>3. power (hp)</v>
      </c>
      <c r="Q1982" t="str">
        <v>Mazda GLC Deluxe - 247</v>
      </c>
      <c r="R1982">
        <v>65</v>
      </c>
      <c r="S1982">
        <v>0.10326086956521739</v>
      </c>
      <c r="T1982">
        <v>3</v>
      </c>
    </row>
    <row r="1983" spans="2:20">
      <c r="B1983">
        <v>283</v>
      </c>
      <c r="C1983" t="s">
        <v>514</v>
      </c>
      <c r="D1983" t="s">
        <v>769</v>
      </c>
      <c r="E1983">
        <v>79</v>
      </c>
      <c r="F1983" t="s">
        <v>512</v>
      </c>
      <c r="G1983" t="s">
        <v>516</v>
      </c>
      <c r="O1983">
        <v>4</v>
      </c>
      <c r="P1983" t="str">
        <v>4. weight (lb)</v>
      </c>
      <c r="Q1983" t="str">
        <v>Mazda GLC Deluxe - 247</v>
      </c>
      <c r="R1983">
        <v>1975</v>
      </c>
      <c r="S1983">
        <v>0.1026368018145733</v>
      </c>
      <c r="T1983">
        <v>4</v>
      </c>
    </row>
    <row r="1984" spans="2:20">
      <c r="B1984">
        <v>284</v>
      </c>
      <c r="C1984" t="s">
        <v>514</v>
      </c>
      <c r="D1984" t="s">
        <v>763</v>
      </c>
      <c r="E1984">
        <v>23</v>
      </c>
      <c r="F1984" t="s">
        <v>512</v>
      </c>
      <c r="G1984" t="s">
        <v>517</v>
      </c>
      <c r="O1984">
        <v>5</v>
      </c>
      <c r="P1984" t="str">
        <v>5. 0-60 mph (s)</v>
      </c>
      <c r="Q1984" t="str">
        <v>Mazda GLC Deluxe - 247</v>
      </c>
      <c r="R1984">
        <v>15.2</v>
      </c>
      <c r="S1984">
        <v>0.42857142857142849</v>
      </c>
      <c r="T1984">
        <v>5</v>
      </c>
    </row>
    <row r="1985" spans="2:20">
      <c r="B1985">
        <v>284</v>
      </c>
      <c r="C1985" t="s">
        <v>514</v>
      </c>
      <c r="D1985" t="s">
        <v>764</v>
      </c>
      <c r="E1985">
        <v>4</v>
      </c>
      <c r="F1985" t="s">
        <v>512</v>
      </c>
      <c r="G1985" t="s">
        <v>517</v>
      </c>
      <c r="O1985">
        <v>6</v>
      </c>
      <c r="P1985" t="str">
        <v>6. displacement (cc)</v>
      </c>
      <c r="Q1985" t="str">
        <v>Mazda GLC Deluxe - 247</v>
      </c>
      <c r="R1985">
        <v>86</v>
      </c>
      <c r="S1985">
        <v>4.6511627906976744E-2</v>
      </c>
      <c r="T1985">
        <v>6</v>
      </c>
    </row>
    <row r="1986" spans="2:20">
      <c r="B1986">
        <v>284</v>
      </c>
      <c r="C1986" t="s">
        <v>514</v>
      </c>
      <c r="D1986" t="s">
        <v>765</v>
      </c>
      <c r="E1986">
        <v>120</v>
      </c>
      <c r="F1986" t="s">
        <v>512</v>
      </c>
      <c r="G1986" t="s">
        <v>517</v>
      </c>
      <c r="O1986">
        <v>7</v>
      </c>
      <c r="P1986" t="str">
        <v>7. year</v>
      </c>
      <c r="Q1986" t="str">
        <v>Mazda GLC Deluxe - 247</v>
      </c>
      <c r="R1986">
        <v>79</v>
      </c>
      <c r="S1986">
        <v>0.75</v>
      </c>
      <c r="T1986">
        <v>7</v>
      </c>
    </row>
    <row r="1987" spans="2:20">
      <c r="B1987">
        <v>284</v>
      </c>
      <c r="C1987" t="s">
        <v>514</v>
      </c>
      <c r="D1987" t="s">
        <v>766</v>
      </c>
      <c r="E1987">
        <v>88</v>
      </c>
      <c r="F1987" t="s">
        <v>512</v>
      </c>
      <c r="G1987" t="s">
        <v>517</v>
      </c>
      <c r="O1987">
        <v>0</v>
      </c>
      <c r="P1987" t="str">
        <v/>
      </c>
      <c r="Q1987" t="str">
        <v/>
      </c>
      <c r="R1987" t="e">
        <v>#N/A</v>
      </c>
      <c r="S1987" t="e">
        <v>#N/A</v>
      </c>
      <c r="T1987" t="e">
        <v>#N/A</v>
      </c>
    </row>
    <row r="1988" spans="2:20">
      <c r="B1988">
        <v>284</v>
      </c>
      <c r="C1988" t="s">
        <v>514</v>
      </c>
      <c r="D1988" t="s">
        <v>767</v>
      </c>
      <c r="E1988">
        <v>2957</v>
      </c>
      <c r="F1988" t="s">
        <v>512</v>
      </c>
      <c r="G1988" t="s">
        <v>517</v>
      </c>
      <c r="O1988">
        <v>1</v>
      </c>
      <c r="P1988" t="str">
        <v>1. economy (mpg)</v>
      </c>
      <c r="Q1988" t="str">
        <v>Mazda RX-2 Coupe - 248</v>
      </c>
      <c r="R1988">
        <v>19</v>
      </c>
      <c r="S1988">
        <v>0.26595744680851063</v>
      </c>
      <c r="T1988">
        <v>1</v>
      </c>
    </row>
    <row r="1989" spans="2:20">
      <c r="B1989">
        <v>284</v>
      </c>
      <c r="C1989" t="s">
        <v>514</v>
      </c>
      <c r="D1989" t="s">
        <v>768</v>
      </c>
      <c r="E1989">
        <v>17</v>
      </c>
      <c r="F1989" t="s">
        <v>512</v>
      </c>
      <c r="G1989" t="s">
        <v>517</v>
      </c>
      <c r="O1989">
        <v>2</v>
      </c>
      <c r="P1989" t="str">
        <v>2. cylinders</v>
      </c>
      <c r="Q1989" t="str">
        <v>Mazda RX-2 Coupe - 248</v>
      </c>
      <c r="R1989">
        <v>3</v>
      </c>
      <c r="S1989">
        <v>0</v>
      </c>
      <c r="T1989">
        <v>2</v>
      </c>
    </row>
    <row r="1990" spans="2:20">
      <c r="B1990">
        <v>284</v>
      </c>
      <c r="C1990" t="s">
        <v>514</v>
      </c>
      <c r="D1990" t="s">
        <v>769</v>
      </c>
      <c r="E1990">
        <v>75</v>
      </c>
      <c r="F1990" t="s">
        <v>512</v>
      </c>
      <c r="G1990" t="s">
        <v>517</v>
      </c>
      <c r="O1990">
        <v>3</v>
      </c>
      <c r="P1990" t="str">
        <v>3. power (hp)</v>
      </c>
      <c r="Q1990" t="str">
        <v>Mazda RX-2 Coupe - 248</v>
      </c>
      <c r="R1990">
        <v>97</v>
      </c>
      <c r="S1990">
        <v>0.27717391304347827</v>
      </c>
      <c r="T1990">
        <v>3</v>
      </c>
    </row>
    <row r="1991" spans="2:20">
      <c r="B1991">
        <v>285</v>
      </c>
      <c r="C1991" t="s">
        <v>514</v>
      </c>
      <c r="D1991" t="s">
        <v>763</v>
      </c>
      <c r="E1991">
        <v>19</v>
      </c>
      <c r="F1991" t="s">
        <v>512</v>
      </c>
      <c r="G1991" t="s">
        <v>518</v>
      </c>
      <c r="O1991">
        <v>4</v>
      </c>
      <c r="P1991" t="str">
        <v>4. weight (lb)</v>
      </c>
      <c r="Q1991" t="str">
        <v>Mazda RX-2 Coupe - 248</v>
      </c>
      <c r="R1991">
        <v>2330</v>
      </c>
      <c r="S1991">
        <v>0.20328891409129571</v>
      </c>
      <c r="T1991">
        <v>4</v>
      </c>
    </row>
    <row r="1992" spans="2:20">
      <c r="B1992">
        <v>285</v>
      </c>
      <c r="C1992" t="s">
        <v>514</v>
      </c>
      <c r="D1992" t="s">
        <v>764</v>
      </c>
      <c r="E1992">
        <v>4</v>
      </c>
      <c r="F1992" t="s">
        <v>512</v>
      </c>
      <c r="G1992" t="s">
        <v>518</v>
      </c>
      <c r="O1992">
        <v>5</v>
      </c>
      <c r="P1992" t="str">
        <v>5. 0-60 mph (s)</v>
      </c>
      <c r="Q1992" t="str">
        <v>Mazda RX-2 Coupe - 248</v>
      </c>
      <c r="R1992">
        <v>13.5</v>
      </c>
      <c r="S1992">
        <v>0.32738095238095238</v>
      </c>
      <c r="T1992">
        <v>5</v>
      </c>
    </row>
    <row r="1993" spans="2:20">
      <c r="B1993">
        <v>285</v>
      </c>
      <c r="C1993" t="s">
        <v>514</v>
      </c>
      <c r="D1993" t="s">
        <v>765</v>
      </c>
      <c r="E1993">
        <v>120</v>
      </c>
      <c r="F1993" t="s">
        <v>512</v>
      </c>
      <c r="G1993" t="s">
        <v>518</v>
      </c>
      <c r="O1993">
        <v>6</v>
      </c>
      <c r="P1993" t="str">
        <v>6. displacement (cc)</v>
      </c>
      <c r="Q1993" t="str">
        <v>Mazda RX-2 Coupe - 248</v>
      </c>
      <c r="R1993">
        <v>70</v>
      </c>
      <c r="S1993">
        <v>5.1679586563307496E-3</v>
      </c>
      <c r="T1993">
        <v>6</v>
      </c>
    </row>
    <row r="1994" spans="2:20">
      <c r="B1994">
        <v>285</v>
      </c>
      <c r="C1994" t="s">
        <v>514</v>
      </c>
      <c r="D1994" t="s">
        <v>766</v>
      </c>
      <c r="E1994">
        <v>88</v>
      </c>
      <c r="F1994" t="s">
        <v>512</v>
      </c>
      <c r="G1994" t="s">
        <v>518</v>
      </c>
      <c r="O1994">
        <v>7</v>
      </c>
      <c r="P1994" t="str">
        <v>7. year</v>
      </c>
      <c r="Q1994" t="str">
        <v>Mazda RX-2 Coupe - 248</v>
      </c>
      <c r="R1994">
        <v>72</v>
      </c>
      <c r="S1994">
        <v>0.16666666666666666</v>
      </c>
      <c r="T1994">
        <v>7</v>
      </c>
    </row>
    <row r="1995" spans="2:20">
      <c r="B1995">
        <v>285</v>
      </c>
      <c r="C1995" t="s">
        <v>514</v>
      </c>
      <c r="D1995" t="s">
        <v>767</v>
      </c>
      <c r="E1995">
        <v>3270</v>
      </c>
      <c r="F1995" t="s">
        <v>512</v>
      </c>
      <c r="G1995" t="s">
        <v>518</v>
      </c>
      <c r="O1995">
        <v>0</v>
      </c>
      <c r="P1995" t="str">
        <v/>
      </c>
      <c r="Q1995" t="str">
        <v/>
      </c>
      <c r="R1995" t="e">
        <v>#N/A</v>
      </c>
      <c r="S1995" t="e">
        <v>#N/A</v>
      </c>
      <c r="T1995" t="e">
        <v>#N/A</v>
      </c>
    </row>
    <row r="1996" spans="2:20">
      <c r="B1996">
        <v>285</v>
      </c>
      <c r="C1996" t="s">
        <v>514</v>
      </c>
      <c r="D1996" t="s">
        <v>768</v>
      </c>
      <c r="E1996">
        <v>21.9</v>
      </c>
      <c r="F1996" t="s">
        <v>512</v>
      </c>
      <c r="G1996" t="s">
        <v>518</v>
      </c>
      <c r="O1996">
        <v>1</v>
      </c>
      <c r="P1996" t="str">
        <v>1. economy (mpg)</v>
      </c>
      <c r="Q1996" t="str">
        <v>Mazda RX-3 - 249</v>
      </c>
      <c r="R1996">
        <v>18</v>
      </c>
      <c r="S1996">
        <v>0.23936170212765956</v>
      </c>
      <c r="T1996">
        <v>1</v>
      </c>
    </row>
    <row r="1997" spans="2:20">
      <c r="B1997">
        <v>285</v>
      </c>
      <c r="C1997" t="s">
        <v>514</v>
      </c>
      <c r="D1997" t="s">
        <v>769</v>
      </c>
      <c r="E1997">
        <v>76</v>
      </c>
      <c r="F1997" t="s">
        <v>512</v>
      </c>
      <c r="G1997" t="s">
        <v>518</v>
      </c>
      <c r="O1997">
        <v>2</v>
      </c>
      <c r="P1997" t="str">
        <v>2. cylinders</v>
      </c>
      <c r="Q1997" t="str">
        <v>Mazda RX-3 - 249</v>
      </c>
      <c r="R1997">
        <v>3</v>
      </c>
      <c r="S1997">
        <v>0</v>
      </c>
      <c r="T1997">
        <v>2</v>
      </c>
    </row>
    <row r="1998" spans="2:20">
      <c r="B1998">
        <v>286</v>
      </c>
      <c r="C1998" t="s">
        <v>519</v>
      </c>
      <c r="D1998" t="s">
        <v>763</v>
      </c>
      <c r="E1998">
        <v>21</v>
      </c>
      <c r="F1998" t="s">
        <v>512</v>
      </c>
      <c r="G1998" t="s">
        <v>520</v>
      </c>
      <c r="O1998">
        <v>3</v>
      </c>
      <c r="P1998" t="str">
        <v>3. power (hp)</v>
      </c>
      <c r="Q1998" t="str">
        <v>Mazda RX-3 - 249</v>
      </c>
      <c r="R1998">
        <v>90</v>
      </c>
      <c r="S1998">
        <v>0.2391304347826087</v>
      </c>
      <c r="T1998">
        <v>3</v>
      </c>
    </row>
    <row r="1999" spans="2:20">
      <c r="B1999">
        <v>286</v>
      </c>
      <c r="C1999" t="s">
        <v>519</v>
      </c>
      <c r="D1999" t="s">
        <v>764</v>
      </c>
      <c r="E1999">
        <v>4</v>
      </c>
      <c r="F1999" t="s">
        <v>512</v>
      </c>
      <c r="G1999" t="s">
        <v>520</v>
      </c>
      <c r="O1999">
        <v>4</v>
      </c>
      <c r="P1999" t="str">
        <v>4. weight (lb)</v>
      </c>
      <c r="Q1999" t="str">
        <v>Mazda RX-3 - 249</v>
      </c>
      <c r="R1999">
        <v>2124</v>
      </c>
      <c r="S1999">
        <v>0.14488233626311312</v>
      </c>
      <c r="T1999">
        <v>4</v>
      </c>
    </row>
    <row r="2000" spans="2:20">
      <c r="B2000">
        <v>286</v>
      </c>
      <c r="C2000" t="s">
        <v>519</v>
      </c>
      <c r="D2000" t="s">
        <v>765</v>
      </c>
      <c r="E2000">
        <v>120</v>
      </c>
      <c r="F2000" t="s">
        <v>512</v>
      </c>
      <c r="G2000" t="s">
        <v>520</v>
      </c>
      <c r="O2000">
        <v>5</v>
      </c>
      <c r="P2000" t="str">
        <v>5. 0-60 mph (s)</v>
      </c>
      <c r="Q2000" t="str">
        <v>Mazda RX-3 - 249</v>
      </c>
      <c r="R2000">
        <v>13.5</v>
      </c>
      <c r="S2000">
        <v>0.32738095238095238</v>
      </c>
      <c r="T2000">
        <v>5</v>
      </c>
    </row>
    <row r="2001" spans="2:20">
      <c r="B2001">
        <v>286</v>
      </c>
      <c r="C2001" t="s">
        <v>519</v>
      </c>
      <c r="D2001" t="s">
        <v>766</v>
      </c>
      <c r="E2001">
        <v>87</v>
      </c>
      <c r="F2001" t="s">
        <v>512</v>
      </c>
      <c r="G2001" t="s">
        <v>520</v>
      </c>
      <c r="O2001">
        <v>6</v>
      </c>
      <c r="P2001" t="str">
        <v>6. displacement (cc)</v>
      </c>
      <c r="Q2001" t="str">
        <v>Mazda RX-3 - 249</v>
      </c>
      <c r="R2001">
        <v>70</v>
      </c>
      <c r="S2001">
        <v>5.1679586563307496E-3</v>
      </c>
      <c r="T2001">
        <v>6</v>
      </c>
    </row>
    <row r="2002" spans="2:20">
      <c r="B2002">
        <v>286</v>
      </c>
      <c r="C2002" t="s">
        <v>519</v>
      </c>
      <c r="D2002" t="s">
        <v>767</v>
      </c>
      <c r="E2002">
        <v>2979</v>
      </c>
      <c r="F2002" t="s">
        <v>512</v>
      </c>
      <c r="G2002" t="s">
        <v>520</v>
      </c>
      <c r="O2002">
        <v>7</v>
      </c>
      <c r="P2002" t="str">
        <v>7. year</v>
      </c>
      <c r="Q2002" t="str">
        <v>Mazda RX-3 - 249</v>
      </c>
      <c r="R2002">
        <v>73</v>
      </c>
      <c r="S2002">
        <v>0.25</v>
      </c>
      <c r="T2002">
        <v>7</v>
      </c>
    </row>
    <row r="2003" spans="2:20">
      <c r="B2003">
        <v>286</v>
      </c>
      <c r="C2003" t="s">
        <v>519</v>
      </c>
      <c r="D2003" t="s">
        <v>768</v>
      </c>
      <c r="E2003">
        <v>19.5</v>
      </c>
      <c r="F2003" t="s">
        <v>512</v>
      </c>
      <c r="G2003" t="s">
        <v>520</v>
      </c>
      <c r="O2003">
        <v>0</v>
      </c>
      <c r="P2003" t="str">
        <v/>
      </c>
      <c r="Q2003" t="str">
        <v/>
      </c>
      <c r="R2003" t="e">
        <v>#N/A</v>
      </c>
      <c r="S2003" t="e">
        <v>#N/A</v>
      </c>
      <c r="T2003" t="e">
        <v>#N/A</v>
      </c>
    </row>
    <row r="2004" spans="2:20">
      <c r="B2004">
        <v>286</v>
      </c>
      <c r="C2004" t="s">
        <v>519</v>
      </c>
      <c r="D2004" t="s">
        <v>769</v>
      </c>
      <c r="E2004">
        <v>72</v>
      </c>
      <c r="F2004" t="s">
        <v>512</v>
      </c>
      <c r="G2004" t="s">
        <v>520</v>
      </c>
      <c r="O2004">
        <v>1</v>
      </c>
      <c r="P2004" t="str">
        <v>1. economy (mpg)</v>
      </c>
      <c r="Q2004" t="str">
        <v>Mazda RX-4 - 250</v>
      </c>
      <c r="R2004">
        <v>21.5</v>
      </c>
      <c r="S2004">
        <v>0.33244680851063829</v>
      </c>
      <c r="T2004">
        <v>1</v>
      </c>
    </row>
    <row r="2005" spans="2:20">
      <c r="B2005">
        <v>287</v>
      </c>
      <c r="C2005" t="s">
        <v>521</v>
      </c>
      <c r="D2005" t="s">
        <v>763</v>
      </c>
      <c r="E2005">
        <v>28.1</v>
      </c>
      <c r="F2005" t="s">
        <v>512</v>
      </c>
      <c r="G2005" t="s">
        <v>522</v>
      </c>
      <c r="O2005">
        <v>2</v>
      </c>
      <c r="P2005" t="str">
        <v>2. cylinders</v>
      </c>
      <c r="Q2005" t="str">
        <v>Mazda RX-4 - 250</v>
      </c>
      <c r="R2005">
        <v>3</v>
      </c>
      <c r="S2005">
        <v>0</v>
      </c>
      <c r="T2005">
        <v>2</v>
      </c>
    </row>
    <row r="2006" spans="2:20">
      <c r="B2006">
        <v>287</v>
      </c>
      <c r="C2006" t="s">
        <v>521</v>
      </c>
      <c r="D2006" t="s">
        <v>764</v>
      </c>
      <c r="E2006">
        <v>4</v>
      </c>
      <c r="F2006" t="s">
        <v>512</v>
      </c>
      <c r="G2006" t="s">
        <v>522</v>
      </c>
      <c r="O2006">
        <v>3</v>
      </c>
      <c r="P2006" t="str">
        <v>3. power (hp)</v>
      </c>
      <c r="Q2006" t="str">
        <v>Mazda RX-4 - 250</v>
      </c>
      <c r="R2006">
        <v>110</v>
      </c>
      <c r="S2006">
        <v>0.34782608695652173</v>
      </c>
      <c r="T2006">
        <v>3</v>
      </c>
    </row>
    <row r="2007" spans="2:20">
      <c r="B2007">
        <v>287</v>
      </c>
      <c r="C2007" t="s">
        <v>521</v>
      </c>
      <c r="D2007" t="s">
        <v>765</v>
      </c>
      <c r="E2007">
        <v>141</v>
      </c>
      <c r="F2007" t="s">
        <v>512</v>
      </c>
      <c r="G2007" t="s">
        <v>522</v>
      </c>
      <c r="O2007">
        <v>4</v>
      </c>
      <c r="P2007" t="str">
        <v>4. weight (lb)</v>
      </c>
      <c r="Q2007" t="str">
        <v>Mazda RX-4 - 250</v>
      </c>
      <c r="R2007">
        <v>2720</v>
      </c>
      <c r="S2007">
        <v>0.31386447405727247</v>
      </c>
      <c r="T2007">
        <v>4</v>
      </c>
    </row>
    <row r="2008" spans="2:20">
      <c r="B2008">
        <v>287</v>
      </c>
      <c r="C2008" t="s">
        <v>521</v>
      </c>
      <c r="D2008" t="s">
        <v>766</v>
      </c>
      <c r="E2008">
        <v>80</v>
      </c>
      <c r="F2008" t="s">
        <v>512</v>
      </c>
      <c r="G2008" t="s">
        <v>522</v>
      </c>
      <c r="O2008">
        <v>5</v>
      </c>
      <c r="P2008" t="str">
        <v>5. 0-60 mph (s)</v>
      </c>
      <c r="Q2008" t="str">
        <v>Mazda RX-4 - 250</v>
      </c>
      <c r="R2008">
        <v>13.5</v>
      </c>
      <c r="S2008">
        <v>0.32738095238095238</v>
      </c>
      <c r="T2008">
        <v>5</v>
      </c>
    </row>
    <row r="2009" spans="2:20">
      <c r="B2009">
        <v>287</v>
      </c>
      <c r="C2009" t="s">
        <v>521</v>
      </c>
      <c r="D2009" t="s">
        <v>767</v>
      </c>
      <c r="E2009">
        <v>3230</v>
      </c>
      <c r="F2009" t="s">
        <v>512</v>
      </c>
      <c r="G2009" t="s">
        <v>522</v>
      </c>
      <c r="O2009">
        <v>6</v>
      </c>
      <c r="P2009" t="str">
        <v>6. displacement (cc)</v>
      </c>
      <c r="Q2009" t="str">
        <v>Mazda RX-4 - 250</v>
      </c>
      <c r="R2009">
        <v>80</v>
      </c>
      <c r="S2009">
        <v>3.1007751937984496E-2</v>
      </c>
      <c r="T2009">
        <v>6</v>
      </c>
    </row>
    <row r="2010" spans="2:20">
      <c r="B2010">
        <v>287</v>
      </c>
      <c r="C2010" t="s">
        <v>521</v>
      </c>
      <c r="D2010" t="s">
        <v>768</v>
      </c>
      <c r="E2010">
        <v>20.399999999999999</v>
      </c>
      <c r="F2010" t="s">
        <v>512</v>
      </c>
      <c r="G2010" t="s">
        <v>522</v>
      </c>
      <c r="O2010">
        <v>7</v>
      </c>
      <c r="P2010" t="str">
        <v>7. year</v>
      </c>
      <c r="Q2010" t="str">
        <v>Mazda RX-4 - 250</v>
      </c>
      <c r="R2010">
        <v>77</v>
      </c>
      <c r="S2010">
        <v>0.58333333333333337</v>
      </c>
      <c r="T2010">
        <v>7</v>
      </c>
    </row>
    <row r="2011" spans="2:20">
      <c r="B2011">
        <v>287</v>
      </c>
      <c r="C2011" t="s">
        <v>521</v>
      </c>
      <c r="D2011" t="s">
        <v>769</v>
      </c>
      <c r="E2011">
        <v>81</v>
      </c>
      <c r="F2011" t="s">
        <v>512</v>
      </c>
      <c r="G2011" t="s">
        <v>522</v>
      </c>
      <c r="O2011">
        <v>0</v>
      </c>
      <c r="P2011" t="str">
        <v/>
      </c>
      <c r="Q2011" t="str">
        <v/>
      </c>
      <c r="R2011" t="e">
        <v>#N/A</v>
      </c>
      <c r="S2011" t="e">
        <v>#N/A</v>
      </c>
      <c r="T2011" t="e">
        <v>#N/A</v>
      </c>
    </row>
    <row r="2012" spans="2:20">
      <c r="B2012">
        <v>288</v>
      </c>
      <c r="C2012" t="s">
        <v>523</v>
      </c>
      <c r="D2012" t="s">
        <v>763</v>
      </c>
      <c r="E2012">
        <v>16.2</v>
      </c>
      <c r="F2012" t="s">
        <v>512</v>
      </c>
      <c r="G2012" t="s">
        <v>524</v>
      </c>
      <c r="O2012">
        <v>1</v>
      </c>
      <c r="P2012" t="str">
        <v>1. economy (mpg)</v>
      </c>
      <c r="Q2012" t="str">
        <v>Mazda RX-7 Gs - 251</v>
      </c>
      <c r="R2012">
        <v>23.7</v>
      </c>
      <c r="S2012">
        <v>0.39095744680851058</v>
      </c>
      <c r="T2012">
        <v>1</v>
      </c>
    </row>
    <row r="2013" spans="2:20">
      <c r="B2013">
        <v>288</v>
      </c>
      <c r="C2013" t="s">
        <v>523</v>
      </c>
      <c r="D2013" t="s">
        <v>764</v>
      </c>
      <c r="E2013">
        <v>6</v>
      </c>
      <c r="F2013" t="s">
        <v>512</v>
      </c>
      <c r="G2013" t="s">
        <v>524</v>
      </c>
      <c r="O2013">
        <v>2</v>
      </c>
      <c r="P2013" t="str">
        <v>2. cylinders</v>
      </c>
      <c r="Q2013" t="str">
        <v>Mazda RX-7 Gs - 251</v>
      </c>
      <c r="R2013">
        <v>3</v>
      </c>
      <c r="S2013">
        <v>0</v>
      </c>
      <c r="T2013">
        <v>2</v>
      </c>
    </row>
    <row r="2014" spans="2:20">
      <c r="B2014">
        <v>288</v>
      </c>
      <c r="C2014" t="s">
        <v>523</v>
      </c>
      <c r="D2014" t="s">
        <v>765</v>
      </c>
      <c r="E2014">
        <v>163</v>
      </c>
      <c r="F2014" t="s">
        <v>512</v>
      </c>
      <c r="G2014" t="s">
        <v>524</v>
      </c>
      <c r="O2014">
        <v>3</v>
      </c>
      <c r="P2014" t="str">
        <v>3. power (hp)</v>
      </c>
      <c r="Q2014" t="str">
        <v>Mazda RX-7 Gs - 251</v>
      </c>
      <c r="R2014">
        <v>100</v>
      </c>
      <c r="S2014">
        <v>0.29347826086956524</v>
      </c>
      <c r="T2014">
        <v>3</v>
      </c>
    </row>
    <row r="2015" spans="2:20">
      <c r="B2015">
        <v>288</v>
      </c>
      <c r="C2015" t="s">
        <v>523</v>
      </c>
      <c r="D2015" t="s">
        <v>766</v>
      </c>
      <c r="E2015">
        <v>133</v>
      </c>
      <c r="F2015" t="s">
        <v>512</v>
      </c>
      <c r="G2015" t="s">
        <v>524</v>
      </c>
      <c r="O2015">
        <v>4</v>
      </c>
      <c r="P2015" t="str">
        <v>4. weight (lb)</v>
      </c>
      <c r="Q2015" t="str">
        <v>Mazda RX-7 Gs - 251</v>
      </c>
      <c r="R2015">
        <v>2420</v>
      </c>
      <c r="S2015">
        <v>0.22880635100652114</v>
      </c>
      <c r="T2015">
        <v>4</v>
      </c>
    </row>
    <row r="2016" spans="2:20">
      <c r="B2016">
        <v>288</v>
      </c>
      <c r="C2016" t="s">
        <v>523</v>
      </c>
      <c r="D2016" t="s">
        <v>767</v>
      </c>
      <c r="E2016">
        <v>3410</v>
      </c>
      <c r="F2016" t="s">
        <v>512</v>
      </c>
      <c r="G2016" t="s">
        <v>524</v>
      </c>
      <c r="O2016">
        <v>5</v>
      </c>
      <c r="P2016" t="str">
        <v>5. 0-60 mph (s)</v>
      </c>
      <c r="Q2016" t="str">
        <v>Mazda RX-7 Gs - 251</v>
      </c>
      <c r="R2016">
        <v>12.5</v>
      </c>
      <c r="S2016">
        <v>0.26785714285714285</v>
      </c>
      <c r="T2016">
        <v>5</v>
      </c>
    </row>
    <row r="2017" spans="2:20">
      <c r="B2017">
        <v>288</v>
      </c>
      <c r="C2017" t="s">
        <v>523</v>
      </c>
      <c r="D2017" t="s">
        <v>768</v>
      </c>
      <c r="E2017">
        <v>15.8</v>
      </c>
      <c r="F2017" t="s">
        <v>512</v>
      </c>
      <c r="G2017" t="s">
        <v>524</v>
      </c>
      <c r="O2017">
        <v>6</v>
      </c>
      <c r="P2017" t="str">
        <v>6. displacement (cc)</v>
      </c>
      <c r="Q2017" t="str">
        <v>Mazda RX-7 Gs - 251</v>
      </c>
      <c r="R2017">
        <v>70</v>
      </c>
      <c r="S2017">
        <v>5.1679586563307496E-3</v>
      </c>
      <c r="T2017">
        <v>6</v>
      </c>
    </row>
    <row r="2018" spans="2:20">
      <c r="B2018">
        <v>288</v>
      </c>
      <c r="C2018" t="s">
        <v>523</v>
      </c>
      <c r="D2018" t="s">
        <v>769</v>
      </c>
      <c r="E2018">
        <v>78</v>
      </c>
      <c r="F2018" t="s">
        <v>512</v>
      </c>
      <c r="G2018" t="s">
        <v>524</v>
      </c>
      <c r="O2018">
        <v>7</v>
      </c>
      <c r="P2018" t="str">
        <v>7. year</v>
      </c>
      <c r="Q2018" t="str">
        <v>Mazda RX-7 Gs - 251</v>
      </c>
      <c r="R2018">
        <v>80</v>
      </c>
      <c r="S2018">
        <v>0.83333333333333337</v>
      </c>
      <c r="T2018">
        <v>7</v>
      </c>
    </row>
    <row r="2019" spans="2:20">
      <c r="B2019">
        <v>289</v>
      </c>
      <c r="C2019" t="s">
        <v>525</v>
      </c>
      <c r="D2019" t="s">
        <v>763</v>
      </c>
      <c r="E2019">
        <v>25.5</v>
      </c>
      <c r="F2019" t="s">
        <v>526</v>
      </c>
      <c r="G2019" t="s">
        <v>527</v>
      </c>
      <c r="O2019">
        <v>0</v>
      </c>
      <c r="P2019" t="str">
        <v/>
      </c>
      <c r="Q2019" t="str">
        <v/>
      </c>
      <c r="R2019" t="e">
        <v>#N/A</v>
      </c>
      <c r="S2019" t="e">
        <v>#N/A</v>
      </c>
      <c r="T2019" t="e">
        <v>#N/A</v>
      </c>
    </row>
    <row r="2020" spans="2:20">
      <c r="B2020">
        <v>289</v>
      </c>
      <c r="C2020" t="s">
        <v>525</v>
      </c>
      <c r="D2020" t="s">
        <v>764</v>
      </c>
      <c r="E2020">
        <v>4</v>
      </c>
      <c r="F2020" t="s">
        <v>526</v>
      </c>
      <c r="G2020" t="s">
        <v>527</v>
      </c>
      <c r="O2020">
        <v>1</v>
      </c>
      <c r="P2020" t="str">
        <v>1. economy (mpg)</v>
      </c>
      <c r="Q2020" t="str">
        <v>Mercedes-Benz 240D - 252</v>
      </c>
      <c r="R2020">
        <v>30</v>
      </c>
      <c r="S2020">
        <v>0.55851063829787229</v>
      </c>
      <c r="T2020">
        <v>1</v>
      </c>
    </row>
    <row r="2021" spans="2:20">
      <c r="B2021">
        <v>289</v>
      </c>
      <c r="C2021" t="s">
        <v>525</v>
      </c>
      <c r="D2021" t="s">
        <v>765</v>
      </c>
      <c r="E2021">
        <v>122</v>
      </c>
      <c r="F2021" t="s">
        <v>526</v>
      </c>
      <c r="G2021" t="s">
        <v>527</v>
      </c>
      <c r="O2021">
        <v>2</v>
      </c>
      <c r="P2021" t="str">
        <v>2. cylinders</v>
      </c>
      <c r="Q2021" t="str">
        <v>Mercedes-Benz 240D - 252</v>
      </c>
      <c r="R2021">
        <v>4</v>
      </c>
      <c r="S2021">
        <v>0.2</v>
      </c>
      <c r="T2021">
        <v>2</v>
      </c>
    </row>
    <row r="2022" spans="2:20">
      <c r="B2022">
        <v>289</v>
      </c>
      <c r="C2022" t="s">
        <v>525</v>
      </c>
      <c r="D2022" t="s">
        <v>766</v>
      </c>
      <c r="E2022">
        <v>96</v>
      </c>
      <c r="F2022" t="s">
        <v>526</v>
      </c>
      <c r="G2022" t="s">
        <v>527</v>
      </c>
      <c r="O2022">
        <v>3</v>
      </c>
      <c r="P2022" t="str">
        <v>3. power (hp)</v>
      </c>
      <c r="Q2022" t="str">
        <v>Mercedes-Benz 240D - 252</v>
      </c>
      <c r="R2022">
        <v>67</v>
      </c>
      <c r="S2022">
        <v>0.11413043478260869</v>
      </c>
      <c r="T2022">
        <v>3</v>
      </c>
    </row>
    <row r="2023" spans="2:20">
      <c r="B2023">
        <v>289</v>
      </c>
      <c r="C2023" t="s">
        <v>525</v>
      </c>
      <c r="D2023" t="s">
        <v>767</v>
      </c>
      <c r="E2023">
        <v>2300</v>
      </c>
      <c r="F2023" t="s">
        <v>526</v>
      </c>
      <c r="G2023" t="s">
        <v>527</v>
      </c>
      <c r="O2023">
        <v>4</v>
      </c>
      <c r="P2023" t="str">
        <v>4. weight (lb)</v>
      </c>
      <c r="Q2023" t="str">
        <v>Mercedes-Benz 240D - 252</v>
      </c>
      <c r="R2023">
        <v>3250</v>
      </c>
      <c r="S2023">
        <v>0.46413382478026649</v>
      </c>
      <c r="T2023">
        <v>4</v>
      </c>
    </row>
    <row r="2024" spans="2:20">
      <c r="B2024">
        <v>289</v>
      </c>
      <c r="C2024" t="s">
        <v>525</v>
      </c>
      <c r="D2024" t="s">
        <v>768</v>
      </c>
      <c r="E2024">
        <v>15.5</v>
      </c>
      <c r="F2024" t="s">
        <v>526</v>
      </c>
      <c r="G2024" t="s">
        <v>527</v>
      </c>
      <c r="O2024">
        <v>5</v>
      </c>
      <c r="P2024" t="str">
        <v>5. 0-60 mph (s)</v>
      </c>
      <c r="Q2024" t="str">
        <v>Mercedes-Benz 240D - 252</v>
      </c>
      <c r="R2024">
        <v>21.8</v>
      </c>
      <c r="S2024">
        <v>0.8214285714285714</v>
      </c>
      <c r="T2024">
        <v>5</v>
      </c>
    </row>
    <row r="2025" spans="2:20">
      <c r="B2025">
        <v>289</v>
      </c>
      <c r="C2025" t="s">
        <v>525</v>
      </c>
      <c r="D2025" t="s">
        <v>769</v>
      </c>
      <c r="E2025">
        <v>77</v>
      </c>
      <c r="F2025" t="s">
        <v>526</v>
      </c>
      <c r="G2025" t="s">
        <v>527</v>
      </c>
      <c r="O2025">
        <v>6</v>
      </c>
      <c r="P2025" t="str">
        <v>6. displacement (cc)</v>
      </c>
      <c r="Q2025" t="str">
        <v>Mercedes-Benz 240D - 252</v>
      </c>
      <c r="R2025">
        <v>146</v>
      </c>
      <c r="S2025">
        <v>0.20155038759689922</v>
      </c>
      <c r="T2025">
        <v>6</v>
      </c>
    </row>
    <row r="2026" spans="2:20">
      <c r="B2026">
        <v>290</v>
      </c>
      <c r="C2026" t="s">
        <v>528</v>
      </c>
      <c r="D2026" t="s">
        <v>763</v>
      </c>
      <c r="E2026">
        <v>14</v>
      </c>
      <c r="F2026" t="s">
        <v>526</v>
      </c>
      <c r="G2026" t="s">
        <v>529</v>
      </c>
      <c r="O2026">
        <v>7</v>
      </c>
      <c r="P2026" t="str">
        <v>7. year</v>
      </c>
      <c r="Q2026" t="str">
        <v>Mercedes-Benz 240D - 252</v>
      </c>
      <c r="R2026">
        <v>80</v>
      </c>
      <c r="S2026">
        <v>0.83333333333333337</v>
      </c>
      <c r="T2026">
        <v>7</v>
      </c>
    </row>
    <row r="2027" spans="2:20">
      <c r="B2027">
        <v>290</v>
      </c>
      <c r="C2027" t="s">
        <v>528</v>
      </c>
      <c r="D2027" t="s">
        <v>764</v>
      </c>
      <c r="E2027">
        <v>8</v>
      </c>
      <c r="F2027" t="s">
        <v>526</v>
      </c>
      <c r="G2027" t="s">
        <v>529</v>
      </c>
      <c r="O2027">
        <v>0</v>
      </c>
      <c r="P2027" t="str">
        <v/>
      </c>
      <c r="Q2027" t="str">
        <v/>
      </c>
      <c r="R2027" t="e">
        <v>#N/A</v>
      </c>
      <c r="S2027" t="e">
        <v>#N/A</v>
      </c>
      <c r="T2027" t="e">
        <v>#N/A</v>
      </c>
    </row>
    <row r="2028" spans="2:20">
      <c r="B2028">
        <v>290</v>
      </c>
      <c r="C2028" t="s">
        <v>528</v>
      </c>
      <c r="D2028" t="s">
        <v>765</v>
      </c>
      <c r="E2028">
        <v>340</v>
      </c>
      <c r="F2028" t="s">
        <v>526</v>
      </c>
      <c r="G2028" t="s">
        <v>529</v>
      </c>
      <c r="O2028">
        <v>1</v>
      </c>
      <c r="P2028" t="str">
        <v>1. economy (mpg)</v>
      </c>
      <c r="Q2028" t="str">
        <v>Mercedes-Benz 280S - 253</v>
      </c>
      <c r="R2028">
        <v>16.5</v>
      </c>
      <c r="S2028">
        <v>0.19946808510638298</v>
      </c>
      <c r="T2028">
        <v>1</v>
      </c>
    </row>
    <row r="2029" spans="2:20">
      <c r="B2029">
        <v>290</v>
      </c>
      <c r="C2029" t="s">
        <v>528</v>
      </c>
      <c r="D2029" t="s">
        <v>766</v>
      </c>
      <c r="E2029">
        <v>160</v>
      </c>
      <c r="F2029" t="s">
        <v>526</v>
      </c>
      <c r="G2029" t="s">
        <v>529</v>
      </c>
      <c r="O2029">
        <v>2</v>
      </c>
      <c r="P2029" t="str">
        <v>2. cylinders</v>
      </c>
      <c r="Q2029" t="str">
        <v>Mercedes-Benz 280S - 253</v>
      </c>
      <c r="R2029">
        <v>6</v>
      </c>
      <c r="S2029">
        <v>0.6</v>
      </c>
      <c r="T2029">
        <v>2</v>
      </c>
    </row>
    <row r="2030" spans="2:20">
      <c r="B2030">
        <v>290</v>
      </c>
      <c r="C2030" t="s">
        <v>528</v>
      </c>
      <c r="D2030" t="s">
        <v>767</v>
      </c>
      <c r="E2030">
        <v>3609</v>
      </c>
      <c r="F2030" t="s">
        <v>526</v>
      </c>
      <c r="G2030" t="s">
        <v>529</v>
      </c>
      <c r="O2030">
        <v>3</v>
      </c>
      <c r="P2030" t="str">
        <v>3. power (hp)</v>
      </c>
      <c r="Q2030" t="str">
        <v>Mercedes-Benz 280S - 253</v>
      </c>
      <c r="R2030">
        <v>120</v>
      </c>
      <c r="S2030">
        <v>0.40217391304347827</v>
      </c>
      <c r="T2030">
        <v>3</v>
      </c>
    </row>
    <row r="2031" spans="2:20">
      <c r="B2031">
        <v>290</v>
      </c>
      <c r="C2031" t="s">
        <v>528</v>
      </c>
      <c r="D2031" t="s">
        <v>768</v>
      </c>
      <c r="E2031">
        <v>8</v>
      </c>
      <c r="F2031" t="s">
        <v>526</v>
      </c>
      <c r="G2031" t="s">
        <v>529</v>
      </c>
      <c r="O2031">
        <v>4</v>
      </c>
      <c r="P2031" t="str">
        <v>4. weight (lb)</v>
      </c>
      <c r="Q2031" t="str">
        <v>Mercedes-Benz 280S - 253</v>
      </c>
      <c r="R2031">
        <v>3820</v>
      </c>
      <c r="S2031">
        <v>0.62574425857669402</v>
      </c>
      <c r="T2031">
        <v>4</v>
      </c>
    </row>
    <row r="2032" spans="2:20">
      <c r="B2032">
        <v>290</v>
      </c>
      <c r="C2032" t="s">
        <v>528</v>
      </c>
      <c r="D2032" t="s">
        <v>769</v>
      </c>
      <c r="E2032">
        <v>70</v>
      </c>
      <c r="F2032" t="s">
        <v>526</v>
      </c>
      <c r="G2032" t="s">
        <v>529</v>
      </c>
      <c r="O2032">
        <v>5</v>
      </c>
      <c r="P2032" t="str">
        <v>5. 0-60 mph (s)</v>
      </c>
      <c r="Q2032" t="str">
        <v>Mercedes-Benz 280S - 253</v>
      </c>
      <c r="R2032">
        <v>16.7</v>
      </c>
      <c r="S2032">
        <v>0.51785714285714279</v>
      </c>
      <c r="T2032">
        <v>5</v>
      </c>
    </row>
    <row r="2033" spans="2:20">
      <c r="B2033">
        <v>291</v>
      </c>
      <c r="C2033" t="s">
        <v>530</v>
      </c>
      <c r="D2033" t="s">
        <v>763</v>
      </c>
      <c r="E2033">
        <v>39</v>
      </c>
      <c r="F2033" t="s">
        <v>526</v>
      </c>
      <c r="G2033" t="s">
        <v>531</v>
      </c>
      <c r="O2033">
        <v>6</v>
      </c>
      <c r="P2033" t="str">
        <v>6. displacement (cc)</v>
      </c>
      <c r="Q2033" t="str">
        <v>Mercedes-Benz 280S - 253</v>
      </c>
      <c r="R2033">
        <v>168</v>
      </c>
      <c r="S2033">
        <v>0.25839793281653745</v>
      </c>
      <c r="T2033">
        <v>6</v>
      </c>
    </row>
    <row r="2034" spans="2:20">
      <c r="B2034">
        <v>291</v>
      </c>
      <c r="C2034" t="s">
        <v>530</v>
      </c>
      <c r="D2034" t="s">
        <v>764</v>
      </c>
      <c r="E2034">
        <v>4</v>
      </c>
      <c r="F2034" t="s">
        <v>526</v>
      </c>
      <c r="G2034" t="s">
        <v>531</v>
      </c>
      <c r="O2034">
        <v>7</v>
      </c>
      <c r="P2034" t="str">
        <v>7. year</v>
      </c>
      <c r="Q2034" t="str">
        <v>Mercedes-Benz 280S - 253</v>
      </c>
      <c r="R2034">
        <v>76</v>
      </c>
      <c r="S2034">
        <v>0.5</v>
      </c>
      <c r="T2034">
        <v>7</v>
      </c>
    </row>
    <row r="2035" spans="2:20">
      <c r="B2035">
        <v>291</v>
      </c>
      <c r="C2035" t="s">
        <v>530</v>
      </c>
      <c r="D2035" t="s">
        <v>765</v>
      </c>
      <c r="E2035">
        <v>86</v>
      </c>
      <c r="F2035" t="s">
        <v>526</v>
      </c>
      <c r="G2035" t="s">
        <v>531</v>
      </c>
      <c r="O2035">
        <v>0</v>
      </c>
      <c r="P2035" t="str">
        <v/>
      </c>
      <c r="Q2035" t="str">
        <v/>
      </c>
      <c r="R2035" t="e">
        <v>#N/A</v>
      </c>
      <c r="S2035" t="e">
        <v>#N/A</v>
      </c>
      <c r="T2035" t="e">
        <v>#N/A</v>
      </c>
    </row>
    <row r="2036" spans="2:20">
      <c r="B2036">
        <v>291</v>
      </c>
      <c r="C2036" t="s">
        <v>530</v>
      </c>
      <c r="D2036" t="s">
        <v>766</v>
      </c>
      <c r="E2036">
        <v>64</v>
      </c>
      <c r="F2036" t="s">
        <v>526</v>
      </c>
      <c r="G2036" t="s">
        <v>531</v>
      </c>
      <c r="O2036">
        <v>1</v>
      </c>
      <c r="P2036" t="str">
        <v>1. economy (mpg)</v>
      </c>
      <c r="Q2036" t="str">
        <v>Mercedes-Benz 300D - 254</v>
      </c>
      <c r="R2036">
        <v>25.4</v>
      </c>
      <c r="S2036">
        <v>0.43617021276595741</v>
      </c>
      <c r="T2036">
        <v>1</v>
      </c>
    </row>
    <row r="2037" spans="2:20">
      <c r="B2037">
        <v>291</v>
      </c>
      <c r="C2037" t="s">
        <v>530</v>
      </c>
      <c r="D2037" t="s">
        <v>767</v>
      </c>
      <c r="E2037">
        <v>1875</v>
      </c>
      <c r="F2037" t="s">
        <v>526</v>
      </c>
      <c r="G2037" t="s">
        <v>531</v>
      </c>
      <c r="O2037">
        <v>2</v>
      </c>
      <c r="P2037" t="str">
        <v>2. cylinders</v>
      </c>
      <c r="Q2037" t="str">
        <v>Mercedes-Benz 300D - 254</v>
      </c>
      <c r="R2037">
        <v>5</v>
      </c>
      <c r="S2037">
        <v>0.4</v>
      </c>
      <c r="T2037">
        <v>2</v>
      </c>
    </row>
    <row r="2038" spans="2:20">
      <c r="B2038">
        <v>291</v>
      </c>
      <c r="C2038" t="s">
        <v>530</v>
      </c>
      <c r="D2038" t="s">
        <v>768</v>
      </c>
      <c r="E2038">
        <v>16.399999999999999</v>
      </c>
      <c r="F2038" t="s">
        <v>526</v>
      </c>
      <c r="G2038" t="s">
        <v>531</v>
      </c>
      <c r="O2038">
        <v>3</v>
      </c>
      <c r="P2038" t="str">
        <v>3. power (hp)</v>
      </c>
      <c r="Q2038" t="str">
        <v>Mercedes-Benz 300D - 254</v>
      </c>
      <c r="R2038">
        <v>77</v>
      </c>
      <c r="S2038">
        <v>0.16847826086956522</v>
      </c>
      <c r="T2038">
        <v>3</v>
      </c>
    </row>
    <row r="2039" spans="2:20">
      <c r="B2039">
        <v>291</v>
      </c>
      <c r="C2039" t="s">
        <v>530</v>
      </c>
      <c r="D2039" t="s">
        <v>769</v>
      </c>
      <c r="E2039">
        <v>81</v>
      </c>
      <c r="F2039" t="s">
        <v>526</v>
      </c>
      <c r="G2039" t="s">
        <v>531</v>
      </c>
      <c r="O2039">
        <v>4</v>
      </c>
      <c r="P2039" t="str">
        <v>4. weight (lb)</v>
      </c>
      <c r="Q2039" t="str">
        <v>Mercedes-Benz 300D - 254</v>
      </c>
      <c r="R2039">
        <v>3530</v>
      </c>
      <c r="S2039">
        <v>0.54352140629430112</v>
      </c>
      <c r="T2039">
        <v>4</v>
      </c>
    </row>
    <row r="2040" spans="2:20">
      <c r="B2040">
        <v>292</v>
      </c>
      <c r="C2040" t="s">
        <v>532</v>
      </c>
      <c r="D2040" t="s">
        <v>763</v>
      </c>
      <c r="E2040">
        <v>26</v>
      </c>
      <c r="F2040" t="s">
        <v>526</v>
      </c>
      <c r="G2040" t="s">
        <v>533</v>
      </c>
      <c r="O2040">
        <v>5</v>
      </c>
      <c r="P2040" t="str">
        <v>5. 0-60 mph (s)</v>
      </c>
      <c r="Q2040" t="str">
        <v>Mercedes-Benz 300D - 254</v>
      </c>
      <c r="R2040">
        <v>20.100000000000001</v>
      </c>
      <c r="S2040">
        <v>0.72023809523809534</v>
      </c>
      <c r="T2040">
        <v>5</v>
      </c>
    </row>
    <row r="2041" spans="2:20">
      <c r="B2041">
        <v>292</v>
      </c>
      <c r="C2041" t="s">
        <v>532</v>
      </c>
      <c r="D2041" t="s">
        <v>764</v>
      </c>
      <c r="E2041">
        <v>4</v>
      </c>
      <c r="F2041" t="s">
        <v>526</v>
      </c>
      <c r="G2041" t="s">
        <v>533</v>
      </c>
      <c r="O2041">
        <v>6</v>
      </c>
      <c r="P2041" t="str">
        <v>6. displacement (cc)</v>
      </c>
      <c r="Q2041" t="str">
        <v>Mercedes-Benz 300D - 254</v>
      </c>
      <c r="R2041">
        <v>183</v>
      </c>
      <c r="S2041">
        <v>0.29715762273901808</v>
      </c>
      <c r="T2041">
        <v>6</v>
      </c>
    </row>
    <row r="2042" spans="2:20">
      <c r="B2042">
        <v>292</v>
      </c>
      <c r="C2042" t="s">
        <v>532</v>
      </c>
      <c r="D2042" t="s">
        <v>765</v>
      </c>
      <c r="E2042">
        <v>91</v>
      </c>
      <c r="F2042" t="s">
        <v>526</v>
      </c>
      <c r="G2042" t="s">
        <v>533</v>
      </c>
      <c r="O2042">
        <v>7</v>
      </c>
      <c r="P2042" t="str">
        <v>7. year</v>
      </c>
      <c r="Q2042" t="str">
        <v>Mercedes-Benz 300D - 254</v>
      </c>
      <c r="R2042">
        <v>79</v>
      </c>
      <c r="S2042">
        <v>0.75</v>
      </c>
      <c r="T2042">
        <v>7</v>
      </c>
    </row>
    <row r="2043" spans="2:20">
      <c r="B2043">
        <v>292</v>
      </c>
      <c r="C2043" t="s">
        <v>532</v>
      </c>
      <c r="D2043" t="s">
        <v>766</v>
      </c>
      <c r="E2043">
        <v>70</v>
      </c>
      <c r="F2043" t="s">
        <v>526</v>
      </c>
      <c r="G2043" t="s">
        <v>533</v>
      </c>
      <c r="O2043">
        <v>0</v>
      </c>
      <c r="P2043" t="str">
        <v/>
      </c>
      <c r="Q2043" t="str">
        <v/>
      </c>
      <c r="R2043" t="e">
        <v>#N/A</v>
      </c>
      <c r="S2043" t="e">
        <v>#N/A</v>
      </c>
      <c r="T2043" t="e">
        <v>#N/A</v>
      </c>
    </row>
    <row r="2044" spans="2:20">
      <c r="B2044">
        <v>292</v>
      </c>
      <c r="C2044" t="s">
        <v>532</v>
      </c>
      <c r="D2044" t="s">
        <v>767</v>
      </c>
      <c r="E2044">
        <v>1955</v>
      </c>
      <c r="F2044" t="s">
        <v>526</v>
      </c>
      <c r="G2044" t="s">
        <v>533</v>
      </c>
      <c r="O2044">
        <v>1</v>
      </c>
      <c r="P2044" t="str">
        <v>1. economy (mpg)</v>
      </c>
      <c r="Q2044" t="str">
        <v>Mercury Capri 2000 - 255</v>
      </c>
      <c r="R2044">
        <v>23</v>
      </c>
      <c r="S2044">
        <v>0.37234042553191488</v>
      </c>
      <c r="T2044">
        <v>1</v>
      </c>
    </row>
    <row r="2045" spans="2:20">
      <c r="B2045">
        <v>292</v>
      </c>
      <c r="C2045" t="s">
        <v>532</v>
      </c>
      <c r="D2045" t="s">
        <v>768</v>
      </c>
      <c r="E2045">
        <v>20.5</v>
      </c>
      <c r="F2045" t="s">
        <v>526</v>
      </c>
      <c r="G2045" t="s">
        <v>533</v>
      </c>
      <c r="O2045">
        <v>2</v>
      </c>
      <c r="P2045" t="str">
        <v>2. cylinders</v>
      </c>
      <c r="Q2045" t="str">
        <v>Mercury Capri 2000 - 255</v>
      </c>
      <c r="R2045">
        <v>4</v>
      </c>
      <c r="S2045">
        <v>0.2</v>
      </c>
      <c r="T2045">
        <v>2</v>
      </c>
    </row>
    <row r="2046" spans="2:20">
      <c r="B2046">
        <v>292</v>
      </c>
      <c r="C2046" t="s">
        <v>532</v>
      </c>
      <c r="D2046" t="s">
        <v>769</v>
      </c>
      <c r="E2046">
        <v>71</v>
      </c>
      <c r="F2046" t="s">
        <v>526</v>
      </c>
      <c r="G2046" t="s">
        <v>533</v>
      </c>
      <c r="O2046">
        <v>3</v>
      </c>
      <c r="P2046" t="str">
        <v>3. power (hp)</v>
      </c>
      <c r="Q2046" t="str">
        <v>Mercury Capri 2000 - 255</v>
      </c>
      <c r="R2046">
        <v>86</v>
      </c>
      <c r="S2046">
        <v>0.21739130434782608</v>
      </c>
      <c r="T2046">
        <v>3</v>
      </c>
    </row>
    <row r="2047" spans="2:20">
      <c r="B2047">
        <v>293</v>
      </c>
      <c r="C2047" t="s">
        <v>534</v>
      </c>
      <c r="D2047" t="s">
        <v>763</v>
      </c>
      <c r="E2047">
        <v>13</v>
      </c>
      <c r="F2047" t="s">
        <v>526</v>
      </c>
      <c r="G2047" t="s">
        <v>535</v>
      </c>
      <c r="O2047">
        <v>4</v>
      </c>
      <c r="P2047" t="str">
        <v>4. weight (lb)</v>
      </c>
      <c r="Q2047" t="str">
        <v>Mercury Capri 2000 - 255</v>
      </c>
      <c r="R2047">
        <v>2220</v>
      </c>
      <c r="S2047">
        <v>0.17210093563935355</v>
      </c>
      <c r="T2047">
        <v>4</v>
      </c>
    </row>
    <row r="2048" spans="2:20">
      <c r="B2048">
        <v>293</v>
      </c>
      <c r="C2048" t="s">
        <v>534</v>
      </c>
      <c r="D2048" t="s">
        <v>764</v>
      </c>
      <c r="E2048">
        <v>8</v>
      </c>
      <c r="F2048" t="s">
        <v>526</v>
      </c>
      <c r="G2048" t="s">
        <v>535</v>
      </c>
      <c r="O2048">
        <v>5</v>
      </c>
      <c r="P2048" t="str">
        <v>5. 0-60 mph (s)</v>
      </c>
      <c r="Q2048" t="str">
        <v>Mercury Capri 2000 - 255</v>
      </c>
      <c r="R2048">
        <v>14</v>
      </c>
      <c r="S2048">
        <v>0.35714285714285715</v>
      </c>
      <c r="T2048">
        <v>5</v>
      </c>
    </row>
    <row r="2049" spans="2:20">
      <c r="B2049">
        <v>293</v>
      </c>
      <c r="C2049" t="s">
        <v>534</v>
      </c>
      <c r="D2049" t="s">
        <v>765</v>
      </c>
      <c r="E2049">
        <v>360</v>
      </c>
      <c r="F2049" t="s">
        <v>526</v>
      </c>
      <c r="G2049" t="s">
        <v>535</v>
      </c>
      <c r="O2049">
        <v>6</v>
      </c>
      <c r="P2049" t="str">
        <v>6. displacement (cc)</v>
      </c>
      <c r="Q2049" t="str">
        <v>Mercury Capri 2000 - 255</v>
      </c>
      <c r="R2049">
        <v>122</v>
      </c>
      <c r="S2049">
        <v>0.13953488372093023</v>
      </c>
      <c r="T2049">
        <v>6</v>
      </c>
    </row>
    <row r="2050" spans="2:20">
      <c r="B2050">
        <v>293</v>
      </c>
      <c r="C2050" t="s">
        <v>534</v>
      </c>
      <c r="D2050" t="s">
        <v>766</v>
      </c>
      <c r="E2050">
        <v>170</v>
      </c>
      <c r="F2050" t="s">
        <v>526</v>
      </c>
      <c r="G2050" t="s">
        <v>535</v>
      </c>
      <c r="O2050">
        <v>7</v>
      </c>
      <c r="P2050" t="str">
        <v>7. year</v>
      </c>
      <c r="Q2050" t="str">
        <v>Mercury Capri 2000 - 255</v>
      </c>
      <c r="R2050">
        <v>71</v>
      </c>
      <c r="S2050">
        <v>8.3333333333333329E-2</v>
      </c>
      <c r="T2050">
        <v>7</v>
      </c>
    </row>
    <row r="2051" spans="2:20">
      <c r="B2051">
        <v>293</v>
      </c>
      <c r="C2051" t="s">
        <v>534</v>
      </c>
      <c r="D2051" t="s">
        <v>767</v>
      </c>
      <c r="E2051">
        <v>4654</v>
      </c>
      <c r="F2051" t="s">
        <v>526</v>
      </c>
      <c r="G2051" t="s">
        <v>535</v>
      </c>
      <c r="O2051">
        <v>0</v>
      </c>
      <c r="P2051" t="str">
        <v/>
      </c>
      <c r="Q2051" t="str">
        <v/>
      </c>
      <c r="R2051" t="e">
        <v>#N/A</v>
      </c>
      <c r="S2051" t="e">
        <v>#N/A</v>
      </c>
      <c r="T2051" t="e">
        <v>#N/A</v>
      </c>
    </row>
    <row r="2052" spans="2:20">
      <c r="B2052">
        <v>293</v>
      </c>
      <c r="C2052" t="s">
        <v>534</v>
      </c>
      <c r="D2052" t="s">
        <v>768</v>
      </c>
      <c r="E2052">
        <v>13</v>
      </c>
      <c r="F2052" t="s">
        <v>526</v>
      </c>
      <c r="G2052" t="s">
        <v>535</v>
      </c>
      <c r="O2052">
        <v>1</v>
      </c>
      <c r="P2052" t="str">
        <v>1. economy (mpg)</v>
      </c>
      <c r="Q2052" t="str">
        <v>Mercury Capri V6 - 256</v>
      </c>
      <c r="R2052">
        <v>21</v>
      </c>
      <c r="S2052">
        <v>0.31914893617021273</v>
      </c>
      <c r="T2052">
        <v>1</v>
      </c>
    </row>
    <row r="2053" spans="2:20">
      <c r="B2053">
        <v>293</v>
      </c>
      <c r="C2053" t="s">
        <v>534</v>
      </c>
      <c r="D2053" t="s">
        <v>769</v>
      </c>
      <c r="E2053">
        <v>73</v>
      </c>
      <c r="F2053" t="s">
        <v>526</v>
      </c>
      <c r="G2053" t="s">
        <v>535</v>
      </c>
      <c r="O2053">
        <v>2</v>
      </c>
      <c r="P2053" t="str">
        <v>2. cylinders</v>
      </c>
      <c r="Q2053" t="str">
        <v>Mercury Capri V6 - 256</v>
      </c>
      <c r="R2053">
        <v>6</v>
      </c>
      <c r="S2053">
        <v>0.6</v>
      </c>
      <c r="T2053">
        <v>2</v>
      </c>
    </row>
    <row r="2054" spans="2:20">
      <c r="B2054">
        <v>294</v>
      </c>
      <c r="C2054" t="s">
        <v>536</v>
      </c>
      <c r="D2054" t="s">
        <v>763</v>
      </c>
      <c r="E2054">
        <v>23</v>
      </c>
      <c r="F2054" t="s">
        <v>526</v>
      </c>
      <c r="G2054" t="s">
        <v>537</v>
      </c>
      <c r="O2054">
        <v>3</v>
      </c>
      <c r="P2054" t="str">
        <v>3. power (hp)</v>
      </c>
      <c r="Q2054" t="str">
        <v>Mercury Capri V6 - 256</v>
      </c>
      <c r="R2054">
        <v>107</v>
      </c>
      <c r="S2054">
        <v>0.33152173913043476</v>
      </c>
      <c r="T2054">
        <v>3</v>
      </c>
    </row>
    <row r="2055" spans="2:20">
      <c r="B2055">
        <v>294</v>
      </c>
      <c r="C2055" t="s">
        <v>536</v>
      </c>
      <c r="D2055" t="s">
        <v>764</v>
      </c>
      <c r="E2055">
        <v>6</v>
      </c>
      <c r="F2055" t="s">
        <v>526</v>
      </c>
      <c r="G2055" t="s">
        <v>537</v>
      </c>
      <c r="O2055">
        <v>4</v>
      </c>
      <c r="P2055" t="str">
        <v>4. weight (lb)</v>
      </c>
      <c r="Q2055" t="str">
        <v>Mercury Capri V6 - 256</v>
      </c>
      <c r="R2055">
        <v>2472</v>
      </c>
      <c r="S2055">
        <v>0.24354975900198469</v>
      </c>
      <c r="T2055">
        <v>4</v>
      </c>
    </row>
    <row r="2056" spans="2:20">
      <c r="B2056">
        <v>294</v>
      </c>
      <c r="C2056" t="s">
        <v>536</v>
      </c>
      <c r="D2056" t="s">
        <v>765</v>
      </c>
      <c r="E2056">
        <v>198</v>
      </c>
      <c r="F2056" t="s">
        <v>526</v>
      </c>
      <c r="G2056" t="s">
        <v>537</v>
      </c>
      <c r="O2056">
        <v>5</v>
      </c>
      <c r="P2056" t="str">
        <v>5. 0-60 mph (s)</v>
      </c>
      <c r="Q2056" t="str">
        <v>Mercury Capri V6 - 256</v>
      </c>
      <c r="R2056">
        <v>14</v>
      </c>
      <c r="S2056">
        <v>0.35714285714285715</v>
      </c>
      <c r="T2056">
        <v>5</v>
      </c>
    </row>
    <row r="2057" spans="2:20">
      <c r="B2057">
        <v>294</v>
      </c>
      <c r="C2057" t="s">
        <v>536</v>
      </c>
      <c r="D2057" t="s">
        <v>766</v>
      </c>
      <c r="E2057">
        <v>95</v>
      </c>
      <c r="F2057" t="s">
        <v>526</v>
      </c>
      <c r="G2057" t="s">
        <v>537</v>
      </c>
      <c r="O2057">
        <v>6</v>
      </c>
      <c r="P2057" t="str">
        <v>6. displacement (cc)</v>
      </c>
      <c r="Q2057" t="str">
        <v>Mercury Capri V6 - 256</v>
      </c>
      <c r="R2057">
        <v>155</v>
      </c>
      <c r="S2057">
        <v>0.22480620155038761</v>
      </c>
      <c r="T2057">
        <v>6</v>
      </c>
    </row>
    <row r="2058" spans="2:20">
      <c r="B2058">
        <v>294</v>
      </c>
      <c r="C2058" t="s">
        <v>536</v>
      </c>
      <c r="D2058" t="s">
        <v>767</v>
      </c>
      <c r="E2058">
        <v>2904</v>
      </c>
      <c r="F2058" t="s">
        <v>526</v>
      </c>
      <c r="G2058" t="s">
        <v>537</v>
      </c>
      <c r="O2058">
        <v>7</v>
      </c>
      <c r="P2058" t="str">
        <v>7. year</v>
      </c>
      <c r="Q2058" t="str">
        <v>Mercury Capri V6 - 256</v>
      </c>
      <c r="R2058">
        <v>73</v>
      </c>
      <c r="S2058">
        <v>0.25</v>
      </c>
      <c r="T2058">
        <v>7</v>
      </c>
    </row>
    <row r="2059" spans="2:20">
      <c r="B2059">
        <v>294</v>
      </c>
      <c r="C2059" t="s">
        <v>536</v>
      </c>
      <c r="D2059" t="s">
        <v>768</v>
      </c>
      <c r="E2059">
        <v>16</v>
      </c>
      <c r="F2059" t="s">
        <v>526</v>
      </c>
      <c r="G2059" t="s">
        <v>537</v>
      </c>
      <c r="O2059">
        <v>0</v>
      </c>
      <c r="P2059" t="str">
        <v/>
      </c>
      <c r="Q2059" t="str">
        <v/>
      </c>
      <c r="R2059" t="e">
        <v>#N/A</v>
      </c>
      <c r="S2059" t="e">
        <v>#N/A</v>
      </c>
      <c r="T2059" t="e">
        <v>#N/A</v>
      </c>
    </row>
    <row r="2060" spans="2:20">
      <c r="B2060">
        <v>294</v>
      </c>
      <c r="C2060" t="s">
        <v>536</v>
      </c>
      <c r="D2060" t="s">
        <v>769</v>
      </c>
      <c r="E2060">
        <v>73</v>
      </c>
      <c r="F2060" t="s">
        <v>526</v>
      </c>
      <c r="G2060" t="s">
        <v>537</v>
      </c>
      <c r="O2060">
        <v>1</v>
      </c>
      <c r="P2060" t="str">
        <v>1. economy (mpg)</v>
      </c>
      <c r="Q2060" t="str">
        <v>Mercury Cougar Brougham - 257</v>
      </c>
      <c r="R2060">
        <v>15</v>
      </c>
      <c r="S2060">
        <v>0.15957446808510636</v>
      </c>
      <c r="T2060">
        <v>1</v>
      </c>
    </row>
    <row r="2061" spans="2:20">
      <c r="B2061">
        <v>295</v>
      </c>
      <c r="C2061" t="s">
        <v>536</v>
      </c>
      <c r="D2061" t="s">
        <v>763</v>
      </c>
      <c r="E2061">
        <v>22</v>
      </c>
      <c r="F2061" t="s">
        <v>526</v>
      </c>
      <c r="G2061" t="s">
        <v>538</v>
      </c>
      <c r="O2061">
        <v>2</v>
      </c>
      <c r="P2061" t="str">
        <v>2. cylinders</v>
      </c>
      <c r="Q2061" t="str">
        <v>Mercury Cougar Brougham - 257</v>
      </c>
      <c r="R2061">
        <v>8</v>
      </c>
      <c r="S2061">
        <v>1</v>
      </c>
      <c r="T2061">
        <v>2</v>
      </c>
    </row>
    <row r="2062" spans="2:20">
      <c r="B2062">
        <v>295</v>
      </c>
      <c r="C2062" t="s">
        <v>536</v>
      </c>
      <c r="D2062" t="s">
        <v>764</v>
      </c>
      <c r="E2062">
        <v>6</v>
      </c>
      <c r="F2062" t="s">
        <v>526</v>
      </c>
      <c r="G2062" t="s">
        <v>538</v>
      </c>
      <c r="O2062">
        <v>3</v>
      </c>
      <c r="P2062" t="str">
        <v>3. power (hp)</v>
      </c>
      <c r="Q2062" t="str">
        <v>Mercury Cougar Brougham - 257</v>
      </c>
      <c r="R2062">
        <v>130</v>
      </c>
      <c r="S2062">
        <v>0.45652173913043476</v>
      </c>
      <c r="T2062">
        <v>3</v>
      </c>
    </row>
    <row r="2063" spans="2:20">
      <c r="B2063">
        <v>295</v>
      </c>
      <c r="C2063" t="s">
        <v>536</v>
      </c>
      <c r="D2063" t="s">
        <v>765</v>
      </c>
      <c r="E2063">
        <v>198</v>
      </c>
      <c r="F2063" t="s">
        <v>526</v>
      </c>
      <c r="G2063" t="s">
        <v>538</v>
      </c>
      <c r="O2063">
        <v>4</v>
      </c>
      <c r="P2063" t="str">
        <v>4. weight (lb)</v>
      </c>
      <c r="Q2063" t="str">
        <v>Mercury Cougar Brougham - 257</v>
      </c>
      <c r="R2063">
        <v>4295</v>
      </c>
      <c r="S2063">
        <v>0.760419620073717</v>
      </c>
      <c r="T2063">
        <v>4</v>
      </c>
    </row>
    <row r="2064" spans="2:20">
      <c r="B2064">
        <v>295</v>
      </c>
      <c r="C2064" t="s">
        <v>536</v>
      </c>
      <c r="D2064" t="s">
        <v>766</v>
      </c>
      <c r="E2064">
        <v>95</v>
      </c>
      <c r="F2064" t="s">
        <v>526</v>
      </c>
      <c r="G2064" t="s">
        <v>538</v>
      </c>
      <c r="O2064">
        <v>5</v>
      </c>
      <c r="P2064" t="str">
        <v>5. 0-60 mph (s)</v>
      </c>
      <c r="Q2064" t="str">
        <v>Mercury Cougar Brougham - 257</v>
      </c>
      <c r="R2064">
        <v>14.9</v>
      </c>
      <c r="S2064">
        <v>0.4107142857142857</v>
      </c>
      <c r="T2064">
        <v>5</v>
      </c>
    </row>
    <row r="2065" spans="2:20">
      <c r="B2065">
        <v>295</v>
      </c>
      <c r="C2065" t="s">
        <v>536</v>
      </c>
      <c r="D2065" t="s">
        <v>767</v>
      </c>
      <c r="E2065">
        <v>2833</v>
      </c>
      <c r="F2065" t="s">
        <v>526</v>
      </c>
      <c r="G2065" t="s">
        <v>538</v>
      </c>
      <c r="O2065">
        <v>6</v>
      </c>
      <c r="P2065" t="str">
        <v>6. displacement (cc)</v>
      </c>
      <c r="Q2065" t="str">
        <v>Mercury Cougar Brougham - 257</v>
      </c>
      <c r="R2065">
        <v>302</v>
      </c>
      <c r="S2065">
        <v>0.60465116279069764</v>
      </c>
      <c r="T2065">
        <v>6</v>
      </c>
    </row>
    <row r="2066" spans="2:20">
      <c r="B2066">
        <v>295</v>
      </c>
      <c r="C2066" t="s">
        <v>536</v>
      </c>
      <c r="D2066" t="s">
        <v>768</v>
      </c>
      <c r="E2066">
        <v>15.5</v>
      </c>
      <c r="F2066" t="s">
        <v>526</v>
      </c>
      <c r="G2066" t="s">
        <v>538</v>
      </c>
      <c r="O2066">
        <v>7</v>
      </c>
      <c r="P2066" t="str">
        <v>7. year</v>
      </c>
      <c r="Q2066" t="str">
        <v>Mercury Cougar Brougham - 257</v>
      </c>
      <c r="R2066">
        <v>77</v>
      </c>
      <c r="S2066">
        <v>0.58333333333333337</v>
      </c>
      <c r="T2066">
        <v>7</v>
      </c>
    </row>
    <row r="2067" spans="2:20">
      <c r="B2067">
        <v>295</v>
      </c>
      <c r="C2067" t="s">
        <v>536</v>
      </c>
      <c r="D2067" t="s">
        <v>769</v>
      </c>
      <c r="E2067">
        <v>70</v>
      </c>
      <c r="F2067" t="s">
        <v>526</v>
      </c>
      <c r="G2067" t="s">
        <v>538</v>
      </c>
      <c r="O2067">
        <v>0</v>
      </c>
      <c r="P2067" t="str">
        <v/>
      </c>
      <c r="Q2067" t="str">
        <v/>
      </c>
      <c r="R2067" t="e">
        <v>#N/A</v>
      </c>
      <c r="S2067" t="e">
        <v>#N/A</v>
      </c>
      <c r="T2067" t="e">
        <v>#N/A</v>
      </c>
    </row>
    <row r="2068" spans="2:20">
      <c r="B2068">
        <v>296</v>
      </c>
      <c r="C2068" t="s">
        <v>536</v>
      </c>
      <c r="D2068" t="s">
        <v>763</v>
      </c>
      <c r="E2068">
        <v>20</v>
      </c>
      <c r="F2068" t="s">
        <v>526</v>
      </c>
      <c r="G2068" t="s">
        <v>539</v>
      </c>
      <c r="O2068">
        <v>1</v>
      </c>
      <c r="P2068" t="str">
        <v>1. economy (mpg)</v>
      </c>
      <c r="Q2068" t="str">
        <v>Mercury Grand Marquis - 258</v>
      </c>
      <c r="R2068">
        <v>16.5</v>
      </c>
      <c r="S2068">
        <v>0.19946808510638298</v>
      </c>
      <c r="T2068">
        <v>1</v>
      </c>
    </row>
    <row r="2069" spans="2:20">
      <c r="B2069">
        <v>296</v>
      </c>
      <c r="C2069" t="s">
        <v>536</v>
      </c>
      <c r="D2069" t="s">
        <v>764</v>
      </c>
      <c r="E2069">
        <v>6</v>
      </c>
      <c r="F2069" t="s">
        <v>526</v>
      </c>
      <c r="G2069" t="s">
        <v>539</v>
      </c>
      <c r="O2069">
        <v>2</v>
      </c>
      <c r="P2069" t="str">
        <v>2. cylinders</v>
      </c>
      <c r="Q2069" t="str">
        <v>Mercury Grand Marquis - 258</v>
      </c>
      <c r="R2069">
        <v>8</v>
      </c>
      <c r="S2069">
        <v>1</v>
      </c>
      <c r="T2069">
        <v>2</v>
      </c>
    </row>
    <row r="2070" spans="2:20">
      <c r="B2070">
        <v>296</v>
      </c>
      <c r="C2070" t="s">
        <v>536</v>
      </c>
      <c r="D2070" t="s">
        <v>765</v>
      </c>
      <c r="E2070">
        <v>198</v>
      </c>
      <c r="F2070" t="s">
        <v>526</v>
      </c>
      <c r="G2070" t="s">
        <v>539</v>
      </c>
      <c r="O2070">
        <v>3</v>
      </c>
      <c r="P2070" t="str">
        <v>3. power (hp)</v>
      </c>
      <c r="Q2070" t="str">
        <v>Mercury Grand Marquis - 258</v>
      </c>
      <c r="R2070">
        <v>138</v>
      </c>
      <c r="S2070">
        <v>0.5</v>
      </c>
      <c r="T2070">
        <v>3</v>
      </c>
    </row>
    <row r="2071" spans="2:20">
      <c r="B2071">
        <v>296</v>
      </c>
      <c r="C2071" t="s">
        <v>536</v>
      </c>
      <c r="D2071" t="s">
        <v>766</v>
      </c>
      <c r="E2071">
        <v>95</v>
      </c>
      <c r="F2071" t="s">
        <v>526</v>
      </c>
      <c r="G2071" t="s">
        <v>539</v>
      </c>
      <c r="O2071">
        <v>4</v>
      </c>
      <c r="P2071" t="str">
        <v>4. weight (lb)</v>
      </c>
      <c r="Q2071" t="str">
        <v>Mercury Grand Marquis - 258</v>
      </c>
      <c r="R2071">
        <v>3955</v>
      </c>
      <c r="S2071">
        <v>0.66402041394953215</v>
      </c>
      <c r="T2071">
        <v>4</v>
      </c>
    </row>
    <row r="2072" spans="2:20">
      <c r="B2072">
        <v>296</v>
      </c>
      <c r="C2072" t="s">
        <v>536</v>
      </c>
      <c r="D2072" t="s">
        <v>767</v>
      </c>
      <c r="E2072">
        <v>3102</v>
      </c>
      <c r="F2072" t="s">
        <v>526</v>
      </c>
      <c r="G2072" t="s">
        <v>539</v>
      </c>
      <c r="O2072">
        <v>5</v>
      </c>
      <c r="P2072" t="str">
        <v>5. 0-60 mph (s)</v>
      </c>
      <c r="Q2072" t="str">
        <v>Mercury Grand Marquis - 258</v>
      </c>
      <c r="R2072">
        <v>13.2</v>
      </c>
      <c r="S2072">
        <v>0.30952380952380948</v>
      </c>
      <c r="T2072">
        <v>5</v>
      </c>
    </row>
    <row r="2073" spans="2:20">
      <c r="B2073">
        <v>296</v>
      </c>
      <c r="C2073" t="s">
        <v>536</v>
      </c>
      <c r="D2073" t="s">
        <v>768</v>
      </c>
      <c r="E2073">
        <v>16.5</v>
      </c>
      <c r="F2073" t="s">
        <v>526</v>
      </c>
      <c r="G2073" t="s">
        <v>539</v>
      </c>
      <c r="O2073">
        <v>6</v>
      </c>
      <c r="P2073" t="str">
        <v>6. displacement (cc)</v>
      </c>
      <c r="Q2073" t="str">
        <v>Mercury Grand Marquis - 258</v>
      </c>
      <c r="R2073">
        <v>351</v>
      </c>
      <c r="S2073">
        <v>0.73126614987080107</v>
      </c>
      <c r="T2073">
        <v>6</v>
      </c>
    </row>
    <row r="2074" spans="2:20">
      <c r="B2074">
        <v>296</v>
      </c>
      <c r="C2074" t="s">
        <v>536</v>
      </c>
      <c r="D2074" t="s">
        <v>769</v>
      </c>
      <c r="E2074">
        <v>74</v>
      </c>
      <c r="F2074" t="s">
        <v>526</v>
      </c>
      <c r="G2074" t="s">
        <v>539</v>
      </c>
      <c r="O2074">
        <v>7</v>
      </c>
      <c r="P2074" t="str">
        <v>7. year</v>
      </c>
      <c r="Q2074" t="str">
        <v>Mercury Grand Marquis - 258</v>
      </c>
      <c r="R2074">
        <v>79</v>
      </c>
      <c r="S2074">
        <v>0.75</v>
      </c>
      <c r="T2074">
        <v>7</v>
      </c>
    </row>
    <row r="2075" spans="2:20">
      <c r="B2075">
        <v>297</v>
      </c>
      <c r="C2075" t="s">
        <v>540</v>
      </c>
      <c r="D2075" t="s">
        <v>763</v>
      </c>
      <c r="E2075">
        <v>18</v>
      </c>
      <c r="F2075" t="s">
        <v>526</v>
      </c>
      <c r="G2075" t="s">
        <v>541</v>
      </c>
      <c r="O2075">
        <v>0</v>
      </c>
      <c r="P2075" t="str">
        <v/>
      </c>
      <c r="Q2075" t="str">
        <v/>
      </c>
      <c r="R2075" t="e">
        <v>#N/A</v>
      </c>
      <c r="S2075" t="e">
        <v>#N/A</v>
      </c>
      <c r="T2075" t="e">
        <v>#N/A</v>
      </c>
    </row>
    <row r="2076" spans="2:20">
      <c r="B2076">
        <v>297</v>
      </c>
      <c r="C2076" t="s">
        <v>540</v>
      </c>
      <c r="D2076" t="s">
        <v>764</v>
      </c>
      <c r="E2076">
        <v>6</v>
      </c>
      <c r="F2076" t="s">
        <v>526</v>
      </c>
      <c r="G2076" t="s">
        <v>541</v>
      </c>
      <c r="O2076">
        <v>1</v>
      </c>
      <c r="P2076" t="str">
        <v>1. economy (mpg)</v>
      </c>
      <c r="Q2076" t="str">
        <v>Mercury Lynx L - 259</v>
      </c>
      <c r="R2076">
        <v>36</v>
      </c>
      <c r="S2076">
        <v>0.71808510638297873</v>
      </c>
      <c r="T2076">
        <v>1</v>
      </c>
    </row>
    <row r="2077" spans="2:20">
      <c r="B2077">
        <v>297</v>
      </c>
      <c r="C2077" t="s">
        <v>540</v>
      </c>
      <c r="D2077" t="s">
        <v>765</v>
      </c>
      <c r="E2077">
        <v>225</v>
      </c>
      <c r="F2077" t="s">
        <v>526</v>
      </c>
      <c r="G2077" t="s">
        <v>541</v>
      </c>
      <c r="O2077">
        <v>2</v>
      </c>
      <c r="P2077" t="str">
        <v>2. cylinders</v>
      </c>
      <c r="Q2077" t="str">
        <v>Mercury Lynx L - 259</v>
      </c>
      <c r="R2077">
        <v>4</v>
      </c>
      <c r="S2077">
        <v>0.2</v>
      </c>
      <c r="T2077">
        <v>2</v>
      </c>
    </row>
    <row r="2078" spans="2:20">
      <c r="B2078">
        <v>297</v>
      </c>
      <c r="C2078" t="s">
        <v>540</v>
      </c>
      <c r="D2078" t="s">
        <v>766</v>
      </c>
      <c r="E2078">
        <v>95</v>
      </c>
      <c r="F2078" t="s">
        <v>526</v>
      </c>
      <c r="G2078" t="s">
        <v>541</v>
      </c>
      <c r="O2078">
        <v>3</v>
      </c>
      <c r="P2078" t="str">
        <v>3. power (hp)</v>
      </c>
      <c r="Q2078" t="str">
        <v>Mercury Lynx L - 259</v>
      </c>
      <c r="R2078">
        <v>70</v>
      </c>
      <c r="S2078">
        <v>0.13043478260869565</v>
      </c>
      <c r="T2078">
        <v>3</v>
      </c>
    </row>
    <row r="2079" spans="2:20">
      <c r="B2079">
        <v>297</v>
      </c>
      <c r="C2079" t="s">
        <v>540</v>
      </c>
      <c r="D2079" t="s">
        <v>767</v>
      </c>
      <c r="E2079">
        <v>3785</v>
      </c>
      <c r="F2079" t="s">
        <v>526</v>
      </c>
      <c r="G2079" t="s">
        <v>541</v>
      </c>
      <c r="O2079">
        <v>4</v>
      </c>
      <c r="P2079" t="str">
        <v>4. weight (lb)</v>
      </c>
      <c r="Q2079" t="str">
        <v>Mercury Lynx L - 259</v>
      </c>
      <c r="R2079">
        <v>2125</v>
      </c>
      <c r="S2079">
        <v>0.14516586333994896</v>
      </c>
      <c r="T2079">
        <v>4</v>
      </c>
    </row>
    <row r="2080" spans="2:20">
      <c r="B2080">
        <v>297</v>
      </c>
      <c r="C2080" t="s">
        <v>540</v>
      </c>
      <c r="D2080" t="s">
        <v>768</v>
      </c>
      <c r="E2080">
        <v>19</v>
      </c>
      <c r="F2080" t="s">
        <v>526</v>
      </c>
      <c r="G2080" t="s">
        <v>541</v>
      </c>
      <c r="O2080">
        <v>5</v>
      </c>
      <c r="P2080" t="str">
        <v>5. 0-60 mph (s)</v>
      </c>
      <c r="Q2080" t="str">
        <v>Mercury Lynx L - 259</v>
      </c>
      <c r="R2080">
        <v>17.3</v>
      </c>
      <c r="S2080">
        <v>0.5535714285714286</v>
      </c>
      <c r="T2080">
        <v>5</v>
      </c>
    </row>
    <row r="2081" spans="2:20">
      <c r="B2081">
        <v>297</v>
      </c>
      <c r="C2081" t="s">
        <v>540</v>
      </c>
      <c r="D2081" t="s">
        <v>769</v>
      </c>
      <c r="E2081">
        <v>75</v>
      </c>
      <c r="F2081" t="s">
        <v>526</v>
      </c>
      <c r="G2081" t="s">
        <v>541</v>
      </c>
      <c r="O2081">
        <v>6</v>
      </c>
      <c r="P2081" t="str">
        <v>6. displacement (cc)</v>
      </c>
      <c r="Q2081" t="str">
        <v>Mercury Lynx L - 259</v>
      </c>
      <c r="R2081">
        <v>98</v>
      </c>
      <c r="S2081">
        <v>7.7519379844961239E-2</v>
      </c>
      <c r="T2081">
        <v>6</v>
      </c>
    </row>
    <row r="2082" spans="2:20">
      <c r="B2082">
        <v>298</v>
      </c>
      <c r="C2082" t="s">
        <v>542</v>
      </c>
      <c r="D2082" t="s">
        <v>763</v>
      </c>
      <c r="E2082">
        <v>14</v>
      </c>
      <c r="F2082" t="s">
        <v>526</v>
      </c>
      <c r="G2082" t="s">
        <v>543</v>
      </c>
      <c r="O2082">
        <v>7</v>
      </c>
      <c r="P2082" t="str">
        <v>7. year</v>
      </c>
      <c r="Q2082" t="str">
        <v>Mercury Lynx L - 259</v>
      </c>
      <c r="R2082">
        <v>82</v>
      </c>
      <c r="S2082">
        <v>1</v>
      </c>
      <c r="T2082">
        <v>7</v>
      </c>
    </row>
    <row r="2083" spans="2:20">
      <c r="B2083">
        <v>298</v>
      </c>
      <c r="C2083" t="s">
        <v>542</v>
      </c>
      <c r="D2083" t="s">
        <v>764</v>
      </c>
      <c r="E2083">
        <v>8</v>
      </c>
      <c r="F2083" t="s">
        <v>526</v>
      </c>
      <c r="G2083" t="s">
        <v>543</v>
      </c>
      <c r="O2083">
        <v>0</v>
      </c>
      <c r="P2083" t="str">
        <v/>
      </c>
      <c r="Q2083" t="str">
        <v/>
      </c>
      <c r="R2083" t="e">
        <v>#N/A</v>
      </c>
      <c r="S2083" t="e">
        <v>#N/A</v>
      </c>
      <c r="T2083" t="e">
        <v>#N/A</v>
      </c>
    </row>
    <row r="2084" spans="2:20">
      <c r="B2084">
        <v>298</v>
      </c>
      <c r="C2084" t="s">
        <v>542</v>
      </c>
      <c r="D2084" t="s">
        <v>765</v>
      </c>
      <c r="E2084">
        <v>318</v>
      </c>
      <c r="F2084" t="s">
        <v>526</v>
      </c>
      <c r="G2084" t="s">
        <v>543</v>
      </c>
      <c r="O2084">
        <v>1</v>
      </c>
      <c r="P2084" t="str">
        <v>1. economy (mpg)</v>
      </c>
      <c r="Q2084" t="str">
        <v>Mercury Marquis - 260</v>
      </c>
      <c r="R2084">
        <v>11</v>
      </c>
      <c r="S2084">
        <v>5.3191489361702128E-2</v>
      </c>
      <c r="T2084">
        <v>1</v>
      </c>
    </row>
    <row r="2085" spans="2:20">
      <c r="B2085">
        <v>298</v>
      </c>
      <c r="C2085" t="s">
        <v>542</v>
      </c>
      <c r="D2085" t="s">
        <v>766</v>
      </c>
      <c r="E2085">
        <v>150</v>
      </c>
      <c r="F2085" t="s">
        <v>526</v>
      </c>
      <c r="G2085" t="s">
        <v>543</v>
      </c>
      <c r="O2085">
        <v>2</v>
      </c>
      <c r="P2085" t="str">
        <v>2. cylinders</v>
      </c>
      <c r="Q2085" t="str">
        <v>Mercury Marquis - 260</v>
      </c>
      <c r="R2085">
        <v>8</v>
      </c>
      <c r="S2085">
        <v>1</v>
      </c>
      <c r="T2085">
        <v>2</v>
      </c>
    </row>
    <row r="2086" spans="2:20">
      <c r="B2086">
        <v>298</v>
      </c>
      <c r="C2086" t="s">
        <v>542</v>
      </c>
      <c r="D2086" t="s">
        <v>767</v>
      </c>
      <c r="E2086">
        <v>4237</v>
      </c>
      <c r="F2086" t="s">
        <v>526</v>
      </c>
      <c r="G2086" t="s">
        <v>543</v>
      </c>
      <c r="O2086">
        <v>3</v>
      </c>
      <c r="P2086" t="str">
        <v>3. power (hp)</v>
      </c>
      <c r="Q2086" t="str">
        <v>Mercury Marquis - 260</v>
      </c>
      <c r="R2086">
        <v>208</v>
      </c>
      <c r="S2086">
        <v>0.88043478260869568</v>
      </c>
      <c r="T2086">
        <v>3</v>
      </c>
    </row>
    <row r="2087" spans="2:20">
      <c r="B2087">
        <v>298</v>
      </c>
      <c r="C2087" t="s">
        <v>542</v>
      </c>
      <c r="D2087" t="s">
        <v>768</v>
      </c>
      <c r="E2087">
        <v>14.5</v>
      </c>
      <c r="F2087" t="s">
        <v>526</v>
      </c>
      <c r="G2087" t="s">
        <v>543</v>
      </c>
      <c r="O2087">
        <v>4</v>
      </c>
      <c r="P2087" t="str">
        <v>4. weight (lb)</v>
      </c>
      <c r="Q2087" t="str">
        <v>Mercury Marquis - 260</v>
      </c>
      <c r="R2087">
        <v>4633</v>
      </c>
      <c r="S2087">
        <v>0.8562517720442302</v>
      </c>
      <c r="T2087">
        <v>4</v>
      </c>
    </row>
    <row r="2088" spans="2:20">
      <c r="B2088">
        <v>298</v>
      </c>
      <c r="C2088" t="s">
        <v>542</v>
      </c>
      <c r="D2088" t="s">
        <v>769</v>
      </c>
      <c r="E2088">
        <v>73</v>
      </c>
      <c r="F2088" t="s">
        <v>526</v>
      </c>
      <c r="G2088" t="s">
        <v>543</v>
      </c>
      <c r="O2088">
        <v>5</v>
      </c>
      <c r="P2088" t="str">
        <v>5. 0-60 mph (s)</v>
      </c>
      <c r="Q2088" t="str">
        <v>Mercury Marquis - 260</v>
      </c>
      <c r="R2088">
        <v>11</v>
      </c>
      <c r="S2088">
        <v>0.17857142857142858</v>
      </c>
      <c r="T2088">
        <v>5</v>
      </c>
    </row>
    <row r="2089" spans="2:20">
      <c r="B2089">
        <v>299</v>
      </c>
      <c r="C2089" t="s">
        <v>544</v>
      </c>
      <c r="D2089" t="s">
        <v>763</v>
      </c>
      <c r="E2089">
        <v>15</v>
      </c>
      <c r="F2089" t="s">
        <v>526</v>
      </c>
      <c r="G2089" t="s">
        <v>545</v>
      </c>
      <c r="O2089">
        <v>6</v>
      </c>
      <c r="P2089" t="str">
        <v>6. displacement (cc)</v>
      </c>
      <c r="Q2089" t="str">
        <v>Mercury Marquis - 260</v>
      </c>
      <c r="R2089">
        <v>429</v>
      </c>
      <c r="S2089">
        <v>0.93281653746770021</v>
      </c>
      <c r="T2089">
        <v>6</v>
      </c>
    </row>
    <row r="2090" spans="2:20">
      <c r="B2090">
        <v>299</v>
      </c>
      <c r="C2090" t="s">
        <v>544</v>
      </c>
      <c r="D2090" t="s">
        <v>764</v>
      </c>
      <c r="E2090">
        <v>8</v>
      </c>
      <c r="F2090" t="s">
        <v>526</v>
      </c>
      <c r="G2090" t="s">
        <v>545</v>
      </c>
      <c r="O2090">
        <v>7</v>
      </c>
      <c r="P2090" t="str">
        <v>7. year</v>
      </c>
      <c r="Q2090" t="str">
        <v>Mercury Marquis - 260</v>
      </c>
      <c r="R2090">
        <v>72</v>
      </c>
      <c r="S2090">
        <v>0.16666666666666666</v>
      </c>
      <c r="T2090">
        <v>7</v>
      </c>
    </row>
    <row r="2091" spans="2:20">
      <c r="B2091">
        <v>299</v>
      </c>
      <c r="C2091" t="s">
        <v>544</v>
      </c>
      <c r="D2091" t="s">
        <v>765</v>
      </c>
      <c r="E2091">
        <v>318</v>
      </c>
      <c r="F2091" t="s">
        <v>526</v>
      </c>
      <c r="G2091" t="s">
        <v>545</v>
      </c>
      <c r="O2091">
        <v>0</v>
      </c>
      <c r="P2091" t="str">
        <v/>
      </c>
      <c r="Q2091" t="str">
        <v/>
      </c>
      <c r="R2091" t="e">
        <v>#N/A</v>
      </c>
      <c r="S2091" t="e">
        <v>#N/A</v>
      </c>
      <c r="T2091" t="e">
        <v>#N/A</v>
      </c>
    </row>
    <row r="2092" spans="2:20">
      <c r="B2092">
        <v>299</v>
      </c>
      <c r="C2092" t="s">
        <v>544</v>
      </c>
      <c r="D2092" t="s">
        <v>766</v>
      </c>
      <c r="E2092">
        <v>150</v>
      </c>
      <c r="F2092" t="s">
        <v>526</v>
      </c>
      <c r="G2092" t="s">
        <v>545</v>
      </c>
      <c r="O2092">
        <v>1</v>
      </c>
      <c r="P2092" t="str">
        <v>1. economy (mpg)</v>
      </c>
      <c r="Q2092" t="str">
        <v>Mercury Marquis Brougham - 261</v>
      </c>
      <c r="R2092">
        <v>12</v>
      </c>
      <c r="S2092">
        <v>7.9787234042553182E-2</v>
      </c>
      <c r="T2092">
        <v>1</v>
      </c>
    </row>
    <row r="2093" spans="2:20">
      <c r="B2093">
        <v>299</v>
      </c>
      <c r="C2093" t="s">
        <v>544</v>
      </c>
      <c r="D2093" t="s">
        <v>767</v>
      </c>
      <c r="E2093">
        <v>4135</v>
      </c>
      <c r="F2093" t="s">
        <v>526</v>
      </c>
      <c r="G2093" t="s">
        <v>545</v>
      </c>
      <c r="O2093">
        <v>2</v>
      </c>
      <c r="P2093" t="str">
        <v>2. cylinders</v>
      </c>
      <c r="Q2093" t="str">
        <v>Mercury Marquis Brougham - 261</v>
      </c>
      <c r="R2093">
        <v>8</v>
      </c>
      <c r="S2093">
        <v>1</v>
      </c>
      <c r="T2093">
        <v>2</v>
      </c>
    </row>
    <row r="2094" spans="2:20">
      <c r="B2094">
        <v>299</v>
      </c>
      <c r="C2094" t="s">
        <v>544</v>
      </c>
      <c r="D2094" t="s">
        <v>768</v>
      </c>
      <c r="E2094">
        <v>13.5</v>
      </c>
      <c r="F2094" t="s">
        <v>526</v>
      </c>
      <c r="G2094" t="s">
        <v>545</v>
      </c>
      <c r="O2094">
        <v>3</v>
      </c>
      <c r="P2094" t="str">
        <v>3. power (hp)</v>
      </c>
      <c r="Q2094" t="str">
        <v>Mercury Marquis Brougham - 261</v>
      </c>
      <c r="R2094">
        <v>198</v>
      </c>
      <c r="S2094">
        <v>0.82608695652173914</v>
      </c>
      <c r="T2094">
        <v>3</v>
      </c>
    </row>
    <row r="2095" spans="2:20">
      <c r="B2095">
        <v>299</v>
      </c>
      <c r="C2095" t="s">
        <v>544</v>
      </c>
      <c r="D2095" t="s">
        <v>769</v>
      </c>
      <c r="E2095">
        <v>72</v>
      </c>
      <c r="F2095" t="s">
        <v>526</v>
      </c>
      <c r="G2095" t="s">
        <v>545</v>
      </c>
      <c r="O2095">
        <v>4</v>
      </c>
      <c r="P2095" t="str">
        <v>4. weight (lb)</v>
      </c>
      <c r="Q2095" t="str">
        <v>Mercury Marquis Brougham - 261</v>
      </c>
      <c r="R2095">
        <v>4952</v>
      </c>
      <c r="S2095">
        <v>0.94669690955486252</v>
      </c>
      <c r="T2095">
        <v>4</v>
      </c>
    </row>
    <row r="2096" spans="2:20">
      <c r="B2096">
        <v>300</v>
      </c>
      <c r="C2096" t="s">
        <v>544</v>
      </c>
      <c r="D2096" t="s">
        <v>763</v>
      </c>
      <c r="E2096">
        <v>14</v>
      </c>
      <c r="F2096" t="s">
        <v>526</v>
      </c>
      <c r="G2096" t="s">
        <v>546</v>
      </c>
      <c r="O2096">
        <v>5</v>
      </c>
      <c r="P2096" t="str">
        <v>5. 0-60 mph (s)</v>
      </c>
      <c r="Q2096" t="str">
        <v>Mercury Marquis Brougham - 261</v>
      </c>
      <c r="R2096">
        <v>11.5</v>
      </c>
      <c r="S2096">
        <v>0.20833333333333331</v>
      </c>
      <c r="T2096">
        <v>5</v>
      </c>
    </row>
    <row r="2097" spans="2:20">
      <c r="B2097">
        <v>300</v>
      </c>
      <c r="C2097" t="s">
        <v>544</v>
      </c>
      <c r="D2097" t="s">
        <v>764</v>
      </c>
      <c r="E2097">
        <v>8</v>
      </c>
      <c r="F2097" t="s">
        <v>526</v>
      </c>
      <c r="G2097" t="s">
        <v>546</v>
      </c>
      <c r="O2097">
        <v>6</v>
      </c>
      <c r="P2097" t="str">
        <v>6. displacement (cc)</v>
      </c>
      <c r="Q2097" t="str">
        <v>Mercury Marquis Brougham - 261</v>
      </c>
      <c r="R2097">
        <v>429</v>
      </c>
      <c r="S2097">
        <v>0.93281653746770021</v>
      </c>
      <c r="T2097">
        <v>6</v>
      </c>
    </row>
    <row r="2098" spans="2:20">
      <c r="B2098">
        <v>300</v>
      </c>
      <c r="C2098" t="s">
        <v>544</v>
      </c>
      <c r="D2098" t="s">
        <v>765</v>
      </c>
      <c r="E2098">
        <v>318</v>
      </c>
      <c r="F2098" t="s">
        <v>526</v>
      </c>
      <c r="G2098" t="s">
        <v>546</v>
      </c>
      <c r="O2098">
        <v>7</v>
      </c>
      <c r="P2098" t="str">
        <v>7. year</v>
      </c>
      <c r="Q2098" t="str">
        <v>Mercury Marquis Brougham - 261</v>
      </c>
      <c r="R2098">
        <v>73</v>
      </c>
      <c r="S2098">
        <v>0.25</v>
      </c>
      <c r="T2098">
        <v>7</v>
      </c>
    </row>
    <row r="2099" spans="2:20">
      <c r="B2099">
        <v>300</v>
      </c>
      <c r="C2099" t="s">
        <v>544</v>
      </c>
      <c r="D2099" t="s">
        <v>766</v>
      </c>
      <c r="E2099">
        <v>150</v>
      </c>
      <c r="F2099" t="s">
        <v>526</v>
      </c>
      <c r="G2099" t="s">
        <v>546</v>
      </c>
      <c r="O2099">
        <v>0</v>
      </c>
      <c r="P2099" t="str">
        <v/>
      </c>
      <c r="Q2099" t="str">
        <v/>
      </c>
      <c r="R2099" t="e">
        <v>#N/A</v>
      </c>
      <c r="S2099" t="e">
        <v>#N/A</v>
      </c>
      <c r="T2099" t="e">
        <v>#N/A</v>
      </c>
    </row>
    <row r="2100" spans="2:20">
      <c r="B2100">
        <v>300</v>
      </c>
      <c r="C2100" t="s">
        <v>544</v>
      </c>
      <c r="D2100" t="s">
        <v>767</v>
      </c>
      <c r="E2100">
        <v>4096</v>
      </c>
      <c r="F2100" t="s">
        <v>526</v>
      </c>
      <c r="G2100" t="s">
        <v>546</v>
      </c>
      <c r="O2100">
        <v>1</v>
      </c>
      <c r="P2100" t="str">
        <v>1. economy (mpg)</v>
      </c>
      <c r="Q2100" t="str">
        <v>Mercury Monarch - 262</v>
      </c>
      <c r="R2100">
        <v>15</v>
      </c>
      <c r="S2100">
        <v>0.15957446808510636</v>
      </c>
      <c r="T2100">
        <v>1</v>
      </c>
    </row>
    <row r="2101" spans="2:20">
      <c r="B2101">
        <v>300</v>
      </c>
      <c r="C2101" t="s">
        <v>544</v>
      </c>
      <c r="D2101" t="s">
        <v>768</v>
      </c>
      <c r="E2101">
        <v>13</v>
      </c>
      <c r="F2101" t="s">
        <v>526</v>
      </c>
      <c r="G2101" t="s">
        <v>546</v>
      </c>
      <c r="O2101">
        <v>2</v>
      </c>
      <c r="P2101" t="str">
        <v>2. cylinders</v>
      </c>
      <c r="Q2101" t="str">
        <v>Mercury Monarch - 262</v>
      </c>
      <c r="R2101">
        <v>6</v>
      </c>
      <c r="S2101">
        <v>0.6</v>
      </c>
      <c r="T2101">
        <v>2</v>
      </c>
    </row>
    <row r="2102" spans="2:20">
      <c r="B2102">
        <v>300</v>
      </c>
      <c r="C2102" t="s">
        <v>544</v>
      </c>
      <c r="D2102" t="s">
        <v>769</v>
      </c>
      <c r="E2102">
        <v>71</v>
      </c>
      <c r="F2102" t="s">
        <v>526</v>
      </c>
      <c r="G2102" t="s">
        <v>546</v>
      </c>
      <c r="O2102">
        <v>3</v>
      </c>
      <c r="P2102" t="str">
        <v>3. power (hp)</v>
      </c>
      <c r="Q2102" t="str">
        <v>Mercury Monarch - 262</v>
      </c>
      <c r="R2102">
        <v>72</v>
      </c>
      <c r="S2102">
        <v>0.14130434782608695</v>
      </c>
      <c r="T2102">
        <v>3</v>
      </c>
    </row>
    <row r="2103" spans="2:20">
      <c r="B2103">
        <v>301</v>
      </c>
      <c r="C2103" t="s">
        <v>544</v>
      </c>
      <c r="D2103" t="s">
        <v>763</v>
      </c>
      <c r="E2103">
        <v>14</v>
      </c>
      <c r="F2103" t="s">
        <v>526</v>
      </c>
      <c r="G2103" t="s">
        <v>547</v>
      </c>
      <c r="O2103">
        <v>4</v>
      </c>
      <c r="P2103" t="str">
        <v>4. weight (lb)</v>
      </c>
      <c r="Q2103" t="str">
        <v>Mercury Monarch - 262</v>
      </c>
      <c r="R2103">
        <v>3432</v>
      </c>
      <c r="S2103">
        <v>0.51573575276438899</v>
      </c>
      <c r="T2103">
        <v>4</v>
      </c>
    </row>
    <row r="2104" spans="2:20">
      <c r="B2104">
        <v>301</v>
      </c>
      <c r="C2104" t="s">
        <v>544</v>
      </c>
      <c r="D2104" t="s">
        <v>764</v>
      </c>
      <c r="E2104">
        <v>8</v>
      </c>
      <c r="F2104" t="s">
        <v>526</v>
      </c>
      <c r="G2104" t="s">
        <v>547</v>
      </c>
      <c r="O2104">
        <v>5</v>
      </c>
      <c r="P2104" t="str">
        <v>5. 0-60 mph (s)</v>
      </c>
      <c r="Q2104" t="str">
        <v>Mercury Monarch - 262</v>
      </c>
      <c r="R2104">
        <v>21</v>
      </c>
      <c r="S2104">
        <v>0.77380952380952372</v>
      </c>
      <c r="T2104">
        <v>5</v>
      </c>
    </row>
    <row r="2105" spans="2:20">
      <c r="B2105">
        <v>301</v>
      </c>
      <c r="C2105" t="s">
        <v>544</v>
      </c>
      <c r="D2105" t="s">
        <v>765</v>
      </c>
      <c r="E2105">
        <v>440</v>
      </c>
      <c r="F2105" t="s">
        <v>526</v>
      </c>
      <c r="G2105" t="s">
        <v>547</v>
      </c>
      <c r="O2105">
        <v>6</v>
      </c>
      <c r="P2105" t="str">
        <v>6. displacement (cc)</v>
      </c>
      <c r="Q2105" t="str">
        <v>Mercury Monarch - 262</v>
      </c>
      <c r="R2105">
        <v>250</v>
      </c>
      <c r="S2105">
        <v>0.47028423772609818</v>
      </c>
      <c r="T2105">
        <v>6</v>
      </c>
    </row>
    <row r="2106" spans="2:20">
      <c r="B2106">
        <v>301</v>
      </c>
      <c r="C2106" t="s">
        <v>544</v>
      </c>
      <c r="D2106" t="s">
        <v>766</v>
      </c>
      <c r="E2106">
        <v>215</v>
      </c>
      <c r="F2106" t="s">
        <v>526</v>
      </c>
      <c r="G2106" t="s">
        <v>547</v>
      </c>
      <c r="O2106">
        <v>7</v>
      </c>
      <c r="P2106" t="str">
        <v>7. year</v>
      </c>
      <c r="Q2106" t="str">
        <v>Mercury Monarch - 262</v>
      </c>
      <c r="R2106">
        <v>75</v>
      </c>
      <c r="S2106">
        <v>0.41666666666666669</v>
      </c>
      <c r="T2106">
        <v>7</v>
      </c>
    </row>
    <row r="2107" spans="2:20">
      <c r="B2107">
        <v>301</v>
      </c>
      <c r="C2107" t="s">
        <v>544</v>
      </c>
      <c r="D2107" t="s">
        <v>767</v>
      </c>
      <c r="E2107">
        <v>4312</v>
      </c>
      <c r="F2107" t="s">
        <v>526</v>
      </c>
      <c r="G2107" t="s">
        <v>547</v>
      </c>
      <c r="O2107">
        <v>0</v>
      </c>
      <c r="P2107" t="str">
        <v/>
      </c>
      <c r="Q2107" t="str">
        <v/>
      </c>
      <c r="R2107" t="e">
        <v>#N/A</v>
      </c>
      <c r="S2107" t="e">
        <v>#N/A</v>
      </c>
      <c r="T2107" t="e">
        <v>#N/A</v>
      </c>
    </row>
    <row r="2108" spans="2:20">
      <c r="B2108">
        <v>301</v>
      </c>
      <c r="C2108" t="s">
        <v>544</v>
      </c>
      <c r="D2108" t="s">
        <v>768</v>
      </c>
      <c r="E2108">
        <v>8.5</v>
      </c>
      <c r="F2108" t="s">
        <v>526</v>
      </c>
      <c r="G2108" t="s">
        <v>547</v>
      </c>
      <c r="O2108">
        <v>1</v>
      </c>
      <c r="P2108" t="str">
        <v>1. economy (mpg)</v>
      </c>
      <c r="Q2108" t="str">
        <v>Mercury Monarch Ghia - 263</v>
      </c>
      <c r="R2108">
        <v>20.2</v>
      </c>
      <c r="S2108">
        <v>0.2978723404255319</v>
      </c>
      <c r="T2108">
        <v>1</v>
      </c>
    </row>
    <row r="2109" spans="2:20">
      <c r="B2109">
        <v>301</v>
      </c>
      <c r="C2109" t="s">
        <v>544</v>
      </c>
      <c r="D2109" t="s">
        <v>769</v>
      </c>
      <c r="E2109">
        <v>70</v>
      </c>
      <c r="F2109" t="s">
        <v>526</v>
      </c>
      <c r="G2109" t="s">
        <v>547</v>
      </c>
      <c r="O2109">
        <v>2</v>
      </c>
      <c r="P2109" t="str">
        <v>2. cylinders</v>
      </c>
      <c r="Q2109" t="str">
        <v>Mercury Monarch Ghia - 263</v>
      </c>
      <c r="R2109">
        <v>8</v>
      </c>
      <c r="S2109">
        <v>1</v>
      </c>
      <c r="T2109">
        <v>2</v>
      </c>
    </row>
    <row r="2110" spans="2:20">
      <c r="B2110">
        <v>302</v>
      </c>
      <c r="C2110" t="s">
        <v>548</v>
      </c>
      <c r="D2110" t="s">
        <v>763</v>
      </c>
      <c r="E2110">
        <v>16</v>
      </c>
      <c r="F2110" t="s">
        <v>526</v>
      </c>
      <c r="G2110" t="s">
        <v>549</v>
      </c>
      <c r="O2110">
        <v>3</v>
      </c>
      <c r="P2110" t="str">
        <v>3. power (hp)</v>
      </c>
      <c r="Q2110" t="str">
        <v>Mercury Monarch Ghia - 263</v>
      </c>
      <c r="R2110">
        <v>139</v>
      </c>
      <c r="S2110">
        <v>0.50543478260869568</v>
      </c>
      <c r="T2110">
        <v>3</v>
      </c>
    </row>
    <row r="2111" spans="2:20">
      <c r="B2111">
        <v>302</v>
      </c>
      <c r="C2111" t="s">
        <v>548</v>
      </c>
      <c r="D2111" t="s">
        <v>764</v>
      </c>
      <c r="E2111">
        <v>8</v>
      </c>
      <c r="F2111" t="s">
        <v>526</v>
      </c>
      <c r="G2111" t="s">
        <v>549</v>
      </c>
      <c r="O2111">
        <v>4</v>
      </c>
      <c r="P2111" t="str">
        <v>4. weight (lb)</v>
      </c>
      <c r="Q2111" t="str">
        <v>Mercury Monarch Ghia - 263</v>
      </c>
      <c r="R2111">
        <v>3570</v>
      </c>
      <c r="S2111">
        <v>0.55486248936773463</v>
      </c>
      <c r="T2111">
        <v>4</v>
      </c>
    </row>
    <row r="2112" spans="2:20">
      <c r="B2112">
        <v>302</v>
      </c>
      <c r="C2112" t="s">
        <v>548</v>
      </c>
      <c r="D2112" t="s">
        <v>765</v>
      </c>
      <c r="E2112">
        <v>318</v>
      </c>
      <c r="F2112" t="s">
        <v>526</v>
      </c>
      <c r="G2112" t="s">
        <v>549</v>
      </c>
      <c r="O2112">
        <v>5</v>
      </c>
      <c r="P2112" t="str">
        <v>5. 0-60 mph (s)</v>
      </c>
      <c r="Q2112" t="str">
        <v>Mercury Monarch Ghia - 263</v>
      </c>
      <c r="R2112">
        <v>12.8</v>
      </c>
      <c r="S2112">
        <v>0.28571428571428575</v>
      </c>
      <c r="T2112">
        <v>5</v>
      </c>
    </row>
    <row r="2113" spans="2:20">
      <c r="B2113">
        <v>302</v>
      </c>
      <c r="C2113" t="s">
        <v>548</v>
      </c>
      <c r="D2113" t="s">
        <v>766</v>
      </c>
      <c r="E2113">
        <v>150</v>
      </c>
      <c r="F2113" t="s">
        <v>526</v>
      </c>
      <c r="G2113" t="s">
        <v>549</v>
      </c>
      <c r="O2113">
        <v>6</v>
      </c>
      <c r="P2113" t="str">
        <v>6. displacement (cc)</v>
      </c>
      <c r="Q2113" t="str">
        <v>Mercury Monarch Ghia - 263</v>
      </c>
      <c r="R2113">
        <v>302</v>
      </c>
      <c r="S2113">
        <v>0.60465116279069764</v>
      </c>
      <c r="T2113">
        <v>6</v>
      </c>
    </row>
    <row r="2114" spans="2:20">
      <c r="B2114">
        <v>302</v>
      </c>
      <c r="C2114" t="s">
        <v>548</v>
      </c>
      <c r="D2114" t="s">
        <v>767</v>
      </c>
      <c r="E2114">
        <v>4498</v>
      </c>
      <c r="F2114" t="s">
        <v>526</v>
      </c>
      <c r="G2114" t="s">
        <v>549</v>
      </c>
      <c r="O2114">
        <v>7</v>
      </c>
      <c r="P2114" t="str">
        <v>7. year</v>
      </c>
      <c r="Q2114" t="str">
        <v>Mercury Monarch Ghia - 263</v>
      </c>
      <c r="R2114">
        <v>78</v>
      </c>
      <c r="S2114">
        <v>0.66666666666666663</v>
      </c>
      <c r="T2114">
        <v>7</v>
      </c>
    </row>
    <row r="2115" spans="2:20">
      <c r="B2115">
        <v>302</v>
      </c>
      <c r="C2115" t="s">
        <v>548</v>
      </c>
      <c r="D2115" t="s">
        <v>768</v>
      </c>
      <c r="E2115">
        <v>14.5</v>
      </c>
      <c r="F2115" t="s">
        <v>526</v>
      </c>
      <c r="G2115" t="s">
        <v>549</v>
      </c>
      <c r="O2115">
        <v>0</v>
      </c>
      <c r="P2115" t="str">
        <v/>
      </c>
      <c r="Q2115" t="str">
        <v/>
      </c>
      <c r="R2115" t="e">
        <v>#N/A</v>
      </c>
      <c r="S2115" t="e">
        <v>#N/A</v>
      </c>
      <c r="T2115" t="e">
        <v>#N/A</v>
      </c>
    </row>
    <row r="2116" spans="2:20">
      <c r="B2116">
        <v>302</v>
      </c>
      <c r="C2116" t="s">
        <v>548</v>
      </c>
      <c r="D2116" t="s">
        <v>769</v>
      </c>
      <c r="E2116">
        <v>75</v>
      </c>
      <c r="F2116" t="s">
        <v>526</v>
      </c>
      <c r="G2116" t="s">
        <v>549</v>
      </c>
      <c r="O2116">
        <v>1</v>
      </c>
      <c r="P2116" t="str">
        <v>1. economy (mpg)</v>
      </c>
      <c r="Q2116" t="str">
        <v>Mercury Zephyr - 264</v>
      </c>
      <c r="R2116">
        <v>20.8</v>
      </c>
      <c r="S2116">
        <v>0.31382978723404253</v>
      </c>
      <c r="T2116">
        <v>1</v>
      </c>
    </row>
    <row r="2117" spans="2:20">
      <c r="B2117">
        <v>303</v>
      </c>
      <c r="C2117" t="s">
        <v>550</v>
      </c>
      <c r="D2117" t="s">
        <v>763</v>
      </c>
      <c r="E2117">
        <v>34.200000000000003</v>
      </c>
      <c r="F2117" t="s">
        <v>526</v>
      </c>
      <c r="G2117" t="s">
        <v>551</v>
      </c>
      <c r="O2117">
        <v>2</v>
      </c>
      <c r="P2117" t="str">
        <v>2. cylinders</v>
      </c>
      <c r="Q2117" t="str">
        <v>Mercury Zephyr - 264</v>
      </c>
      <c r="R2117">
        <v>6</v>
      </c>
      <c r="S2117">
        <v>0.6</v>
      </c>
      <c r="T2117">
        <v>2</v>
      </c>
    </row>
    <row r="2118" spans="2:20">
      <c r="B2118">
        <v>303</v>
      </c>
      <c r="C2118" t="s">
        <v>550</v>
      </c>
      <c r="D2118" t="s">
        <v>764</v>
      </c>
      <c r="E2118">
        <v>4</v>
      </c>
      <c r="F2118" t="s">
        <v>526</v>
      </c>
      <c r="G2118" t="s">
        <v>551</v>
      </c>
      <c r="O2118">
        <v>3</v>
      </c>
      <c r="P2118" t="str">
        <v>3. power (hp)</v>
      </c>
      <c r="Q2118" t="str">
        <v>Mercury Zephyr - 264</v>
      </c>
      <c r="R2118">
        <v>85</v>
      </c>
      <c r="S2118">
        <v>0.21195652173913043</v>
      </c>
      <c r="T2118">
        <v>3</v>
      </c>
    </row>
    <row r="2119" spans="2:20">
      <c r="B2119">
        <v>303</v>
      </c>
      <c r="C2119" t="s">
        <v>550</v>
      </c>
      <c r="D2119" t="s">
        <v>765</v>
      </c>
      <c r="E2119">
        <v>105</v>
      </c>
      <c r="F2119" t="s">
        <v>526</v>
      </c>
      <c r="G2119" t="s">
        <v>551</v>
      </c>
      <c r="O2119">
        <v>4</v>
      </c>
      <c r="P2119" t="str">
        <v>4. weight (lb)</v>
      </c>
      <c r="Q2119" t="str">
        <v>Mercury Zephyr - 264</v>
      </c>
      <c r="R2119">
        <v>3070</v>
      </c>
      <c r="S2119">
        <v>0.41309895094981569</v>
      </c>
      <c r="T2119">
        <v>4</v>
      </c>
    </row>
    <row r="2120" spans="2:20">
      <c r="B2120">
        <v>303</v>
      </c>
      <c r="C2120" t="s">
        <v>550</v>
      </c>
      <c r="D2120" t="s">
        <v>766</v>
      </c>
      <c r="E2120">
        <v>70</v>
      </c>
      <c r="F2120" t="s">
        <v>526</v>
      </c>
      <c r="G2120" t="s">
        <v>551</v>
      </c>
      <c r="O2120">
        <v>5</v>
      </c>
      <c r="P2120" t="str">
        <v>5. 0-60 mph (s)</v>
      </c>
      <c r="Q2120" t="str">
        <v>Mercury Zephyr - 264</v>
      </c>
      <c r="R2120">
        <v>16.7</v>
      </c>
      <c r="S2120">
        <v>0.51785714285714279</v>
      </c>
      <c r="T2120">
        <v>5</v>
      </c>
    </row>
    <row r="2121" spans="2:20">
      <c r="B2121">
        <v>303</v>
      </c>
      <c r="C2121" t="s">
        <v>550</v>
      </c>
      <c r="D2121" t="s">
        <v>767</v>
      </c>
      <c r="E2121">
        <v>2200</v>
      </c>
      <c r="F2121" t="s">
        <v>526</v>
      </c>
      <c r="G2121" t="s">
        <v>551</v>
      </c>
      <c r="O2121">
        <v>6</v>
      </c>
      <c r="P2121" t="str">
        <v>6. displacement (cc)</v>
      </c>
      <c r="Q2121" t="str">
        <v>Mercury Zephyr - 264</v>
      </c>
      <c r="R2121">
        <v>200</v>
      </c>
      <c r="S2121">
        <v>0.34108527131782945</v>
      </c>
      <c r="T2121">
        <v>6</v>
      </c>
    </row>
    <row r="2122" spans="2:20">
      <c r="B2122">
        <v>303</v>
      </c>
      <c r="C2122" t="s">
        <v>550</v>
      </c>
      <c r="D2122" t="s">
        <v>768</v>
      </c>
      <c r="E2122">
        <v>13.2</v>
      </c>
      <c r="F2122" t="s">
        <v>526</v>
      </c>
      <c r="G2122" t="s">
        <v>551</v>
      </c>
      <c r="O2122">
        <v>7</v>
      </c>
      <c r="P2122" t="str">
        <v>7. year</v>
      </c>
      <c r="Q2122" t="str">
        <v>Mercury Zephyr - 264</v>
      </c>
      <c r="R2122">
        <v>78</v>
      </c>
      <c r="S2122">
        <v>0.66666666666666663</v>
      </c>
      <c r="T2122">
        <v>7</v>
      </c>
    </row>
    <row r="2123" spans="2:20">
      <c r="B2123">
        <v>303</v>
      </c>
      <c r="C2123" t="s">
        <v>550</v>
      </c>
      <c r="D2123" t="s">
        <v>769</v>
      </c>
      <c r="E2123">
        <v>79</v>
      </c>
      <c r="F2123" t="s">
        <v>526</v>
      </c>
      <c r="G2123" t="s">
        <v>551</v>
      </c>
      <c r="O2123">
        <v>0</v>
      </c>
      <c r="P2123" t="str">
        <v/>
      </c>
      <c r="Q2123" t="str">
        <v/>
      </c>
      <c r="R2123" t="e">
        <v>#N/A</v>
      </c>
      <c r="S2123" t="e">
        <v>#N/A</v>
      </c>
      <c r="T2123" t="e">
        <v>#N/A</v>
      </c>
    </row>
    <row r="2124" spans="2:20">
      <c r="B2124">
        <v>304</v>
      </c>
      <c r="C2124" t="s">
        <v>552</v>
      </c>
      <c r="D2124" t="s">
        <v>763</v>
      </c>
      <c r="E2124">
        <v>34.700000000000003</v>
      </c>
      <c r="F2124" t="s">
        <v>526</v>
      </c>
      <c r="G2124" t="s">
        <v>553</v>
      </c>
      <c r="O2124">
        <v>1</v>
      </c>
      <c r="P2124" t="str">
        <v>1. economy (mpg)</v>
      </c>
      <c r="Q2124" t="str">
        <v>Mercury Zephyr 6 - 265</v>
      </c>
      <c r="R2124">
        <v>19.8</v>
      </c>
      <c r="S2124">
        <v>0.28723404255319152</v>
      </c>
      <c r="T2124">
        <v>1</v>
      </c>
    </row>
    <row r="2125" spans="2:20">
      <c r="B2125">
        <v>304</v>
      </c>
      <c r="C2125" t="s">
        <v>552</v>
      </c>
      <c r="D2125" t="s">
        <v>764</v>
      </c>
      <c r="E2125">
        <v>4</v>
      </c>
      <c r="F2125" t="s">
        <v>526</v>
      </c>
      <c r="G2125" t="s">
        <v>553</v>
      </c>
      <c r="O2125">
        <v>2</v>
      </c>
      <c r="P2125" t="str">
        <v>2. cylinders</v>
      </c>
      <c r="Q2125" t="str">
        <v>Mercury Zephyr 6 - 265</v>
      </c>
      <c r="R2125">
        <v>6</v>
      </c>
      <c r="S2125">
        <v>0.6</v>
      </c>
      <c r="T2125">
        <v>2</v>
      </c>
    </row>
    <row r="2126" spans="2:20">
      <c r="B2126">
        <v>304</v>
      </c>
      <c r="C2126" t="s">
        <v>552</v>
      </c>
      <c r="D2126" t="s">
        <v>765</v>
      </c>
      <c r="E2126">
        <v>105</v>
      </c>
      <c r="F2126" t="s">
        <v>526</v>
      </c>
      <c r="G2126" t="s">
        <v>553</v>
      </c>
      <c r="O2126">
        <v>3</v>
      </c>
      <c r="P2126" t="str">
        <v>3. power (hp)</v>
      </c>
      <c r="Q2126" t="str">
        <v>Mercury Zephyr 6 - 265</v>
      </c>
      <c r="R2126">
        <v>85</v>
      </c>
      <c r="S2126">
        <v>0.21195652173913043</v>
      </c>
      <c r="T2126">
        <v>3</v>
      </c>
    </row>
    <row r="2127" spans="2:20">
      <c r="B2127">
        <v>304</v>
      </c>
      <c r="C2127" t="s">
        <v>552</v>
      </c>
      <c r="D2127" t="s">
        <v>766</v>
      </c>
      <c r="E2127">
        <v>63</v>
      </c>
      <c r="F2127" t="s">
        <v>526</v>
      </c>
      <c r="G2127" t="s">
        <v>553</v>
      </c>
      <c r="O2127">
        <v>4</v>
      </c>
      <c r="P2127" t="str">
        <v>4. weight (lb)</v>
      </c>
      <c r="Q2127" t="str">
        <v>Mercury Zephyr 6 - 265</v>
      </c>
      <c r="R2127">
        <v>2990</v>
      </c>
      <c r="S2127">
        <v>0.39041678480294867</v>
      </c>
      <c r="T2127">
        <v>4</v>
      </c>
    </row>
    <row r="2128" spans="2:20">
      <c r="B2128">
        <v>304</v>
      </c>
      <c r="C2128" t="s">
        <v>552</v>
      </c>
      <c r="D2128" t="s">
        <v>767</v>
      </c>
      <c r="E2128">
        <v>2215</v>
      </c>
      <c r="F2128" t="s">
        <v>526</v>
      </c>
      <c r="G2128" t="s">
        <v>553</v>
      </c>
      <c r="O2128">
        <v>5</v>
      </c>
      <c r="P2128" t="str">
        <v>5. 0-60 mph (s)</v>
      </c>
      <c r="Q2128" t="str">
        <v>Mercury Zephyr 6 - 265</v>
      </c>
      <c r="R2128">
        <v>18.2</v>
      </c>
      <c r="S2128">
        <v>0.6071428571428571</v>
      </c>
      <c r="T2128">
        <v>5</v>
      </c>
    </row>
    <row r="2129" spans="2:20">
      <c r="B2129">
        <v>304</v>
      </c>
      <c r="C2129" t="s">
        <v>552</v>
      </c>
      <c r="D2129" t="s">
        <v>768</v>
      </c>
      <c r="E2129">
        <v>14.9</v>
      </c>
      <c r="F2129" t="s">
        <v>526</v>
      </c>
      <c r="G2129" t="s">
        <v>553</v>
      </c>
      <c r="O2129">
        <v>6</v>
      </c>
      <c r="P2129" t="str">
        <v>6. displacement (cc)</v>
      </c>
      <c r="Q2129" t="str">
        <v>Mercury Zephyr 6 - 265</v>
      </c>
      <c r="R2129">
        <v>200</v>
      </c>
      <c r="S2129">
        <v>0.34108527131782945</v>
      </c>
      <c r="T2129">
        <v>6</v>
      </c>
    </row>
    <row r="2130" spans="2:20">
      <c r="B2130">
        <v>304</v>
      </c>
      <c r="C2130" t="s">
        <v>552</v>
      </c>
      <c r="D2130" t="s">
        <v>769</v>
      </c>
      <c r="E2130">
        <v>81</v>
      </c>
      <c r="F2130" t="s">
        <v>526</v>
      </c>
      <c r="G2130" t="s">
        <v>553</v>
      </c>
      <c r="O2130">
        <v>7</v>
      </c>
      <c r="P2130" t="str">
        <v>7. year</v>
      </c>
      <c r="Q2130" t="str">
        <v>Mercury Zephyr 6 - 265</v>
      </c>
      <c r="R2130">
        <v>79</v>
      </c>
      <c r="S2130">
        <v>0.75</v>
      </c>
      <c r="T2130">
        <v>7</v>
      </c>
    </row>
    <row r="2131" spans="2:20">
      <c r="B2131">
        <v>305</v>
      </c>
      <c r="C2131" t="s">
        <v>554</v>
      </c>
      <c r="D2131" t="s">
        <v>763</v>
      </c>
      <c r="E2131">
        <v>38</v>
      </c>
      <c r="F2131" t="s">
        <v>526</v>
      </c>
      <c r="G2131" t="s">
        <v>555</v>
      </c>
      <c r="O2131">
        <v>0</v>
      </c>
      <c r="P2131" t="str">
        <v/>
      </c>
      <c r="Q2131" t="str">
        <v/>
      </c>
      <c r="R2131" t="e">
        <v>#N/A</v>
      </c>
      <c r="S2131" t="e">
        <v>#N/A</v>
      </c>
      <c r="T2131" t="e">
        <v>#N/A</v>
      </c>
    </row>
    <row r="2132" spans="2:20">
      <c r="B2132">
        <v>305</v>
      </c>
      <c r="C2132" t="s">
        <v>554</v>
      </c>
      <c r="D2132" t="s">
        <v>764</v>
      </c>
      <c r="E2132">
        <v>4</v>
      </c>
      <c r="F2132" t="s">
        <v>526</v>
      </c>
      <c r="G2132" t="s">
        <v>555</v>
      </c>
      <c r="O2132">
        <v>1</v>
      </c>
      <c r="P2132" t="str">
        <v>1. economy (mpg)</v>
      </c>
      <c r="Q2132" t="str">
        <v>Nissan Stanza XE - 266</v>
      </c>
      <c r="R2132">
        <v>36</v>
      </c>
      <c r="S2132">
        <v>0.71808510638297873</v>
      </c>
      <c r="T2132">
        <v>1</v>
      </c>
    </row>
    <row r="2133" spans="2:20">
      <c r="B2133">
        <v>305</v>
      </c>
      <c r="C2133" t="s">
        <v>554</v>
      </c>
      <c r="D2133" t="s">
        <v>765</v>
      </c>
      <c r="E2133">
        <v>105</v>
      </c>
      <c r="F2133" t="s">
        <v>526</v>
      </c>
      <c r="G2133" t="s">
        <v>555</v>
      </c>
      <c r="O2133">
        <v>2</v>
      </c>
      <c r="P2133" t="str">
        <v>2. cylinders</v>
      </c>
      <c r="Q2133" t="str">
        <v>Nissan Stanza XE - 266</v>
      </c>
      <c r="R2133">
        <v>4</v>
      </c>
      <c r="S2133">
        <v>0.2</v>
      </c>
      <c r="T2133">
        <v>2</v>
      </c>
    </row>
    <row r="2134" spans="2:20">
      <c r="B2134">
        <v>305</v>
      </c>
      <c r="C2134" t="s">
        <v>554</v>
      </c>
      <c r="D2134" t="s">
        <v>766</v>
      </c>
      <c r="E2134">
        <v>63</v>
      </c>
      <c r="F2134" t="s">
        <v>526</v>
      </c>
      <c r="G2134" t="s">
        <v>555</v>
      </c>
      <c r="O2134">
        <v>3</v>
      </c>
      <c r="P2134" t="str">
        <v>3. power (hp)</v>
      </c>
      <c r="Q2134" t="str">
        <v>Nissan Stanza XE - 266</v>
      </c>
      <c r="R2134">
        <v>88</v>
      </c>
      <c r="S2134">
        <v>0.22826086956521738</v>
      </c>
      <c r="T2134">
        <v>3</v>
      </c>
    </row>
    <row r="2135" spans="2:20">
      <c r="B2135">
        <v>305</v>
      </c>
      <c r="C2135" t="s">
        <v>554</v>
      </c>
      <c r="D2135" t="s">
        <v>767</v>
      </c>
      <c r="E2135">
        <v>2125</v>
      </c>
      <c r="F2135" t="s">
        <v>526</v>
      </c>
      <c r="G2135" t="s">
        <v>555</v>
      </c>
      <c r="O2135">
        <v>4</v>
      </c>
      <c r="P2135" t="str">
        <v>4. weight (lb)</v>
      </c>
      <c r="Q2135" t="str">
        <v>Nissan Stanza XE - 266</v>
      </c>
      <c r="R2135">
        <v>2160</v>
      </c>
      <c r="S2135">
        <v>0.15508931102920329</v>
      </c>
      <c r="T2135">
        <v>4</v>
      </c>
    </row>
    <row r="2136" spans="2:20">
      <c r="B2136">
        <v>305</v>
      </c>
      <c r="C2136" t="s">
        <v>554</v>
      </c>
      <c r="D2136" t="s">
        <v>768</v>
      </c>
      <c r="E2136">
        <v>14.7</v>
      </c>
      <c r="F2136" t="s">
        <v>526</v>
      </c>
      <c r="G2136" t="s">
        <v>555</v>
      </c>
      <c r="O2136">
        <v>5</v>
      </c>
      <c r="P2136" t="str">
        <v>5. 0-60 mph (s)</v>
      </c>
      <c r="Q2136" t="str">
        <v>Nissan Stanza XE - 266</v>
      </c>
      <c r="R2136">
        <v>14.5</v>
      </c>
      <c r="S2136">
        <v>0.38690476190476186</v>
      </c>
      <c r="T2136">
        <v>5</v>
      </c>
    </row>
    <row r="2137" spans="2:20">
      <c r="B2137">
        <v>305</v>
      </c>
      <c r="C2137" t="s">
        <v>554</v>
      </c>
      <c r="D2137" t="s">
        <v>769</v>
      </c>
      <c r="E2137">
        <v>82</v>
      </c>
      <c r="F2137" t="s">
        <v>526</v>
      </c>
      <c r="G2137" t="s">
        <v>555</v>
      </c>
      <c r="O2137">
        <v>6</v>
      </c>
      <c r="P2137" t="str">
        <v>6. displacement (cc)</v>
      </c>
      <c r="Q2137" t="str">
        <v>Nissan Stanza XE - 266</v>
      </c>
      <c r="R2137">
        <v>120</v>
      </c>
      <c r="S2137">
        <v>0.13436692506459949</v>
      </c>
      <c r="T2137">
        <v>6</v>
      </c>
    </row>
    <row r="2138" spans="2:20">
      <c r="B2138">
        <v>306</v>
      </c>
      <c r="C2138" t="s">
        <v>556</v>
      </c>
      <c r="D2138" t="s">
        <v>763</v>
      </c>
      <c r="E2138">
        <v>34.5</v>
      </c>
      <c r="F2138" t="s">
        <v>526</v>
      </c>
      <c r="G2138" t="s">
        <v>557</v>
      </c>
      <c r="O2138">
        <v>7</v>
      </c>
      <c r="P2138" t="str">
        <v>7. year</v>
      </c>
      <c r="Q2138" t="str">
        <v>Nissan Stanza XE - 266</v>
      </c>
      <c r="R2138">
        <v>82</v>
      </c>
      <c r="S2138">
        <v>1</v>
      </c>
      <c r="T2138">
        <v>7</v>
      </c>
    </row>
    <row r="2139" spans="2:20">
      <c r="B2139">
        <v>306</v>
      </c>
      <c r="C2139" t="s">
        <v>556</v>
      </c>
      <c r="D2139" t="s">
        <v>764</v>
      </c>
      <c r="E2139">
        <v>4</v>
      </c>
      <c r="F2139" t="s">
        <v>526</v>
      </c>
      <c r="G2139" t="s">
        <v>557</v>
      </c>
      <c r="O2139">
        <v>0</v>
      </c>
      <c r="P2139" t="str">
        <v/>
      </c>
      <c r="Q2139" t="str">
        <v/>
      </c>
      <c r="R2139" t="e">
        <v>#N/A</v>
      </c>
      <c r="S2139" t="e">
        <v>#N/A</v>
      </c>
      <c r="T2139" t="e">
        <v>#N/A</v>
      </c>
    </row>
    <row r="2140" spans="2:20">
      <c r="B2140">
        <v>306</v>
      </c>
      <c r="C2140" t="s">
        <v>556</v>
      </c>
      <c r="D2140" t="s">
        <v>765</v>
      </c>
      <c r="E2140">
        <v>105</v>
      </c>
      <c r="F2140" t="s">
        <v>526</v>
      </c>
      <c r="G2140" t="s">
        <v>557</v>
      </c>
      <c r="O2140">
        <v>1</v>
      </c>
      <c r="P2140" t="str">
        <v>1. economy (mpg)</v>
      </c>
      <c r="Q2140" t="str">
        <v>Oldsmobile Cutlass Ciera (Diesel) - 267</v>
      </c>
      <c r="R2140">
        <v>38</v>
      </c>
      <c r="S2140">
        <v>0.77127659574468077</v>
      </c>
      <c r="T2140">
        <v>1</v>
      </c>
    </row>
    <row r="2141" spans="2:20">
      <c r="B2141">
        <v>306</v>
      </c>
      <c r="C2141" t="s">
        <v>556</v>
      </c>
      <c r="D2141" t="s">
        <v>766</v>
      </c>
      <c r="E2141">
        <v>70</v>
      </c>
      <c r="F2141" t="s">
        <v>526</v>
      </c>
      <c r="G2141" t="s">
        <v>557</v>
      </c>
      <c r="O2141">
        <v>2</v>
      </c>
      <c r="P2141" t="str">
        <v>2. cylinders</v>
      </c>
      <c r="Q2141" t="str">
        <v>Oldsmobile Cutlass Ciera (Diesel) - 267</v>
      </c>
      <c r="R2141">
        <v>6</v>
      </c>
      <c r="S2141">
        <v>0.6</v>
      </c>
      <c r="T2141">
        <v>2</v>
      </c>
    </row>
    <row r="2142" spans="2:20">
      <c r="B2142">
        <v>306</v>
      </c>
      <c r="C2142" t="s">
        <v>556</v>
      </c>
      <c r="D2142" t="s">
        <v>767</v>
      </c>
      <c r="E2142">
        <v>2150</v>
      </c>
      <c r="F2142" t="s">
        <v>526</v>
      </c>
      <c r="G2142" t="s">
        <v>557</v>
      </c>
      <c r="O2142">
        <v>3</v>
      </c>
      <c r="P2142" t="str">
        <v>3. power (hp)</v>
      </c>
      <c r="Q2142" t="str">
        <v>Oldsmobile Cutlass Ciera (Diesel) - 267</v>
      </c>
      <c r="R2142">
        <v>85</v>
      </c>
      <c r="S2142">
        <v>0.21195652173913043</v>
      </c>
      <c r="T2142">
        <v>3</v>
      </c>
    </row>
    <row r="2143" spans="2:20">
      <c r="B2143">
        <v>306</v>
      </c>
      <c r="C2143" t="s">
        <v>556</v>
      </c>
      <c r="D2143" t="s">
        <v>768</v>
      </c>
      <c r="E2143">
        <v>14.9</v>
      </c>
      <c r="F2143" t="s">
        <v>526</v>
      </c>
      <c r="G2143" t="s">
        <v>557</v>
      </c>
      <c r="O2143">
        <v>4</v>
      </c>
      <c r="P2143" t="str">
        <v>4. weight (lb)</v>
      </c>
      <c r="Q2143" t="str">
        <v>Oldsmobile Cutlass Ciera (Diesel) - 267</v>
      </c>
      <c r="R2143">
        <v>3015</v>
      </c>
      <c r="S2143">
        <v>0.39750496172384464</v>
      </c>
      <c r="T2143">
        <v>4</v>
      </c>
    </row>
    <row r="2144" spans="2:20">
      <c r="B2144">
        <v>306</v>
      </c>
      <c r="C2144" t="s">
        <v>556</v>
      </c>
      <c r="D2144" t="s">
        <v>769</v>
      </c>
      <c r="E2144">
        <v>79</v>
      </c>
      <c r="F2144" t="s">
        <v>526</v>
      </c>
      <c r="G2144" t="s">
        <v>557</v>
      </c>
      <c r="O2144">
        <v>5</v>
      </c>
      <c r="P2144" t="str">
        <v>5. 0-60 mph (s)</v>
      </c>
      <c r="Q2144" t="str">
        <v>Oldsmobile Cutlass Ciera (Diesel) - 267</v>
      </c>
      <c r="R2144">
        <v>17</v>
      </c>
      <c r="S2144">
        <v>0.5357142857142857</v>
      </c>
      <c r="T2144">
        <v>5</v>
      </c>
    </row>
    <row r="2145" spans="2:20">
      <c r="B2145">
        <v>307</v>
      </c>
      <c r="C2145" t="s">
        <v>558</v>
      </c>
      <c r="D2145" t="s">
        <v>763</v>
      </c>
      <c r="E2145">
        <v>30</v>
      </c>
      <c r="F2145" t="s">
        <v>526</v>
      </c>
      <c r="G2145" t="s">
        <v>559</v>
      </c>
      <c r="O2145">
        <v>6</v>
      </c>
      <c r="P2145" t="str">
        <v>6. displacement (cc)</v>
      </c>
      <c r="Q2145" t="str">
        <v>Oldsmobile Cutlass Ciera (Diesel) - 267</v>
      </c>
      <c r="R2145">
        <v>262</v>
      </c>
      <c r="S2145">
        <v>0.50129198966408273</v>
      </c>
      <c r="T2145">
        <v>6</v>
      </c>
    </row>
    <row r="2146" spans="2:20">
      <c r="B2146">
        <v>307</v>
      </c>
      <c r="C2146" t="s">
        <v>558</v>
      </c>
      <c r="D2146" t="s">
        <v>764</v>
      </c>
      <c r="E2146">
        <v>4</v>
      </c>
      <c r="F2146" t="s">
        <v>526</v>
      </c>
      <c r="G2146" t="s">
        <v>559</v>
      </c>
      <c r="O2146">
        <v>7</v>
      </c>
      <c r="P2146" t="str">
        <v>7. year</v>
      </c>
      <c r="Q2146" t="str">
        <v>Oldsmobile Cutlass Ciera (Diesel) - 267</v>
      </c>
      <c r="R2146">
        <v>82</v>
      </c>
      <c r="S2146">
        <v>1</v>
      </c>
      <c r="T2146">
        <v>7</v>
      </c>
    </row>
    <row r="2147" spans="2:20">
      <c r="B2147">
        <v>307</v>
      </c>
      <c r="C2147" t="s">
        <v>558</v>
      </c>
      <c r="D2147" t="s">
        <v>765</v>
      </c>
      <c r="E2147">
        <v>135</v>
      </c>
      <c r="F2147" t="s">
        <v>526</v>
      </c>
      <c r="G2147" t="s">
        <v>559</v>
      </c>
      <c r="O2147">
        <v>0</v>
      </c>
      <c r="P2147" t="str">
        <v/>
      </c>
      <c r="Q2147" t="str">
        <v/>
      </c>
      <c r="R2147" t="e">
        <v>#N/A</v>
      </c>
      <c r="S2147" t="e">
        <v>#N/A</v>
      </c>
      <c r="T2147" t="e">
        <v>#N/A</v>
      </c>
    </row>
    <row r="2148" spans="2:20">
      <c r="B2148">
        <v>307</v>
      </c>
      <c r="C2148" t="s">
        <v>558</v>
      </c>
      <c r="D2148" t="s">
        <v>766</v>
      </c>
      <c r="E2148">
        <v>84</v>
      </c>
      <c r="F2148" t="s">
        <v>526</v>
      </c>
      <c r="G2148" t="s">
        <v>559</v>
      </c>
      <c r="O2148">
        <v>1</v>
      </c>
      <c r="P2148" t="str">
        <v>1. economy (mpg)</v>
      </c>
      <c r="Q2148" t="str">
        <v>Oldsmobile Cutlass LS - 268</v>
      </c>
      <c r="R2148">
        <v>26.6</v>
      </c>
      <c r="S2148">
        <v>0.46808510638297873</v>
      </c>
      <c r="T2148">
        <v>1</v>
      </c>
    </row>
    <row r="2149" spans="2:20">
      <c r="B2149">
        <v>307</v>
      </c>
      <c r="C2149" t="s">
        <v>558</v>
      </c>
      <c r="D2149" t="s">
        <v>767</v>
      </c>
      <c r="E2149">
        <v>2385</v>
      </c>
      <c r="F2149" t="s">
        <v>526</v>
      </c>
      <c r="G2149" t="s">
        <v>559</v>
      </c>
      <c r="O2149">
        <v>2</v>
      </c>
      <c r="P2149" t="str">
        <v>2. cylinders</v>
      </c>
      <c r="Q2149" t="str">
        <v>Oldsmobile Cutlass LS - 268</v>
      </c>
      <c r="R2149">
        <v>8</v>
      </c>
      <c r="S2149">
        <v>1</v>
      </c>
      <c r="T2149">
        <v>2</v>
      </c>
    </row>
    <row r="2150" spans="2:20">
      <c r="B2150">
        <v>307</v>
      </c>
      <c r="C2150" t="s">
        <v>558</v>
      </c>
      <c r="D2150" t="s">
        <v>768</v>
      </c>
      <c r="E2150">
        <v>12.9</v>
      </c>
      <c r="F2150" t="s">
        <v>526</v>
      </c>
      <c r="G2150" t="s">
        <v>559</v>
      </c>
      <c r="O2150">
        <v>3</v>
      </c>
      <c r="P2150" t="str">
        <v>3. power (hp)</v>
      </c>
      <c r="Q2150" t="str">
        <v>Oldsmobile Cutlass LS - 268</v>
      </c>
      <c r="R2150">
        <v>105</v>
      </c>
      <c r="S2150">
        <v>0.32065217391304346</v>
      </c>
      <c r="T2150">
        <v>3</v>
      </c>
    </row>
    <row r="2151" spans="2:20">
      <c r="B2151">
        <v>307</v>
      </c>
      <c r="C2151" t="s">
        <v>558</v>
      </c>
      <c r="D2151" t="s">
        <v>769</v>
      </c>
      <c r="E2151">
        <v>81</v>
      </c>
      <c r="F2151" t="s">
        <v>526</v>
      </c>
      <c r="G2151" t="s">
        <v>559</v>
      </c>
      <c r="O2151">
        <v>4</v>
      </c>
      <c r="P2151" t="str">
        <v>4. weight (lb)</v>
      </c>
      <c r="Q2151" t="str">
        <v>Oldsmobile Cutlass LS - 268</v>
      </c>
      <c r="R2151">
        <v>3725</v>
      </c>
      <c r="S2151">
        <v>0.59880918627728952</v>
      </c>
      <c r="T2151">
        <v>4</v>
      </c>
    </row>
    <row r="2152" spans="2:20">
      <c r="B2152">
        <v>308</v>
      </c>
      <c r="C2152" t="s">
        <v>558</v>
      </c>
      <c r="D2152" t="s">
        <v>763</v>
      </c>
      <c r="E2152">
        <v>27.2</v>
      </c>
      <c r="F2152" t="s">
        <v>526</v>
      </c>
      <c r="G2152" t="s">
        <v>560</v>
      </c>
      <c r="O2152">
        <v>5</v>
      </c>
      <c r="P2152" t="str">
        <v>5. 0-60 mph (s)</v>
      </c>
      <c r="Q2152" t="str">
        <v>Oldsmobile Cutlass LS - 268</v>
      </c>
      <c r="R2152">
        <v>19</v>
      </c>
      <c r="S2152">
        <v>0.65476190476190477</v>
      </c>
      <c r="T2152">
        <v>5</v>
      </c>
    </row>
    <row r="2153" spans="2:20">
      <c r="B2153">
        <v>308</v>
      </c>
      <c r="C2153" t="s">
        <v>558</v>
      </c>
      <c r="D2153" t="s">
        <v>764</v>
      </c>
      <c r="E2153">
        <v>4</v>
      </c>
      <c r="F2153" t="s">
        <v>526</v>
      </c>
      <c r="G2153" t="s">
        <v>560</v>
      </c>
      <c r="O2153">
        <v>6</v>
      </c>
      <c r="P2153" t="str">
        <v>6. displacement (cc)</v>
      </c>
      <c r="Q2153" t="str">
        <v>Oldsmobile Cutlass LS - 268</v>
      </c>
      <c r="R2153">
        <v>350</v>
      </c>
      <c r="S2153">
        <v>0.72868217054263562</v>
      </c>
      <c r="T2153">
        <v>6</v>
      </c>
    </row>
    <row r="2154" spans="2:20">
      <c r="B2154">
        <v>308</v>
      </c>
      <c r="C2154" t="s">
        <v>558</v>
      </c>
      <c r="D2154" t="s">
        <v>765</v>
      </c>
      <c r="E2154">
        <v>135</v>
      </c>
      <c r="F2154" t="s">
        <v>526</v>
      </c>
      <c r="G2154" t="s">
        <v>560</v>
      </c>
      <c r="O2154">
        <v>7</v>
      </c>
      <c r="P2154" t="str">
        <v>7. year</v>
      </c>
      <c r="Q2154" t="str">
        <v>Oldsmobile Cutlass LS - 268</v>
      </c>
      <c r="R2154">
        <v>81</v>
      </c>
      <c r="S2154">
        <v>0.91666666666666663</v>
      </c>
      <c r="T2154">
        <v>7</v>
      </c>
    </row>
    <row r="2155" spans="2:20">
      <c r="B2155">
        <v>308</v>
      </c>
      <c r="C2155" t="s">
        <v>558</v>
      </c>
      <c r="D2155" t="s">
        <v>766</v>
      </c>
      <c r="E2155">
        <v>84</v>
      </c>
      <c r="F2155" t="s">
        <v>526</v>
      </c>
      <c r="G2155" t="s">
        <v>560</v>
      </c>
      <c r="O2155">
        <v>0</v>
      </c>
      <c r="P2155" t="str">
        <v/>
      </c>
      <c r="Q2155" t="str">
        <v/>
      </c>
      <c r="R2155" t="e">
        <v>#N/A</v>
      </c>
      <c r="S2155" t="e">
        <v>#N/A</v>
      </c>
      <c r="T2155" t="e">
        <v>#N/A</v>
      </c>
    </row>
    <row r="2156" spans="2:20">
      <c r="B2156">
        <v>308</v>
      </c>
      <c r="C2156" t="s">
        <v>558</v>
      </c>
      <c r="D2156" t="s">
        <v>767</v>
      </c>
      <c r="E2156">
        <v>2490</v>
      </c>
      <c r="F2156" t="s">
        <v>526</v>
      </c>
      <c r="G2156" t="s">
        <v>560</v>
      </c>
      <c r="O2156">
        <v>1</v>
      </c>
      <c r="P2156" t="str">
        <v>1. economy (mpg)</v>
      </c>
      <c r="Q2156" t="str">
        <v>Oldsmobile Cutlass Salon Brougham - 269</v>
      </c>
      <c r="R2156">
        <v>23.9</v>
      </c>
      <c r="S2156">
        <v>0.39627659574468077</v>
      </c>
      <c r="T2156">
        <v>1</v>
      </c>
    </row>
    <row r="2157" spans="2:20">
      <c r="B2157">
        <v>308</v>
      </c>
      <c r="C2157" t="s">
        <v>558</v>
      </c>
      <c r="D2157" t="s">
        <v>768</v>
      </c>
      <c r="E2157">
        <v>15.7</v>
      </c>
      <c r="F2157" t="s">
        <v>526</v>
      </c>
      <c r="G2157" t="s">
        <v>560</v>
      </c>
      <c r="O2157">
        <v>2</v>
      </c>
      <c r="P2157" t="str">
        <v>2. cylinders</v>
      </c>
      <c r="Q2157" t="str">
        <v>Oldsmobile Cutlass Salon Brougham - 269</v>
      </c>
      <c r="R2157">
        <v>8</v>
      </c>
      <c r="S2157">
        <v>1</v>
      </c>
      <c r="T2157">
        <v>2</v>
      </c>
    </row>
    <row r="2158" spans="2:20">
      <c r="B2158">
        <v>308</v>
      </c>
      <c r="C2158" t="s">
        <v>558</v>
      </c>
      <c r="D2158" t="s">
        <v>769</v>
      </c>
      <c r="E2158">
        <v>81</v>
      </c>
      <c r="F2158" t="s">
        <v>526</v>
      </c>
      <c r="G2158" t="s">
        <v>560</v>
      </c>
      <c r="O2158">
        <v>3</v>
      </c>
      <c r="P2158" t="str">
        <v>3. power (hp)</v>
      </c>
      <c r="Q2158" t="str">
        <v>Oldsmobile Cutlass Salon Brougham - 269</v>
      </c>
      <c r="R2158">
        <v>90</v>
      </c>
      <c r="S2158">
        <v>0.2391304347826087</v>
      </c>
      <c r="T2158">
        <v>3</v>
      </c>
    </row>
    <row r="2159" spans="2:20">
      <c r="B2159">
        <v>309</v>
      </c>
      <c r="C2159" t="s">
        <v>561</v>
      </c>
      <c r="D2159" t="s">
        <v>763</v>
      </c>
      <c r="E2159">
        <v>23.2</v>
      </c>
      <c r="F2159" t="s">
        <v>526</v>
      </c>
      <c r="G2159" t="s">
        <v>562</v>
      </c>
      <c r="O2159">
        <v>4</v>
      </c>
      <c r="P2159" t="str">
        <v>4. weight (lb)</v>
      </c>
      <c r="Q2159" t="str">
        <v>Oldsmobile Cutlass Salon Brougham - 269</v>
      </c>
      <c r="R2159">
        <v>3420</v>
      </c>
      <c r="S2159">
        <v>0.51233342784235891</v>
      </c>
      <c r="T2159">
        <v>4</v>
      </c>
    </row>
    <row r="2160" spans="2:20">
      <c r="B2160">
        <v>309</v>
      </c>
      <c r="C2160" t="s">
        <v>561</v>
      </c>
      <c r="D2160" t="s">
        <v>764</v>
      </c>
      <c r="E2160">
        <v>4</v>
      </c>
      <c r="F2160" t="s">
        <v>526</v>
      </c>
      <c r="G2160" t="s">
        <v>562</v>
      </c>
      <c r="O2160">
        <v>5</v>
      </c>
      <c r="P2160" t="str">
        <v>5. 0-60 mph (s)</v>
      </c>
      <c r="Q2160" t="str">
        <v>Oldsmobile Cutlass Salon Brougham - 269</v>
      </c>
      <c r="R2160">
        <v>22.2</v>
      </c>
      <c r="S2160">
        <v>0.84523809523809512</v>
      </c>
      <c r="T2160">
        <v>5</v>
      </c>
    </row>
    <row r="2161" spans="2:20">
      <c r="B2161">
        <v>309</v>
      </c>
      <c r="C2161" t="s">
        <v>561</v>
      </c>
      <c r="D2161" t="s">
        <v>765</v>
      </c>
      <c r="E2161">
        <v>156</v>
      </c>
      <c r="F2161" t="s">
        <v>526</v>
      </c>
      <c r="G2161" t="s">
        <v>562</v>
      </c>
      <c r="O2161">
        <v>6</v>
      </c>
      <c r="P2161" t="str">
        <v>6. displacement (cc)</v>
      </c>
      <c r="Q2161" t="str">
        <v>Oldsmobile Cutlass Salon Brougham - 269</v>
      </c>
      <c r="R2161">
        <v>260</v>
      </c>
      <c r="S2161">
        <v>0.49612403100775193</v>
      </c>
      <c r="T2161">
        <v>6</v>
      </c>
    </row>
    <row r="2162" spans="2:20">
      <c r="B2162">
        <v>309</v>
      </c>
      <c r="C2162" t="s">
        <v>561</v>
      </c>
      <c r="D2162" t="s">
        <v>766</v>
      </c>
      <c r="E2162">
        <v>105</v>
      </c>
      <c r="F2162" t="s">
        <v>526</v>
      </c>
      <c r="G2162" t="s">
        <v>562</v>
      </c>
      <c r="O2162">
        <v>7</v>
      </c>
      <c r="P2162" t="str">
        <v>7. year</v>
      </c>
      <c r="Q2162" t="str">
        <v>Oldsmobile Cutlass Salon Brougham - 269</v>
      </c>
      <c r="R2162">
        <v>79</v>
      </c>
      <c r="S2162">
        <v>0.75</v>
      </c>
      <c r="T2162">
        <v>7</v>
      </c>
    </row>
    <row r="2163" spans="2:20">
      <c r="B2163">
        <v>309</v>
      </c>
      <c r="C2163" t="s">
        <v>561</v>
      </c>
      <c r="D2163" t="s">
        <v>767</v>
      </c>
      <c r="E2163">
        <v>2745</v>
      </c>
      <c r="F2163" t="s">
        <v>526</v>
      </c>
      <c r="G2163" t="s">
        <v>562</v>
      </c>
      <c r="O2163">
        <v>0</v>
      </c>
      <c r="P2163" t="str">
        <v/>
      </c>
      <c r="Q2163" t="str">
        <v/>
      </c>
      <c r="R2163" t="e">
        <v>#N/A</v>
      </c>
      <c r="S2163" t="e">
        <v>#N/A</v>
      </c>
      <c r="T2163" t="e">
        <v>#N/A</v>
      </c>
    </row>
    <row r="2164" spans="2:20">
      <c r="B2164">
        <v>309</v>
      </c>
      <c r="C2164" t="s">
        <v>561</v>
      </c>
      <c r="D2164" t="s">
        <v>768</v>
      </c>
      <c r="E2164">
        <v>16.7</v>
      </c>
      <c r="F2164" t="s">
        <v>526</v>
      </c>
      <c r="G2164" t="s">
        <v>562</v>
      </c>
      <c r="O2164">
        <v>1</v>
      </c>
      <c r="P2164" t="str">
        <v>1. economy (mpg)</v>
      </c>
      <c r="Q2164" t="str">
        <v>Oldsmobile Cutlass Salon Brougham - 270</v>
      </c>
      <c r="R2164">
        <v>19.899999999999999</v>
      </c>
      <c r="S2164">
        <v>0.28989361702127653</v>
      </c>
      <c r="T2164">
        <v>1</v>
      </c>
    </row>
    <row r="2165" spans="2:20">
      <c r="B2165">
        <v>309</v>
      </c>
      <c r="C2165" t="s">
        <v>561</v>
      </c>
      <c r="D2165" t="s">
        <v>769</v>
      </c>
      <c r="E2165">
        <v>78</v>
      </c>
      <c r="F2165" t="s">
        <v>526</v>
      </c>
      <c r="G2165" t="s">
        <v>562</v>
      </c>
      <c r="O2165">
        <v>2</v>
      </c>
      <c r="P2165" t="str">
        <v>2. cylinders</v>
      </c>
      <c r="Q2165" t="str">
        <v>Oldsmobile Cutlass Salon Brougham - 270</v>
      </c>
      <c r="R2165">
        <v>8</v>
      </c>
      <c r="S2165">
        <v>1</v>
      </c>
      <c r="T2165">
        <v>2</v>
      </c>
    </row>
    <row r="2166" spans="2:20">
      <c r="B2166">
        <v>310</v>
      </c>
      <c r="C2166" t="s">
        <v>563</v>
      </c>
      <c r="D2166" t="s">
        <v>763</v>
      </c>
      <c r="E2166">
        <v>18</v>
      </c>
      <c r="F2166" t="s">
        <v>526</v>
      </c>
      <c r="G2166" t="s">
        <v>564</v>
      </c>
      <c r="O2166">
        <v>3</v>
      </c>
      <c r="P2166" t="str">
        <v>3. power (hp)</v>
      </c>
      <c r="Q2166" t="str">
        <v>Oldsmobile Cutlass Salon Brougham - 270</v>
      </c>
      <c r="R2166">
        <v>110</v>
      </c>
      <c r="S2166">
        <v>0.34782608695652173</v>
      </c>
      <c r="T2166">
        <v>3</v>
      </c>
    </row>
    <row r="2167" spans="2:20">
      <c r="B2167">
        <v>310</v>
      </c>
      <c r="C2167" t="s">
        <v>563</v>
      </c>
      <c r="D2167" t="s">
        <v>764</v>
      </c>
      <c r="E2167">
        <v>8</v>
      </c>
      <c r="F2167" t="s">
        <v>526</v>
      </c>
      <c r="G2167" t="s">
        <v>564</v>
      </c>
      <c r="O2167">
        <v>4</v>
      </c>
      <c r="P2167" t="str">
        <v>4. weight (lb)</v>
      </c>
      <c r="Q2167" t="str">
        <v>Oldsmobile Cutlass Salon Brougham - 270</v>
      </c>
      <c r="R2167">
        <v>3365</v>
      </c>
      <c r="S2167">
        <v>0.49673943861638786</v>
      </c>
      <c r="T2167">
        <v>4</v>
      </c>
    </row>
    <row r="2168" spans="2:20">
      <c r="B2168">
        <v>310</v>
      </c>
      <c r="C2168" t="s">
        <v>563</v>
      </c>
      <c r="D2168" t="s">
        <v>765</v>
      </c>
      <c r="E2168">
        <v>318</v>
      </c>
      <c r="F2168" t="s">
        <v>526</v>
      </c>
      <c r="G2168" t="s">
        <v>564</v>
      </c>
      <c r="O2168">
        <v>5</v>
      </c>
      <c r="P2168" t="str">
        <v>5. 0-60 mph (s)</v>
      </c>
      <c r="Q2168" t="str">
        <v>Oldsmobile Cutlass Salon Brougham - 270</v>
      </c>
      <c r="R2168">
        <v>15.5</v>
      </c>
      <c r="S2168">
        <v>0.4464285714285714</v>
      </c>
      <c r="T2168">
        <v>5</v>
      </c>
    </row>
    <row r="2169" spans="2:20">
      <c r="B2169">
        <v>310</v>
      </c>
      <c r="C2169" t="s">
        <v>563</v>
      </c>
      <c r="D2169" t="s">
        <v>766</v>
      </c>
      <c r="E2169">
        <v>150</v>
      </c>
      <c r="F2169" t="s">
        <v>526</v>
      </c>
      <c r="G2169" t="s">
        <v>564</v>
      </c>
      <c r="O2169">
        <v>6</v>
      </c>
      <c r="P2169" t="str">
        <v>6. displacement (cc)</v>
      </c>
      <c r="Q2169" t="str">
        <v>Oldsmobile Cutlass Salon Brougham - 270</v>
      </c>
      <c r="R2169">
        <v>260</v>
      </c>
      <c r="S2169">
        <v>0.49612403100775193</v>
      </c>
      <c r="T2169">
        <v>6</v>
      </c>
    </row>
    <row r="2170" spans="2:20">
      <c r="B2170">
        <v>310</v>
      </c>
      <c r="C2170" t="s">
        <v>563</v>
      </c>
      <c r="D2170" t="s">
        <v>767</v>
      </c>
      <c r="E2170">
        <v>3436</v>
      </c>
      <c r="F2170" t="s">
        <v>526</v>
      </c>
      <c r="G2170" t="s">
        <v>564</v>
      </c>
      <c r="O2170">
        <v>7</v>
      </c>
      <c r="P2170" t="str">
        <v>7. year</v>
      </c>
      <c r="Q2170" t="str">
        <v>Oldsmobile Cutlass Salon Brougham - 270</v>
      </c>
      <c r="R2170">
        <v>78</v>
      </c>
      <c r="S2170">
        <v>0.66666666666666663</v>
      </c>
      <c r="T2170">
        <v>7</v>
      </c>
    </row>
    <row r="2171" spans="2:20">
      <c r="B2171">
        <v>310</v>
      </c>
      <c r="C2171" t="s">
        <v>563</v>
      </c>
      <c r="D2171" t="s">
        <v>768</v>
      </c>
      <c r="E2171">
        <v>11</v>
      </c>
      <c r="F2171" t="s">
        <v>526</v>
      </c>
      <c r="G2171" t="s">
        <v>564</v>
      </c>
      <c r="O2171">
        <v>0</v>
      </c>
      <c r="P2171" t="str">
        <v/>
      </c>
      <c r="Q2171" t="str">
        <v/>
      </c>
      <c r="R2171" t="e">
        <v>#N/A</v>
      </c>
      <c r="S2171" t="e">
        <v>#N/A</v>
      </c>
      <c r="T2171" t="e">
        <v>#N/A</v>
      </c>
    </row>
    <row r="2172" spans="2:20">
      <c r="B2172">
        <v>310</v>
      </c>
      <c r="C2172" t="s">
        <v>563</v>
      </c>
      <c r="D2172" t="s">
        <v>769</v>
      </c>
      <c r="E2172">
        <v>70</v>
      </c>
      <c r="F2172" t="s">
        <v>526</v>
      </c>
      <c r="G2172" t="s">
        <v>564</v>
      </c>
      <c r="O2172">
        <v>1</v>
      </c>
      <c r="P2172" t="str">
        <v>1. economy (mpg)</v>
      </c>
      <c r="Q2172" t="str">
        <v>Oldsmobile Cutlass Supreme - 271</v>
      </c>
      <c r="R2172">
        <v>17</v>
      </c>
      <c r="S2172">
        <v>0.21276595744680851</v>
      </c>
      <c r="T2172">
        <v>1</v>
      </c>
    </row>
    <row r="2173" spans="2:20">
      <c r="B2173">
        <v>311</v>
      </c>
      <c r="C2173" t="s">
        <v>565</v>
      </c>
      <c r="D2173" t="s">
        <v>764</v>
      </c>
      <c r="E2173">
        <v>8</v>
      </c>
      <c r="F2173" t="s">
        <v>526</v>
      </c>
      <c r="G2173" t="s">
        <v>566</v>
      </c>
      <c r="O2173">
        <v>2</v>
      </c>
      <c r="P2173" t="str">
        <v>2. cylinders</v>
      </c>
      <c r="Q2173" t="str">
        <v>Oldsmobile Cutlass Supreme - 271</v>
      </c>
      <c r="R2173">
        <v>8</v>
      </c>
      <c r="S2173">
        <v>1</v>
      </c>
      <c r="T2173">
        <v>2</v>
      </c>
    </row>
    <row r="2174" spans="2:20">
      <c r="B2174">
        <v>311</v>
      </c>
      <c r="C2174" t="s">
        <v>565</v>
      </c>
      <c r="D2174" t="s">
        <v>765</v>
      </c>
      <c r="E2174">
        <v>383</v>
      </c>
      <c r="F2174" t="s">
        <v>526</v>
      </c>
      <c r="G2174" t="s">
        <v>566</v>
      </c>
      <c r="O2174">
        <v>3</v>
      </c>
      <c r="P2174" t="str">
        <v>3. power (hp)</v>
      </c>
      <c r="Q2174" t="str">
        <v>Oldsmobile Cutlass Supreme - 271</v>
      </c>
      <c r="R2174">
        <v>110</v>
      </c>
      <c r="S2174">
        <v>0.34782608695652173</v>
      </c>
      <c r="T2174">
        <v>3</v>
      </c>
    </row>
    <row r="2175" spans="2:20">
      <c r="B2175">
        <v>311</v>
      </c>
      <c r="C2175" t="s">
        <v>565</v>
      </c>
      <c r="D2175" t="s">
        <v>766</v>
      </c>
      <c r="E2175">
        <v>175</v>
      </c>
      <c r="F2175" t="s">
        <v>526</v>
      </c>
      <c r="G2175" t="s">
        <v>566</v>
      </c>
      <c r="O2175">
        <v>4</v>
      </c>
      <c r="P2175" t="str">
        <v>4. weight (lb)</v>
      </c>
      <c r="Q2175" t="str">
        <v>Oldsmobile Cutlass Supreme - 271</v>
      </c>
      <c r="R2175">
        <v>4060</v>
      </c>
      <c r="S2175">
        <v>0.6937907570172952</v>
      </c>
      <c r="T2175">
        <v>4</v>
      </c>
    </row>
    <row r="2176" spans="2:20">
      <c r="B2176">
        <v>311</v>
      </c>
      <c r="C2176" t="s">
        <v>565</v>
      </c>
      <c r="D2176" t="s">
        <v>767</v>
      </c>
      <c r="E2176">
        <v>4166</v>
      </c>
      <c r="F2176" t="s">
        <v>526</v>
      </c>
      <c r="G2176" t="s">
        <v>566</v>
      </c>
      <c r="O2176">
        <v>5</v>
      </c>
      <c r="P2176" t="str">
        <v>5. 0-60 mph (s)</v>
      </c>
      <c r="Q2176" t="str">
        <v>Oldsmobile Cutlass Supreme - 271</v>
      </c>
      <c r="R2176">
        <v>19</v>
      </c>
      <c r="S2176">
        <v>0.65476190476190477</v>
      </c>
      <c r="T2176">
        <v>5</v>
      </c>
    </row>
    <row r="2177" spans="2:20">
      <c r="B2177">
        <v>311</v>
      </c>
      <c r="C2177" t="s">
        <v>565</v>
      </c>
      <c r="D2177" t="s">
        <v>768</v>
      </c>
      <c r="E2177">
        <v>10.5</v>
      </c>
      <c r="F2177" t="s">
        <v>526</v>
      </c>
      <c r="G2177" t="s">
        <v>566</v>
      </c>
      <c r="O2177">
        <v>6</v>
      </c>
      <c r="P2177" t="str">
        <v>6. displacement (cc)</v>
      </c>
      <c r="Q2177" t="str">
        <v>Oldsmobile Cutlass Supreme - 271</v>
      </c>
      <c r="R2177">
        <v>260</v>
      </c>
      <c r="S2177">
        <v>0.49612403100775193</v>
      </c>
      <c r="T2177">
        <v>6</v>
      </c>
    </row>
    <row r="2178" spans="2:20">
      <c r="B2178">
        <v>311</v>
      </c>
      <c r="C2178" t="s">
        <v>565</v>
      </c>
      <c r="D2178" t="s">
        <v>769</v>
      </c>
      <c r="E2178">
        <v>70</v>
      </c>
      <c r="F2178" t="s">
        <v>526</v>
      </c>
      <c r="G2178" t="s">
        <v>566</v>
      </c>
      <c r="O2178">
        <v>7</v>
      </c>
      <c r="P2178" t="str">
        <v>7. year</v>
      </c>
      <c r="Q2178" t="str">
        <v>Oldsmobile Cutlass Supreme - 271</v>
      </c>
      <c r="R2178">
        <v>77</v>
      </c>
      <c r="S2178">
        <v>0.58333333333333337</v>
      </c>
      <c r="T2178">
        <v>7</v>
      </c>
    </row>
    <row r="2179" spans="2:20">
      <c r="B2179">
        <v>312</v>
      </c>
      <c r="C2179" t="s">
        <v>567</v>
      </c>
      <c r="D2179" t="s">
        <v>763</v>
      </c>
      <c r="E2179">
        <v>16</v>
      </c>
      <c r="F2179" t="s">
        <v>526</v>
      </c>
      <c r="G2179" t="s">
        <v>568</v>
      </c>
      <c r="O2179">
        <v>0</v>
      </c>
      <c r="P2179" t="str">
        <v/>
      </c>
      <c r="Q2179" t="str">
        <v/>
      </c>
      <c r="R2179" t="e">
        <v>#N/A</v>
      </c>
      <c r="S2179" t="e">
        <v>#N/A</v>
      </c>
      <c r="T2179" t="e">
        <v>#N/A</v>
      </c>
    </row>
    <row r="2180" spans="2:20">
      <c r="B2180">
        <v>312</v>
      </c>
      <c r="C2180" t="s">
        <v>567</v>
      </c>
      <c r="D2180" t="s">
        <v>764</v>
      </c>
      <c r="E2180">
        <v>6</v>
      </c>
      <c r="F2180" t="s">
        <v>526</v>
      </c>
      <c r="G2180" t="s">
        <v>568</v>
      </c>
      <c r="O2180">
        <v>1</v>
      </c>
      <c r="P2180" t="str">
        <v>1. economy (mpg)</v>
      </c>
      <c r="Q2180" t="str">
        <v>Oldsmobile Delta 88 Royale - 272</v>
      </c>
      <c r="R2180">
        <v>12</v>
      </c>
      <c r="S2180">
        <v>7.9787234042553182E-2</v>
      </c>
      <c r="T2180">
        <v>1</v>
      </c>
    </row>
    <row r="2181" spans="2:20">
      <c r="B2181">
        <v>312</v>
      </c>
      <c r="C2181" t="s">
        <v>567</v>
      </c>
      <c r="D2181" t="s">
        <v>765</v>
      </c>
      <c r="E2181">
        <v>225</v>
      </c>
      <c r="F2181" t="s">
        <v>526</v>
      </c>
      <c r="G2181" t="s">
        <v>568</v>
      </c>
      <c r="O2181">
        <v>2</v>
      </c>
      <c r="P2181" t="str">
        <v>2. cylinders</v>
      </c>
      <c r="Q2181" t="str">
        <v>Oldsmobile Delta 88 Royale - 272</v>
      </c>
      <c r="R2181">
        <v>8</v>
      </c>
      <c r="S2181">
        <v>1</v>
      </c>
      <c r="T2181">
        <v>2</v>
      </c>
    </row>
    <row r="2182" spans="2:20">
      <c r="B2182">
        <v>312</v>
      </c>
      <c r="C2182" t="s">
        <v>567</v>
      </c>
      <c r="D2182" t="s">
        <v>766</v>
      </c>
      <c r="E2182">
        <v>105</v>
      </c>
      <c r="F2182" t="s">
        <v>526</v>
      </c>
      <c r="G2182" t="s">
        <v>568</v>
      </c>
      <c r="O2182">
        <v>3</v>
      </c>
      <c r="P2182" t="str">
        <v>3. power (hp)</v>
      </c>
      <c r="Q2182" t="str">
        <v>Oldsmobile Delta 88 Royale - 272</v>
      </c>
      <c r="R2182">
        <v>160</v>
      </c>
      <c r="S2182">
        <v>0.61956521739130432</v>
      </c>
      <c r="T2182">
        <v>3</v>
      </c>
    </row>
    <row r="2183" spans="2:20">
      <c r="B2183">
        <v>312</v>
      </c>
      <c r="C2183" t="s">
        <v>567</v>
      </c>
      <c r="D2183" t="s">
        <v>767</v>
      </c>
      <c r="E2183">
        <v>3439</v>
      </c>
      <c r="F2183" t="s">
        <v>526</v>
      </c>
      <c r="G2183" t="s">
        <v>568</v>
      </c>
      <c r="O2183">
        <v>4</v>
      </c>
      <c r="P2183" t="str">
        <v>4. weight (lb)</v>
      </c>
      <c r="Q2183" t="str">
        <v>Oldsmobile Delta 88 Royale - 272</v>
      </c>
      <c r="R2183">
        <v>4456</v>
      </c>
      <c r="S2183">
        <v>0.80606747944428692</v>
      </c>
      <c r="T2183">
        <v>4</v>
      </c>
    </row>
    <row r="2184" spans="2:20">
      <c r="B2184">
        <v>312</v>
      </c>
      <c r="C2184" t="s">
        <v>567</v>
      </c>
      <c r="D2184" t="s">
        <v>768</v>
      </c>
      <c r="E2184">
        <v>15.5</v>
      </c>
      <c r="F2184" t="s">
        <v>526</v>
      </c>
      <c r="G2184" t="s">
        <v>568</v>
      </c>
      <c r="O2184">
        <v>5</v>
      </c>
      <c r="P2184" t="str">
        <v>5. 0-60 mph (s)</v>
      </c>
      <c r="Q2184" t="str">
        <v>Oldsmobile Delta 88 Royale - 272</v>
      </c>
      <c r="R2184">
        <v>13.5</v>
      </c>
      <c r="S2184">
        <v>0.32738095238095238</v>
      </c>
      <c r="T2184">
        <v>5</v>
      </c>
    </row>
    <row r="2185" spans="2:20">
      <c r="B2185">
        <v>312</v>
      </c>
      <c r="C2185" t="s">
        <v>567</v>
      </c>
      <c r="D2185" t="s">
        <v>769</v>
      </c>
      <c r="E2185">
        <v>71</v>
      </c>
      <c r="F2185" t="s">
        <v>526</v>
      </c>
      <c r="G2185" t="s">
        <v>568</v>
      </c>
      <c r="O2185">
        <v>6</v>
      </c>
      <c r="P2185" t="str">
        <v>6. displacement (cc)</v>
      </c>
      <c r="Q2185" t="str">
        <v>Oldsmobile Delta 88 Royale - 272</v>
      </c>
      <c r="R2185">
        <v>350</v>
      </c>
      <c r="S2185">
        <v>0.72868217054263562</v>
      </c>
      <c r="T2185">
        <v>6</v>
      </c>
    </row>
    <row r="2186" spans="2:20">
      <c r="B2186">
        <v>313</v>
      </c>
      <c r="C2186" t="s">
        <v>569</v>
      </c>
      <c r="D2186" t="s">
        <v>763</v>
      </c>
      <c r="E2186">
        <v>14</v>
      </c>
      <c r="F2186" t="s">
        <v>526</v>
      </c>
      <c r="G2186" t="s">
        <v>570</v>
      </c>
      <c r="O2186">
        <v>7</v>
      </c>
      <c r="P2186" t="str">
        <v>7. year</v>
      </c>
      <c r="Q2186" t="str">
        <v>Oldsmobile Delta 88 Royale - 272</v>
      </c>
      <c r="R2186">
        <v>72</v>
      </c>
      <c r="S2186">
        <v>0.16666666666666666</v>
      </c>
      <c r="T2186">
        <v>7</v>
      </c>
    </row>
    <row r="2187" spans="2:20">
      <c r="B2187">
        <v>313</v>
      </c>
      <c r="C2187" t="s">
        <v>569</v>
      </c>
      <c r="D2187" t="s">
        <v>764</v>
      </c>
      <c r="E2187">
        <v>8</v>
      </c>
      <c r="F2187" t="s">
        <v>526</v>
      </c>
      <c r="G2187" t="s">
        <v>570</v>
      </c>
      <c r="O2187">
        <v>0</v>
      </c>
      <c r="P2187" t="str">
        <v/>
      </c>
      <c r="Q2187" t="str">
        <v/>
      </c>
      <c r="R2187" t="e">
        <v>#N/A</v>
      </c>
      <c r="S2187" t="e">
        <v>#N/A</v>
      </c>
      <c r="T2187" t="e">
        <v>#N/A</v>
      </c>
    </row>
    <row r="2188" spans="2:20">
      <c r="B2188">
        <v>313</v>
      </c>
      <c r="C2188" t="s">
        <v>569</v>
      </c>
      <c r="D2188" t="s">
        <v>765</v>
      </c>
      <c r="E2188">
        <v>318</v>
      </c>
      <c r="F2188" t="s">
        <v>526</v>
      </c>
      <c r="G2188" t="s">
        <v>570</v>
      </c>
      <c r="O2188">
        <v>1</v>
      </c>
      <c r="P2188" t="str">
        <v>1. economy (mpg)</v>
      </c>
      <c r="Q2188" t="str">
        <v>Oldsmobile Omega - 273</v>
      </c>
      <c r="R2188">
        <v>11</v>
      </c>
      <c r="S2188">
        <v>5.3191489361702128E-2</v>
      </c>
      <c r="T2188">
        <v>1</v>
      </c>
    </row>
    <row r="2189" spans="2:20">
      <c r="B2189">
        <v>313</v>
      </c>
      <c r="C2189" t="s">
        <v>569</v>
      </c>
      <c r="D2189" t="s">
        <v>766</v>
      </c>
      <c r="E2189">
        <v>150</v>
      </c>
      <c r="F2189" t="s">
        <v>526</v>
      </c>
      <c r="G2189" t="s">
        <v>570</v>
      </c>
      <c r="O2189">
        <v>2</v>
      </c>
      <c r="P2189" t="str">
        <v>2. cylinders</v>
      </c>
      <c r="Q2189" t="str">
        <v>Oldsmobile Omega - 273</v>
      </c>
      <c r="R2189">
        <v>8</v>
      </c>
      <c r="S2189">
        <v>1</v>
      </c>
      <c r="T2189">
        <v>2</v>
      </c>
    </row>
    <row r="2190" spans="2:20">
      <c r="B2190">
        <v>313</v>
      </c>
      <c r="C2190" t="s">
        <v>569</v>
      </c>
      <c r="D2190" t="s">
        <v>767</v>
      </c>
      <c r="E2190">
        <v>4077</v>
      </c>
      <c r="F2190" t="s">
        <v>526</v>
      </c>
      <c r="G2190" t="s">
        <v>570</v>
      </c>
      <c r="O2190">
        <v>3</v>
      </c>
      <c r="P2190" t="str">
        <v>3. power (hp)</v>
      </c>
      <c r="Q2190" t="str">
        <v>Oldsmobile Omega - 273</v>
      </c>
      <c r="R2190">
        <v>180</v>
      </c>
      <c r="S2190">
        <v>0.72826086956521741</v>
      </c>
      <c r="T2190">
        <v>3</v>
      </c>
    </row>
    <row r="2191" spans="2:20">
      <c r="B2191">
        <v>313</v>
      </c>
      <c r="C2191" t="s">
        <v>569</v>
      </c>
      <c r="D2191" t="s">
        <v>768</v>
      </c>
      <c r="E2191">
        <v>14</v>
      </c>
      <c r="F2191" t="s">
        <v>526</v>
      </c>
      <c r="G2191" t="s">
        <v>570</v>
      </c>
      <c r="O2191">
        <v>4</v>
      </c>
      <c r="P2191" t="str">
        <v>4. weight (lb)</v>
      </c>
      <c r="Q2191" t="str">
        <v>Oldsmobile Omega - 273</v>
      </c>
      <c r="R2191">
        <v>3664</v>
      </c>
      <c r="S2191">
        <v>0.58151403459030337</v>
      </c>
      <c r="T2191">
        <v>4</v>
      </c>
    </row>
    <row r="2192" spans="2:20">
      <c r="B2192">
        <v>313</v>
      </c>
      <c r="C2192" t="s">
        <v>569</v>
      </c>
      <c r="D2192" t="s">
        <v>769</v>
      </c>
      <c r="E2192">
        <v>72</v>
      </c>
      <c r="F2192" t="s">
        <v>526</v>
      </c>
      <c r="G2192" t="s">
        <v>570</v>
      </c>
      <c r="O2192">
        <v>5</v>
      </c>
      <c r="P2192" t="str">
        <v>5. 0-60 mph (s)</v>
      </c>
      <c r="Q2192" t="str">
        <v>Oldsmobile Omega - 273</v>
      </c>
      <c r="R2192">
        <v>11</v>
      </c>
      <c r="S2192">
        <v>0.17857142857142858</v>
      </c>
      <c r="T2192">
        <v>5</v>
      </c>
    </row>
    <row r="2193" spans="2:20">
      <c r="B2193">
        <v>314</v>
      </c>
      <c r="C2193" t="s">
        <v>571</v>
      </c>
      <c r="D2193" t="s">
        <v>763</v>
      </c>
      <c r="E2193">
        <v>18</v>
      </c>
      <c r="F2193" t="s">
        <v>526</v>
      </c>
      <c r="G2193" t="s">
        <v>572</v>
      </c>
      <c r="O2193">
        <v>6</v>
      </c>
      <c r="P2193" t="str">
        <v>6. displacement (cc)</v>
      </c>
      <c r="Q2193" t="str">
        <v>Oldsmobile Omega - 273</v>
      </c>
      <c r="R2193">
        <v>350</v>
      </c>
      <c r="S2193">
        <v>0.72868217054263562</v>
      </c>
      <c r="T2193">
        <v>6</v>
      </c>
    </row>
    <row r="2194" spans="2:20">
      <c r="B2194">
        <v>314</v>
      </c>
      <c r="C2194" t="s">
        <v>571</v>
      </c>
      <c r="D2194" t="s">
        <v>764</v>
      </c>
      <c r="E2194">
        <v>6</v>
      </c>
      <c r="F2194" t="s">
        <v>526</v>
      </c>
      <c r="G2194" t="s">
        <v>572</v>
      </c>
      <c r="O2194">
        <v>7</v>
      </c>
      <c r="P2194" t="str">
        <v>7. year</v>
      </c>
      <c r="Q2194" t="str">
        <v>Oldsmobile Omega - 273</v>
      </c>
      <c r="R2194">
        <v>73</v>
      </c>
      <c r="S2194">
        <v>0.25</v>
      </c>
      <c r="T2194">
        <v>7</v>
      </c>
    </row>
    <row r="2195" spans="2:20">
      <c r="B2195">
        <v>314</v>
      </c>
      <c r="C2195" t="s">
        <v>571</v>
      </c>
      <c r="D2195" t="s">
        <v>765</v>
      </c>
      <c r="E2195">
        <v>225</v>
      </c>
      <c r="F2195" t="s">
        <v>526</v>
      </c>
      <c r="G2195" t="s">
        <v>572</v>
      </c>
      <c r="O2195">
        <v>0</v>
      </c>
      <c r="P2195" t="str">
        <v/>
      </c>
      <c r="Q2195" t="str">
        <v/>
      </c>
      <c r="R2195" t="e">
        <v>#N/A</v>
      </c>
      <c r="S2195" t="e">
        <v>#N/A</v>
      </c>
      <c r="T2195" t="e">
        <v>#N/A</v>
      </c>
    </row>
    <row r="2196" spans="2:20">
      <c r="B2196">
        <v>314</v>
      </c>
      <c r="C2196" t="s">
        <v>571</v>
      </c>
      <c r="D2196" t="s">
        <v>766</v>
      </c>
      <c r="E2196">
        <v>105</v>
      </c>
      <c r="F2196" t="s">
        <v>526</v>
      </c>
      <c r="G2196" t="s">
        <v>572</v>
      </c>
      <c r="O2196">
        <v>1</v>
      </c>
      <c r="P2196" t="str">
        <v>1. economy (mpg)</v>
      </c>
      <c r="Q2196" t="str">
        <v>Oldsmobile Omega Brougham - 274</v>
      </c>
      <c r="R2196">
        <v>26.8</v>
      </c>
      <c r="S2196">
        <v>0.47340425531914893</v>
      </c>
      <c r="T2196">
        <v>1</v>
      </c>
    </row>
    <row r="2197" spans="2:20">
      <c r="B2197">
        <v>314</v>
      </c>
      <c r="C2197" t="s">
        <v>571</v>
      </c>
      <c r="D2197" t="s">
        <v>767</v>
      </c>
      <c r="E2197">
        <v>3613</v>
      </c>
      <c r="F2197" t="s">
        <v>526</v>
      </c>
      <c r="G2197" t="s">
        <v>572</v>
      </c>
      <c r="O2197">
        <v>2</v>
      </c>
      <c r="P2197" t="str">
        <v>2. cylinders</v>
      </c>
      <c r="Q2197" t="str">
        <v>Oldsmobile Omega Brougham - 274</v>
      </c>
      <c r="R2197">
        <v>6</v>
      </c>
      <c r="S2197">
        <v>0.6</v>
      </c>
      <c r="T2197">
        <v>2</v>
      </c>
    </row>
    <row r="2198" spans="2:20">
      <c r="B2198">
        <v>314</v>
      </c>
      <c r="C2198" t="s">
        <v>571</v>
      </c>
      <c r="D2198" t="s">
        <v>768</v>
      </c>
      <c r="E2198">
        <v>16.5</v>
      </c>
      <c r="F2198" t="s">
        <v>526</v>
      </c>
      <c r="G2198" t="s">
        <v>572</v>
      </c>
      <c r="O2198">
        <v>3</v>
      </c>
      <c r="P2198" t="str">
        <v>3. power (hp)</v>
      </c>
      <c r="Q2198" t="str">
        <v>Oldsmobile Omega Brougham - 274</v>
      </c>
      <c r="R2198">
        <v>115</v>
      </c>
      <c r="S2198">
        <v>0.375</v>
      </c>
      <c r="T2198">
        <v>3</v>
      </c>
    </row>
    <row r="2199" spans="2:20">
      <c r="B2199">
        <v>314</v>
      </c>
      <c r="C2199" t="s">
        <v>571</v>
      </c>
      <c r="D2199" t="s">
        <v>769</v>
      </c>
      <c r="E2199">
        <v>74</v>
      </c>
      <c r="F2199" t="s">
        <v>526</v>
      </c>
      <c r="G2199" t="s">
        <v>572</v>
      </c>
      <c r="O2199">
        <v>4</v>
      </c>
      <c r="P2199" t="str">
        <v>4. weight (lb)</v>
      </c>
      <c r="Q2199" t="str">
        <v>Oldsmobile Omega Brougham - 274</v>
      </c>
      <c r="R2199">
        <v>2700</v>
      </c>
      <c r="S2199">
        <v>0.30819393252055571</v>
      </c>
      <c r="T2199">
        <v>4</v>
      </c>
    </row>
    <row r="2200" spans="2:20">
      <c r="B2200">
        <v>315</v>
      </c>
      <c r="C2200" t="s">
        <v>573</v>
      </c>
      <c r="D2200" t="s">
        <v>763</v>
      </c>
      <c r="E2200">
        <v>18</v>
      </c>
      <c r="F2200" t="s">
        <v>526</v>
      </c>
      <c r="G2200" t="s">
        <v>574</v>
      </c>
      <c r="O2200">
        <v>5</v>
      </c>
      <c r="P2200" t="str">
        <v>5. 0-60 mph (s)</v>
      </c>
      <c r="Q2200" t="str">
        <v>Oldsmobile Omega Brougham - 274</v>
      </c>
      <c r="R2200">
        <v>12.9</v>
      </c>
      <c r="S2200">
        <v>0.29166666666666669</v>
      </c>
      <c r="T2200">
        <v>5</v>
      </c>
    </row>
    <row r="2201" spans="2:20">
      <c r="B2201">
        <v>315</v>
      </c>
      <c r="C2201" t="s">
        <v>573</v>
      </c>
      <c r="D2201" t="s">
        <v>764</v>
      </c>
      <c r="E2201">
        <v>6</v>
      </c>
      <c r="F2201" t="s">
        <v>526</v>
      </c>
      <c r="G2201" t="s">
        <v>574</v>
      </c>
      <c r="O2201">
        <v>6</v>
      </c>
      <c r="P2201" t="str">
        <v>6. displacement (cc)</v>
      </c>
      <c r="Q2201" t="str">
        <v>Oldsmobile Omega Brougham - 274</v>
      </c>
      <c r="R2201">
        <v>173</v>
      </c>
      <c r="S2201">
        <v>0.27131782945736432</v>
      </c>
      <c r="T2201">
        <v>6</v>
      </c>
    </row>
    <row r="2202" spans="2:20">
      <c r="B2202">
        <v>315</v>
      </c>
      <c r="C2202" t="s">
        <v>573</v>
      </c>
      <c r="D2202" t="s">
        <v>765</v>
      </c>
      <c r="E2202">
        <v>225</v>
      </c>
      <c r="F2202" t="s">
        <v>526</v>
      </c>
      <c r="G2202" t="s">
        <v>574</v>
      </c>
      <c r="O2202">
        <v>7</v>
      </c>
      <c r="P2202" t="str">
        <v>7. year</v>
      </c>
      <c r="Q2202" t="str">
        <v>Oldsmobile Omega Brougham - 274</v>
      </c>
      <c r="R2202">
        <v>79</v>
      </c>
      <c r="S2202">
        <v>0.75</v>
      </c>
      <c r="T2202">
        <v>7</v>
      </c>
    </row>
    <row r="2203" spans="2:20">
      <c r="B2203">
        <v>315</v>
      </c>
      <c r="C2203" t="s">
        <v>573</v>
      </c>
      <c r="D2203" t="s">
        <v>766</v>
      </c>
      <c r="E2203">
        <v>105</v>
      </c>
      <c r="F2203" t="s">
        <v>526</v>
      </c>
      <c r="G2203" t="s">
        <v>574</v>
      </c>
      <c r="O2203">
        <v>0</v>
      </c>
      <c r="P2203" t="str">
        <v/>
      </c>
      <c r="Q2203" t="str">
        <v/>
      </c>
      <c r="R2203" t="e">
        <v>#N/A</v>
      </c>
      <c r="S2203" t="e">
        <v>#N/A</v>
      </c>
      <c r="T2203" t="e">
        <v>#N/A</v>
      </c>
    </row>
    <row r="2204" spans="2:20">
      <c r="B2204">
        <v>315</v>
      </c>
      <c r="C2204" t="s">
        <v>573</v>
      </c>
      <c r="D2204" t="s">
        <v>767</v>
      </c>
      <c r="E2204">
        <v>3121</v>
      </c>
      <c r="F2204" t="s">
        <v>526</v>
      </c>
      <c r="G2204" t="s">
        <v>574</v>
      </c>
      <c r="O2204">
        <v>1</v>
      </c>
      <c r="P2204" t="str">
        <v>1. economy (mpg)</v>
      </c>
      <c r="Q2204" t="str">
        <v>Oldsmobile Starfire SX - 275</v>
      </c>
      <c r="R2204">
        <v>23.8</v>
      </c>
      <c r="S2204">
        <v>0.39361702127659576</v>
      </c>
      <c r="T2204">
        <v>1</v>
      </c>
    </row>
    <row r="2205" spans="2:20">
      <c r="B2205">
        <v>315</v>
      </c>
      <c r="C2205" t="s">
        <v>573</v>
      </c>
      <c r="D2205" t="s">
        <v>768</v>
      </c>
      <c r="E2205">
        <v>16.5</v>
      </c>
      <c r="F2205" t="s">
        <v>526</v>
      </c>
      <c r="G2205" t="s">
        <v>574</v>
      </c>
      <c r="O2205">
        <v>2</v>
      </c>
      <c r="P2205" t="str">
        <v>2. cylinders</v>
      </c>
      <c r="Q2205" t="str">
        <v>Oldsmobile Starfire SX - 275</v>
      </c>
      <c r="R2205">
        <v>4</v>
      </c>
      <c r="S2205">
        <v>0.2</v>
      </c>
      <c r="T2205">
        <v>2</v>
      </c>
    </row>
    <row r="2206" spans="2:20">
      <c r="B2206">
        <v>315</v>
      </c>
      <c r="C2206" t="s">
        <v>573</v>
      </c>
      <c r="D2206" t="s">
        <v>769</v>
      </c>
      <c r="E2206">
        <v>73</v>
      </c>
      <c r="F2206" t="s">
        <v>526</v>
      </c>
      <c r="G2206" t="s">
        <v>574</v>
      </c>
      <c r="O2206">
        <v>3</v>
      </c>
      <c r="P2206" t="str">
        <v>3. power (hp)</v>
      </c>
      <c r="Q2206" t="str">
        <v>Oldsmobile Starfire SX - 275</v>
      </c>
      <c r="R2206">
        <v>85</v>
      </c>
      <c r="S2206">
        <v>0.21195652173913043</v>
      </c>
      <c r="T2206">
        <v>3</v>
      </c>
    </row>
    <row r="2207" spans="2:20">
      <c r="B2207">
        <v>316</v>
      </c>
      <c r="C2207" t="s">
        <v>573</v>
      </c>
      <c r="D2207" t="s">
        <v>763</v>
      </c>
      <c r="E2207">
        <v>22</v>
      </c>
      <c r="F2207" t="s">
        <v>526</v>
      </c>
      <c r="G2207" t="s">
        <v>575</v>
      </c>
      <c r="O2207">
        <v>4</v>
      </c>
      <c r="P2207" t="str">
        <v>4. weight (lb)</v>
      </c>
      <c r="Q2207" t="str">
        <v>Oldsmobile Starfire SX - 275</v>
      </c>
      <c r="R2207">
        <v>2855</v>
      </c>
      <c r="S2207">
        <v>0.3521406294301106</v>
      </c>
      <c r="T2207">
        <v>4</v>
      </c>
    </row>
    <row r="2208" spans="2:20">
      <c r="B2208">
        <v>316</v>
      </c>
      <c r="C2208" t="s">
        <v>573</v>
      </c>
      <c r="D2208" t="s">
        <v>764</v>
      </c>
      <c r="E2208">
        <v>6</v>
      </c>
      <c r="F2208" t="s">
        <v>526</v>
      </c>
      <c r="G2208" t="s">
        <v>575</v>
      </c>
      <c r="O2208">
        <v>5</v>
      </c>
      <c r="P2208" t="str">
        <v>5. 0-60 mph (s)</v>
      </c>
      <c r="Q2208" t="str">
        <v>Oldsmobile Starfire SX - 275</v>
      </c>
      <c r="R2208">
        <v>17.600000000000001</v>
      </c>
      <c r="S2208">
        <v>0.57142857142857151</v>
      </c>
      <c r="T2208">
        <v>5</v>
      </c>
    </row>
    <row r="2209" spans="2:20">
      <c r="B2209">
        <v>316</v>
      </c>
      <c r="C2209" t="s">
        <v>573</v>
      </c>
      <c r="D2209" t="s">
        <v>765</v>
      </c>
      <c r="E2209">
        <v>225</v>
      </c>
      <c r="F2209" t="s">
        <v>526</v>
      </c>
      <c r="G2209" t="s">
        <v>575</v>
      </c>
      <c r="O2209">
        <v>6</v>
      </c>
      <c r="P2209" t="str">
        <v>6. displacement (cc)</v>
      </c>
      <c r="Q2209" t="str">
        <v>Oldsmobile Starfire SX - 275</v>
      </c>
      <c r="R2209">
        <v>151</v>
      </c>
      <c r="S2209">
        <v>0.2144702842377261</v>
      </c>
      <c r="T2209">
        <v>6</v>
      </c>
    </row>
    <row r="2210" spans="2:20">
      <c r="B2210">
        <v>316</v>
      </c>
      <c r="C2210" t="s">
        <v>573</v>
      </c>
      <c r="D2210" t="s">
        <v>766</v>
      </c>
      <c r="E2210">
        <v>100</v>
      </c>
      <c r="F2210" t="s">
        <v>526</v>
      </c>
      <c r="G2210" t="s">
        <v>575</v>
      </c>
      <c r="O2210">
        <v>7</v>
      </c>
      <c r="P2210" t="str">
        <v>7. year</v>
      </c>
      <c r="Q2210" t="str">
        <v>Oldsmobile Starfire SX - 275</v>
      </c>
      <c r="R2210">
        <v>78</v>
      </c>
      <c r="S2210">
        <v>0.66666666666666663</v>
      </c>
      <c r="T2210">
        <v>7</v>
      </c>
    </row>
    <row r="2211" spans="2:20">
      <c r="B2211">
        <v>316</v>
      </c>
      <c r="C2211" t="s">
        <v>573</v>
      </c>
      <c r="D2211" t="s">
        <v>767</v>
      </c>
      <c r="E2211">
        <v>3233</v>
      </c>
      <c r="F2211" t="s">
        <v>526</v>
      </c>
      <c r="G2211" t="s">
        <v>575</v>
      </c>
      <c r="O2211">
        <v>0</v>
      </c>
      <c r="P2211" t="str">
        <v/>
      </c>
      <c r="Q2211" t="str">
        <v/>
      </c>
      <c r="R2211" t="e">
        <v>#N/A</v>
      </c>
      <c r="S2211" t="e">
        <v>#N/A</v>
      </c>
      <c r="T2211" t="e">
        <v>#N/A</v>
      </c>
    </row>
    <row r="2212" spans="2:20">
      <c r="B2212">
        <v>316</v>
      </c>
      <c r="C2212" t="s">
        <v>573</v>
      </c>
      <c r="D2212" t="s">
        <v>768</v>
      </c>
      <c r="E2212">
        <v>15.4</v>
      </c>
      <c r="F2212" t="s">
        <v>526</v>
      </c>
      <c r="G2212" t="s">
        <v>575</v>
      </c>
      <c r="O2212">
        <v>1</v>
      </c>
      <c r="P2212" t="str">
        <v>1. economy (mpg)</v>
      </c>
      <c r="Q2212" t="str">
        <v>Oldsmobile Vista Cruiser - 276</v>
      </c>
      <c r="R2212">
        <v>12</v>
      </c>
      <c r="S2212">
        <v>7.9787234042553182E-2</v>
      </c>
      <c r="T2212">
        <v>1</v>
      </c>
    </row>
    <row r="2213" spans="2:20">
      <c r="B2213">
        <v>316</v>
      </c>
      <c r="C2213" t="s">
        <v>573</v>
      </c>
      <c r="D2213" t="s">
        <v>769</v>
      </c>
      <c r="E2213">
        <v>76</v>
      </c>
      <c r="F2213" t="s">
        <v>526</v>
      </c>
      <c r="G2213" t="s">
        <v>575</v>
      </c>
      <c r="O2213">
        <v>2</v>
      </c>
      <c r="P2213" t="str">
        <v>2. cylinders</v>
      </c>
      <c r="Q2213" t="str">
        <v>Oldsmobile Vista Cruiser - 276</v>
      </c>
      <c r="R2213">
        <v>8</v>
      </c>
      <c r="S2213">
        <v>1</v>
      </c>
      <c r="T2213">
        <v>2</v>
      </c>
    </row>
    <row r="2214" spans="2:20">
      <c r="B2214">
        <v>317</v>
      </c>
      <c r="C2214" t="s">
        <v>576</v>
      </c>
      <c r="D2214" t="s">
        <v>763</v>
      </c>
      <c r="E2214">
        <v>19</v>
      </c>
      <c r="F2214" t="s">
        <v>526</v>
      </c>
      <c r="G2214" t="s">
        <v>577</v>
      </c>
      <c r="O2214">
        <v>3</v>
      </c>
      <c r="P2214" t="str">
        <v>3. power (hp)</v>
      </c>
      <c r="Q2214" t="str">
        <v>Oldsmobile Vista Cruiser - 276</v>
      </c>
      <c r="R2214">
        <v>180</v>
      </c>
      <c r="S2214">
        <v>0.72826086956521741</v>
      </c>
      <c r="T2214">
        <v>3</v>
      </c>
    </row>
    <row r="2215" spans="2:20">
      <c r="B2215">
        <v>317</v>
      </c>
      <c r="C2215" t="s">
        <v>576</v>
      </c>
      <c r="D2215" t="s">
        <v>764</v>
      </c>
      <c r="E2215">
        <v>6</v>
      </c>
      <c r="F2215" t="s">
        <v>526</v>
      </c>
      <c r="G2215" t="s">
        <v>577</v>
      </c>
      <c r="O2215">
        <v>4</v>
      </c>
      <c r="P2215" t="str">
        <v>4. weight (lb)</v>
      </c>
      <c r="Q2215" t="str">
        <v>Oldsmobile Vista Cruiser - 276</v>
      </c>
      <c r="R2215">
        <v>4499</v>
      </c>
      <c r="S2215">
        <v>0.81825914374822795</v>
      </c>
      <c r="T2215">
        <v>4</v>
      </c>
    </row>
    <row r="2216" spans="2:20">
      <c r="B2216">
        <v>317</v>
      </c>
      <c r="C2216" t="s">
        <v>576</v>
      </c>
      <c r="D2216" t="s">
        <v>765</v>
      </c>
      <c r="E2216">
        <v>225</v>
      </c>
      <c r="F2216" t="s">
        <v>526</v>
      </c>
      <c r="G2216" t="s">
        <v>577</v>
      </c>
      <c r="O2216">
        <v>5</v>
      </c>
      <c r="P2216" t="str">
        <v>5. 0-60 mph (s)</v>
      </c>
      <c r="Q2216" t="str">
        <v>Oldsmobile Vista Cruiser - 276</v>
      </c>
      <c r="R2216">
        <v>12.5</v>
      </c>
      <c r="S2216">
        <v>0.26785714285714285</v>
      </c>
      <c r="T2216">
        <v>5</v>
      </c>
    </row>
    <row r="2217" spans="2:20">
      <c r="B2217">
        <v>317</v>
      </c>
      <c r="C2217" t="s">
        <v>576</v>
      </c>
      <c r="D2217" t="s">
        <v>766</v>
      </c>
      <c r="E2217">
        <v>95</v>
      </c>
      <c r="F2217" t="s">
        <v>526</v>
      </c>
      <c r="G2217" t="s">
        <v>577</v>
      </c>
      <c r="O2217">
        <v>6</v>
      </c>
      <c r="P2217" t="str">
        <v>6. displacement (cc)</v>
      </c>
      <c r="Q2217" t="str">
        <v>Oldsmobile Vista Cruiser - 276</v>
      </c>
      <c r="R2217">
        <v>350</v>
      </c>
      <c r="S2217">
        <v>0.72868217054263562</v>
      </c>
      <c r="T2217">
        <v>6</v>
      </c>
    </row>
    <row r="2218" spans="2:20">
      <c r="B2218">
        <v>317</v>
      </c>
      <c r="C2218" t="s">
        <v>576</v>
      </c>
      <c r="D2218" t="s">
        <v>767</v>
      </c>
      <c r="E2218">
        <v>3264</v>
      </c>
      <c r="F2218" t="s">
        <v>526</v>
      </c>
      <c r="G2218" t="s">
        <v>577</v>
      </c>
      <c r="O2218">
        <v>7</v>
      </c>
      <c r="P2218" t="str">
        <v>7. year</v>
      </c>
      <c r="Q2218" t="str">
        <v>Oldsmobile Vista Cruiser - 276</v>
      </c>
      <c r="R2218">
        <v>73</v>
      </c>
      <c r="S2218">
        <v>0.25</v>
      </c>
      <c r="T2218">
        <v>7</v>
      </c>
    </row>
    <row r="2219" spans="2:20">
      <c r="B2219">
        <v>317</v>
      </c>
      <c r="C2219" t="s">
        <v>576</v>
      </c>
      <c r="D2219" t="s">
        <v>768</v>
      </c>
      <c r="E2219">
        <v>16</v>
      </c>
      <c r="F2219" t="s">
        <v>526</v>
      </c>
      <c r="G2219" t="s">
        <v>577</v>
      </c>
      <c r="O2219">
        <v>0</v>
      </c>
      <c r="P2219" t="str">
        <v/>
      </c>
      <c r="Q2219" t="str">
        <v/>
      </c>
      <c r="R2219" t="e">
        <v>#N/A</v>
      </c>
      <c r="S2219" t="e">
        <v>#N/A</v>
      </c>
      <c r="T2219" t="e">
        <v>#N/A</v>
      </c>
    </row>
    <row r="2220" spans="2:20">
      <c r="B2220">
        <v>317</v>
      </c>
      <c r="C2220" t="s">
        <v>576</v>
      </c>
      <c r="D2220" t="s">
        <v>769</v>
      </c>
      <c r="E2220">
        <v>75</v>
      </c>
      <c r="F2220" t="s">
        <v>526</v>
      </c>
      <c r="G2220" t="s">
        <v>577</v>
      </c>
      <c r="O2220">
        <v>1</v>
      </c>
      <c r="P2220" t="str">
        <v>1. economy (mpg)</v>
      </c>
      <c r="Q2220" t="str">
        <v>Opel 1900 - 277</v>
      </c>
      <c r="R2220">
        <v>28</v>
      </c>
      <c r="S2220">
        <v>0.50531914893617025</v>
      </c>
      <c r="T2220">
        <v>1</v>
      </c>
    </row>
    <row r="2221" spans="2:20">
      <c r="B2221">
        <v>318</v>
      </c>
      <c r="C2221" t="s">
        <v>578</v>
      </c>
      <c r="D2221" t="s">
        <v>763</v>
      </c>
      <c r="E2221">
        <v>20.5</v>
      </c>
      <c r="F2221" t="s">
        <v>526</v>
      </c>
      <c r="G2221" t="s">
        <v>579</v>
      </c>
      <c r="O2221">
        <v>2</v>
      </c>
      <c r="P2221" t="str">
        <v>2. cylinders</v>
      </c>
      <c r="Q2221" t="str">
        <v>Opel 1900 - 277</v>
      </c>
      <c r="R2221">
        <v>4</v>
      </c>
      <c r="S2221">
        <v>0.2</v>
      </c>
      <c r="T2221">
        <v>2</v>
      </c>
    </row>
    <row r="2222" spans="2:20">
      <c r="B2222">
        <v>318</v>
      </c>
      <c r="C2222" t="s">
        <v>578</v>
      </c>
      <c r="D2222" t="s">
        <v>764</v>
      </c>
      <c r="E2222">
        <v>6</v>
      </c>
      <c r="F2222" t="s">
        <v>526</v>
      </c>
      <c r="G2222" t="s">
        <v>579</v>
      </c>
      <c r="O2222">
        <v>3</v>
      </c>
      <c r="P2222" t="str">
        <v>3. power (hp)</v>
      </c>
      <c r="Q2222" t="str">
        <v>Opel 1900 - 277</v>
      </c>
      <c r="R2222">
        <v>90</v>
      </c>
      <c r="S2222">
        <v>0.2391304347826087</v>
      </c>
      <c r="T2222">
        <v>3</v>
      </c>
    </row>
    <row r="2223" spans="2:20">
      <c r="B2223">
        <v>318</v>
      </c>
      <c r="C2223" t="s">
        <v>578</v>
      </c>
      <c r="D2223" t="s">
        <v>765</v>
      </c>
      <c r="E2223">
        <v>225</v>
      </c>
      <c r="F2223" t="s">
        <v>526</v>
      </c>
      <c r="G2223" t="s">
        <v>579</v>
      </c>
      <c r="O2223">
        <v>4</v>
      </c>
      <c r="P2223" t="str">
        <v>4. weight (lb)</v>
      </c>
      <c r="Q2223" t="str">
        <v>Opel 1900 - 277</v>
      </c>
      <c r="R2223">
        <v>2123</v>
      </c>
      <c r="S2223">
        <v>0.14459880918627729</v>
      </c>
      <c r="T2223">
        <v>4</v>
      </c>
    </row>
    <row r="2224" spans="2:20">
      <c r="B2224">
        <v>318</v>
      </c>
      <c r="C2224" t="s">
        <v>578</v>
      </c>
      <c r="D2224" t="s">
        <v>766</v>
      </c>
      <c r="E2224">
        <v>100</v>
      </c>
      <c r="F2224" t="s">
        <v>526</v>
      </c>
      <c r="G2224" t="s">
        <v>579</v>
      </c>
      <c r="O2224">
        <v>5</v>
      </c>
      <c r="P2224" t="str">
        <v>5. 0-60 mph (s)</v>
      </c>
      <c r="Q2224" t="str">
        <v>Opel 1900 - 277</v>
      </c>
      <c r="R2224">
        <v>14</v>
      </c>
      <c r="S2224">
        <v>0.35714285714285715</v>
      </c>
      <c r="T2224">
        <v>5</v>
      </c>
    </row>
    <row r="2225" spans="2:20">
      <c r="B2225">
        <v>318</v>
      </c>
      <c r="C2225" t="s">
        <v>578</v>
      </c>
      <c r="D2225" t="s">
        <v>767</v>
      </c>
      <c r="E2225">
        <v>3430</v>
      </c>
      <c r="F2225" t="s">
        <v>526</v>
      </c>
      <c r="G2225" t="s">
        <v>579</v>
      </c>
      <c r="O2225">
        <v>6</v>
      </c>
      <c r="P2225" t="str">
        <v>6. displacement (cc)</v>
      </c>
      <c r="Q2225" t="str">
        <v>Opel 1900 - 277</v>
      </c>
      <c r="R2225">
        <v>116</v>
      </c>
      <c r="S2225">
        <v>0.12403100775193798</v>
      </c>
      <c r="T2225">
        <v>6</v>
      </c>
    </row>
    <row r="2226" spans="2:20">
      <c r="B2226">
        <v>318</v>
      </c>
      <c r="C2226" t="s">
        <v>578</v>
      </c>
      <c r="D2226" t="s">
        <v>768</v>
      </c>
      <c r="E2226">
        <v>17.2</v>
      </c>
      <c r="F2226" t="s">
        <v>526</v>
      </c>
      <c r="G2226" t="s">
        <v>579</v>
      </c>
      <c r="O2226">
        <v>7</v>
      </c>
      <c r="P2226" t="str">
        <v>7. year</v>
      </c>
      <c r="Q2226" t="str">
        <v>Opel 1900 - 277</v>
      </c>
      <c r="R2226">
        <v>71</v>
      </c>
      <c r="S2226">
        <v>8.3333333333333329E-2</v>
      </c>
      <c r="T2226">
        <v>7</v>
      </c>
    </row>
    <row r="2227" spans="2:20">
      <c r="B2227">
        <v>318</v>
      </c>
      <c r="C2227" t="s">
        <v>578</v>
      </c>
      <c r="D2227" t="s">
        <v>769</v>
      </c>
      <c r="E2227">
        <v>78</v>
      </c>
      <c r="F2227" t="s">
        <v>526</v>
      </c>
      <c r="G2227" t="s">
        <v>579</v>
      </c>
      <c r="O2227">
        <v>0</v>
      </c>
      <c r="P2227" t="str">
        <v/>
      </c>
      <c r="Q2227" t="str">
        <v/>
      </c>
      <c r="R2227" t="e">
        <v>#N/A</v>
      </c>
      <c r="S2227" t="e">
        <v>#N/A</v>
      </c>
      <c r="T2227" t="e">
        <v>#N/A</v>
      </c>
    </row>
    <row r="2228" spans="2:20">
      <c r="B2228">
        <v>319</v>
      </c>
      <c r="C2228" t="s">
        <v>580</v>
      </c>
      <c r="D2228" t="s">
        <v>763</v>
      </c>
      <c r="E2228">
        <v>19</v>
      </c>
      <c r="F2228" t="s">
        <v>526</v>
      </c>
      <c r="G2228" t="s">
        <v>581</v>
      </c>
      <c r="O2228">
        <v>1</v>
      </c>
      <c r="P2228" t="str">
        <v>1. economy (mpg)</v>
      </c>
      <c r="Q2228" t="str">
        <v>Opel 1900 - 278</v>
      </c>
      <c r="R2228">
        <v>25</v>
      </c>
      <c r="S2228">
        <v>0.42553191489361702</v>
      </c>
      <c r="T2228">
        <v>1</v>
      </c>
    </row>
    <row r="2229" spans="2:20">
      <c r="B2229">
        <v>319</v>
      </c>
      <c r="C2229" t="s">
        <v>580</v>
      </c>
      <c r="D2229" t="s">
        <v>764</v>
      </c>
      <c r="E2229">
        <v>6</v>
      </c>
      <c r="F2229" t="s">
        <v>526</v>
      </c>
      <c r="G2229" t="s">
        <v>581</v>
      </c>
      <c r="O2229">
        <v>2</v>
      </c>
      <c r="P2229" t="str">
        <v>2. cylinders</v>
      </c>
      <c r="Q2229" t="str">
        <v>Opel 1900 - 278</v>
      </c>
      <c r="R2229">
        <v>4</v>
      </c>
      <c r="S2229">
        <v>0.2</v>
      </c>
      <c r="T2229">
        <v>2</v>
      </c>
    </row>
    <row r="2230" spans="2:20">
      <c r="B2230">
        <v>319</v>
      </c>
      <c r="C2230" t="s">
        <v>580</v>
      </c>
      <c r="D2230" t="s">
        <v>765</v>
      </c>
      <c r="E2230">
        <v>225</v>
      </c>
      <c r="F2230" t="s">
        <v>526</v>
      </c>
      <c r="G2230" t="s">
        <v>581</v>
      </c>
      <c r="O2230">
        <v>3</v>
      </c>
      <c r="P2230" t="str">
        <v>3. power (hp)</v>
      </c>
      <c r="Q2230" t="str">
        <v>Opel 1900 - 278</v>
      </c>
      <c r="R2230">
        <v>81</v>
      </c>
      <c r="S2230">
        <v>0.19021739130434784</v>
      </c>
      <c r="T2230">
        <v>3</v>
      </c>
    </row>
    <row r="2231" spans="2:20">
      <c r="B2231">
        <v>319</v>
      </c>
      <c r="C2231" t="s">
        <v>580</v>
      </c>
      <c r="D2231" t="s">
        <v>766</v>
      </c>
      <c r="E2231">
        <v>100</v>
      </c>
      <c r="F2231" t="s">
        <v>526</v>
      </c>
      <c r="G2231" t="s">
        <v>581</v>
      </c>
      <c r="O2231">
        <v>4</v>
      </c>
      <c r="P2231" t="str">
        <v>4. weight (lb)</v>
      </c>
      <c r="Q2231" t="str">
        <v>Opel 1900 - 278</v>
      </c>
      <c r="R2231">
        <v>2220</v>
      </c>
      <c r="S2231">
        <v>0.17210093563935355</v>
      </c>
      <c r="T2231">
        <v>4</v>
      </c>
    </row>
    <row r="2232" spans="2:20">
      <c r="B2232">
        <v>319</v>
      </c>
      <c r="C2232" t="s">
        <v>580</v>
      </c>
      <c r="D2232" t="s">
        <v>767</v>
      </c>
      <c r="E2232">
        <v>3630</v>
      </c>
      <c r="F2232" t="s">
        <v>526</v>
      </c>
      <c r="G2232" t="s">
        <v>581</v>
      </c>
      <c r="O2232">
        <v>5</v>
      </c>
      <c r="P2232" t="str">
        <v>5. 0-60 mph (s)</v>
      </c>
      <c r="Q2232" t="str">
        <v>Opel 1900 - 278</v>
      </c>
      <c r="R2232">
        <v>16.899999999999999</v>
      </c>
      <c r="S2232">
        <v>0.52976190476190466</v>
      </c>
      <c r="T2232">
        <v>5</v>
      </c>
    </row>
    <row r="2233" spans="2:20">
      <c r="B2233">
        <v>319</v>
      </c>
      <c r="C2233" t="s">
        <v>580</v>
      </c>
      <c r="D2233" t="s">
        <v>768</v>
      </c>
      <c r="E2233">
        <v>17.7</v>
      </c>
      <c r="F2233" t="s">
        <v>526</v>
      </c>
      <c r="G2233" t="s">
        <v>581</v>
      </c>
      <c r="O2233">
        <v>6</v>
      </c>
      <c r="P2233" t="str">
        <v>6. displacement (cc)</v>
      </c>
      <c r="Q2233" t="str">
        <v>Opel 1900 - 278</v>
      </c>
      <c r="R2233">
        <v>116</v>
      </c>
      <c r="S2233">
        <v>0.12403100775193798</v>
      </c>
      <c r="T2233">
        <v>6</v>
      </c>
    </row>
    <row r="2234" spans="2:20">
      <c r="B2234">
        <v>319</v>
      </c>
      <c r="C2234" t="s">
        <v>580</v>
      </c>
      <c r="D2234" t="s">
        <v>769</v>
      </c>
      <c r="E2234">
        <v>77</v>
      </c>
      <c r="F2234" t="s">
        <v>526</v>
      </c>
      <c r="G2234" t="s">
        <v>581</v>
      </c>
      <c r="O2234">
        <v>7</v>
      </c>
      <c r="P2234" t="str">
        <v>7. year</v>
      </c>
      <c r="Q2234" t="str">
        <v>Opel 1900 - 278</v>
      </c>
      <c r="R2234">
        <v>76</v>
      </c>
      <c r="S2234">
        <v>0.5</v>
      </c>
      <c r="T2234">
        <v>7</v>
      </c>
    </row>
    <row r="2235" spans="2:20">
      <c r="B2235">
        <v>320</v>
      </c>
      <c r="C2235" t="s">
        <v>582</v>
      </c>
      <c r="D2235" t="s">
        <v>763</v>
      </c>
      <c r="E2235">
        <v>13</v>
      </c>
      <c r="F2235" t="s">
        <v>526</v>
      </c>
      <c r="G2235" t="s">
        <v>583</v>
      </c>
      <c r="O2235">
        <v>0</v>
      </c>
      <c r="P2235" t="str">
        <v/>
      </c>
      <c r="Q2235" t="str">
        <v/>
      </c>
      <c r="R2235" t="e">
        <v>#N/A</v>
      </c>
      <c r="S2235" t="e">
        <v>#N/A</v>
      </c>
      <c r="T2235" t="e">
        <v>#N/A</v>
      </c>
    </row>
    <row r="2236" spans="2:20">
      <c r="B2236">
        <v>320</v>
      </c>
      <c r="C2236" t="s">
        <v>582</v>
      </c>
      <c r="D2236" t="s">
        <v>764</v>
      </c>
      <c r="E2236">
        <v>8</v>
      </c>
      <c r="F2236" t="s">
        <v>526</v>
      </c>
      <c r="G2236" t="s">
        <v>583</v>
      </c>
      <c r="O2236">
        <v>1</v>
      </c>
      <c r="P2236" t="str">
        <v>1. economy (mpg)</v>
      </c>
      <c r="Q2236" t="str">
        <v>Opel Manta - 279</v>
      </c>
      <c r="R2236">
        <v>26</v>
      </c>
      <c r="S2236">
        <v>0.45212765957446804</v>
      </c>
      <c r="T2236">
        <v>1</v>
      </c>
    </row>
    <row r="2237" spans="2:20">
      <c r="B2237">
        <v>320</v>
      </c>
      <c r="C2237" t="s">
        <v>582</v>
      </c>
      <c r="D2237" t="s">
        <v>765</v>
      </c>
      <c r="E2237">
        <v>318</v>
      </c>
      <c r="F2237" t="s">
        <v>526</v>
      </c>
      <c r="G2237" t="s">
        <v>583</v>
      </c>
      <c r="O2237">
        <v>2</v>
      </c>
      <c r="P2237" t="str">
        <v>2. cylinders</v>
      </c>
      <c r="Q2237" t="str">
        <v>Opel Manta - 279</v>
      </c>
      <c r="R2237">
        <v>4</v>
      </c>
      <c r="S2237">
        <v>0.2</v>
      </c>
      <c r="T2237">
        <v>2</v>
      </c>
    </row>
    <row r="2238" spans="2:20">
      <c r="B2238">
        <v>320</v>
      </c>
      <c r="C2238" t="s">
        <v>582</v>
      </c>
      <c r="D2238" t="s">
        <v>766</v>
      </c>
      <c r="E2238">
        <v>150</v>
      </c>
      <c r="F2238" t="s">
        <v>526</v>
      </c>
      <c r="G2238" t="s">
        <v>583</v>
      </c>
      <c r="O2238">
        <v>3</v>
      </c>
      <c r="P2238" t="str">
        <v>3. power (hp)</v>
      </c>
      <c r="Q2238" t="str">
        <v>Opel Manta - 279</v>
      </c>
      <c r="R2238">
        <v>78</v>
      </c>
      <c r="S2238">
        <v>0.17391304347826086</v>
      </c>
      <c r="T2238">
        <v>3</v>
      </c>
    </row>
    <row r="2239" spans="2:20">
      <c r="B2239">
        <v>320</v>
      </c>
      <c r="C2239" t="s">
        <v>582</v>
      </c>
      <c r="D2239" t="s">
        <v>767</v>
      </c>
      <c r="E2239">
        <v>3940</v>
      </c>
      <c r="F2239" t="s">
        <v>526</v>
      </c>
      <c r="G2239" t="s">
        <v>583</v>
      </c>
      <c r="O2239">
        <v>4</v>
      </c>
      <c r="P2239" t="str">
        <v>4. weight (lb)</v>
      </c>
      <c r="Q2239" t="str">
        <v>Opel Manta - 279</v>
      </c>
      <c r="R2239">
        <v>2300</v>
      </c>
      <c r="S2239">
        <v>0.19478310178622057</v>
      </c>
      <c r="T2239">
        <v>4</v>
      </c>
    </row>
    <row r="2240" spans="2:20">
      <c r="B2240">
        <v>320</v>
      </c>
      <c r="C2240" t="s">
        <v>582</v>
      </c>
      <c r="D2240" t="s">
        <v>768</v>
      </c>
      <c r="E2240">
        <v>13.2</v>
      </c>
      <c r="F2240" t="s">
        <v>526</v>
      </c>
      <c r="G2240" t="s">
        <v>583</v>
      </c>
      <c r="O2240">
        <v>5</v>
      </c>
      <c r="P2240" t="str">
        <v>5. 0-60 mph (s)</v>
      </c>
      <c r="Q2240" t="str">
        <v>Opel Manta - 279</v>
      </c>
      <c r="R2240">
        <v>14.5</v>
      </c>
      <c r="S2240">
        <v>0.38690476190476186</v>
      </c>
      <c r="T2240">
        <v>5</v>
      </c>
    </row>
    <row r="2241" spans="2:20">
      <c r="B2241">
        <v>320</v>
      </c>
      <c r="C2241" t="s">
        <v>582</v>
      </c>
      <c r="D2241" t="s">
        <v>769</v>
      </c>
      <c r="E2241">
        <v>76</v>
      </c>
      <c r="F2241" t="s">
        <v>526</v>
      </c>
      <c r="G2241" t="s">
        <v>583</v>
      </c>
      <c r="O2241">
        <v>6</v>
      </c>
      <c r="P2241" t="str">
        <v>6. displacement (cc)</v>
      </c>
      <c r="Q2241" t="str">
        <v>Opel Manta - 279</v>
      </c>
      <c r="R2241">
        <v>97</v>
      </c>
      <c r="S2241">
        <v>7.4935400516795869E-2</v>
      </c>
      <c r="T2241">
        <v>6</v>
      </c>
    </row>
    <row r="2242" spans="2:20">
      <c r="B2242">
        <v>321</v>
      </c>
      <c r="C2242" t="s">
        <v>584</v>
      </c>
      <c r="D2242" t="s">
        <v>763</v>
      </c>
      <c r="E2242">
        <v>23</v>
      </c>
      <c r="F2242" t="s">
        <v>585</v>
      </c>
      <c r="G2242" t="s">
        <v>586</v>
      </c>
      <c r="O2242">
        <v>7</v>
      </c>
      <c r="P2242" t="str">
        <v>7. year</v>
      </c>
      <c r="Q2242" t="str">
        <v>Opel Manta - 279</v>
      </c>
      <c r="R2242">
        <v>74</v>
      </c>
      <c r="S2242">
        <v>0.33333333333333331</v>
      </c>
      <c r="T2242">
        <v>7</v>
      </c>
    </row>
    <row r="2243" spans="2:20">
      <c r="B2243">
        <v>321</v>
      </c>
      <c r="C2243" t="s">
        <v>584</v>
      </c>
      <c r="D2243" t="s">
        <v>764</v>
      </c>
      <c r="E2243">
        <v>4</v>
      </c>
      <c r="F2243" t="s">
        <v>585</v>
      </c>
      <c r="G2243" t="s">
        <v>586</v>
      </c>
      <c r="O2243">
        <v>0</v>
      </c>
      <c r="P2243" t="str">
        <v/>
      </c>
      <c r="Q2243" t="str">
        <v/>
      </c>
      <c r="R2243" t="e">
        <v>#N/A</v>
      </c>
      <c r="S2243" t="e">
        <v>#N/A</v>
      </c>
      <c r="T2243" t="e">
        <v>#N/A</v>
      </c>
    </row>
    <row r="2244" spans="2:20">
      <c r="B2244">
        <v>321</v>
      </c>
      <c r="C2244" t="s">
        <v>584</v>
      </c>
      <c r="D2244" t="s">
        <v>765</v>
      </c>
      <c r="E2244">
        <v>140</v>
      </c>
      <c r="F2244" t="s">
        <v>585</v>
      </c>
      <c r="G2244" t="s">
        <v>586</v>
      </c>
      <c r="O2244">
        <v>1</v>
      </c>
      <c r="P2244" t="str">
        <v>1. economy (mpg)</v>
      </c>
      <c r="Q2244" t="str">
        <v>Opel Manta - 280</v>
      </c>
      <c r="R2244">
        <v>24</v>
      </c>
      <c r="S2244">
        <v>0.39893617021276595</v>
      </c>
      <c r="T2244">
        <v>1</v>
      </c>
    </row>
    <row r="2245" spans="2:20">
      <c r="B2245">
        <v>321</v>
      </c>
      <c r="C2245" t="s">
        <v>584</v>
      </c>
      <c r="D2245" t="s">
        <v>766</v>
      </c>
      <c r="E2245">
        <v>78</v>
      </c>
      <c r="F2245" t="s">
        <v>585</v>
      </c>
      <c r="G2245" t="s">
        <v>586</v>
      </c>
      <c r="O2245">
        <v>2</v>
      </c>
      <c r="P2245" t="str">
        <v>2. cylinders</v>
      </c>
      <c r="Q2245" t="str">
        <v>Opel Manta - 280</v>
      </c>
      <c r="R2245">
        <v>4</v>
      </c>
      <c r="S2245">
        <v>0.2</v>
      </c>
      <c r="T2245">
        <v>2</v>
      </c>
    </row>
    <row r="2246" spans="2:20">
      <c r="B2246">
        <v>321</v>
      </c>
      <c r="C2246" t="s">
        <v>584</v>
      </c>
      <c r="D2246" t="s">
        <v>767</v>
      </c>
      <c r="E2246">
        <v>2592</v>
      </c>
      <c r="F2246" t="s">
        <v>585</v>
      </c>
      <c r="G2246" t="s">
        <v>586</v>
      </c>
      <c r="O2246">
        <v>3</v>
      </c>
      <c r="P2246" t="str">
        <v>3. power (hp)</v>
      </c>
      <c r="Q2246" t="str">
        <v>Opel Manta - 280</v>
      </c>
      <c r="R2246">
        <v>75</v>
      </c>
      <c r="S2246">
        <v>0.15760869565217392</v>
      </c>
      <c r="T2246">
        <v>3</v>
      </c>
    </row>
    <row r="2247" spans="2:20">
      <c r="B2247">
        <v>321</v>
      </c>
      <c r="C2247" t="s">
        <v>584</v>
      </c>
      <c r="D2247" t="s">
        <v>768</v>
      </c>
      <c r="E2247">
        <v>18.5</v>
      </c>
      <c r="F2247" t="s">
        <v>585</v>
      </c>
      <c r="G2247" t="s">
        <v>586</v>
      </c>
      <c r="O2247">
        <v>4</v>
      </c>
      <c r="P2247" t="str">
        <v>4. weight (lb)</v>
      </c>
      <c r="Q2247" t="str">
        <v>Opel Manta - 280</v>
      </c>
      <c r="R2247">
        <v>2158</v>
      </c>
      <c r="S2247">
        <v>0.15452225687553162</v>
      </c>
      <c r="T2247">
        <v>4</v>
      </c>
    </row>
    <row r="2248" spans="2:20">
      <c r="B2248">
        <v>321</v>
      </c>
      <c r="C2248" t="s">
        <v>584</v>
      </c>
      <c r="D2248" t="s">
        <v>769</v>
      </c>
      <c r="E2248">
        <v>75</v>
      </c>
      <c r="F2248" t="s">
        <v>585</v>
      </c>
      <c r="G2248" t="s">
        <v>586</v>
      </c>
      <c r="O2248">
        <v>5</v>
      </c>
      <c r="P2248" t="str">
        <v>5. 0-60 mph (s)</v>
      </c>
      <c r="Q2248" t="str">
        <v>Opel Manta - 280</v>
      </c>
      <c r="R2248">
        <v>15.5</v>
      </c>
      <c r="S2248">
        <v>0.4464285714285714</v>
      </c>
      <c r="T2248">
        <v>5</v>
      </c>
    </row>
    <row r="2249" spans="2:20">
      <c r="B2249">
        <v>322</v>
      </c>
      <c r="C2249" t="s">
        <v>587</v>
      </c>
      <c r="D2249" t="s">
        <v>763</v>
      </c>
      <c r="E2249">
        <v>14</v>
      </c>
      <c r="F2249" t="s">
        <v>585</v>
      </c>
      <c r="G2249" t="s">
        <v>588</v>
      </c>
      <c r="O2249">
        <v>6</v>
      </c>
      <c r="P2249" t="str">
        <v>6. displacement (cc)</v>
      </c>
      <c r="Q2249" t="str">
        <v>Opel Manta - 280</v>
      </c>
      <c r="R2249">
        <v>116</v>
      </c>
      <c r="S2249">
        <v>0.12403100775193798</v>
      </c>
      <c r="T2249">
        <v>6</v>
      </c>
    </row>
    <row r="2250" spans="2:20">
      <c r="B2250">
        <v>322</v>
      </c>
      <c r="C2250" t="s">
        <v>587</v>
      </c>
      <c r="D2250" t="s">
        <v>764</v>
      </c>
      <c r="E2250">
        <v>8</v>
      </c>
      <c r="F2250" t="s">
        <v>585</v>
      </c>
      <c r="G2250" t="s">
        <v>588</v>
      </c>
      <c r="O2250">
        <v>7</v>
      </c>
      <c r="P2250" t="str">
        <v>7. year</v>
      </c>
      <c r="Q2250" t="str">
        <v>Opel Manta - 280</v>
      </c>
      <c r="R2250">
        <v>73</v>
      </c>
      <c r="S2250">
        <v>0.25</v>
      </c>
      <c r="T2250">
        <v>7</v>
      </c>
    </row>
    <row r="2251" spans="2:20">
      <c r="B2251">
        <v>322</v>
      </c>
      <c r="C2251" t="s">
        <v>587</v>
      </c>
      <c r="D2251" t="s">
        <v>765</v>
      </c>
      <c r="E2251">
        <v>455</v>
      </c>
      <c r="F2251" t="s">
        <v>585</v>
      </c>
      <c r="G2251" t="s">
        <v>588</v>
      </c>
      <c r="O2251">
        <v>0</v>
      </c>
      <c r="P2251" t="str">
        <v/>
      </c>
      <c r="Q2251" t="str">
        <v/>
      </c>
      <c r="R2251" t="e">
        <v>#N/A</v>
      </c>
      <c r="S2251" t="e">
        <v>#N/A</v>
      </c>
      <c r="T2251" t="e">
        <v>#N/A</v>
      </c>
    </row>
    <row r="2252" spans="2:20">
      <c r="B2252">
        <v>322</v>
      </c>
      <c r="C2252" t="s">
        <v>587</v>
      </c>
      <c r="D2252" t="s">
        <v>766</v>
      </c>
      <c r="E2252">
        <v>225</v>
      </c>
      <c r="F2252" t="s">
        <v>585</v>
      </c>
      <c r="G2252" t="s">
        <v>588</v>
      </c>
      <c r="O2252">
        <v>1</v>
      </c>
      <c r="P2252" t="str">
        <v>1. economy (mpg)</v>
      </c>
      <c r="Q2252" t="str">
        <v>Peugeot 304 - 281</v>
      </c>
      <c r="R2252">
        <v>30</v>
      </c>
      <c r="S2252">
        <v>0.55851063829787229</v>
      </c>
      <c r="T2252">
        <v>1</v>
      </c>
    </row>
    <row r="2253" spans="2:20">
      <c r="B2253">
        <v>322</v>
      </c>
      <c r="C2253" t="s">
        <v>587</v>
      </c>
      <c r="D2253" t="s">
        <v>767</v>
      </c>
      <c r="E2253">
        <v>4425</v>
      </c>
      <c r="F2253" t="s">
        <v>585</v>
      </c>
      <c r="G2253" t="s">
        <v>588</v>
      </c>
      <c r="O2253">
        <v>2</v>
      </c>
      <c r="P2253" t="str">
        <v>2. cylinders</v>
      </c>
      <c r="Q2253" t="str">
        <v>Peugeot 304 - 281</v>
      </c>
      <c r="R2253">
        <v>4</v>
      </c>
      <c r="S2253">
        <v>0.2</v>
      </c>
      <c r="T2253">
        <v>2</v>
      </c>
    </row>
    <row r="2254" spans="2:20">
      <c r="B2254">
        <v>322</v>
      </c>
      <c r="C2254" t="s">
        <v>587</v>
      </c>
      <c r="D2254" t="s">
        <v>768</v>
      </c>
      <c r="E2254">
        <v>10</v>
      </c>
      <c r="F2254" t="s">
        <v>585</v>
      </c>
      <c r="G2254" t="s">
        <v>588</v>
      </c>
      <c r="O2254">
        <v>3</v>
      </c>
      <c r="P2254" t="str">
        <v>3. power (hp)</v>
      </c>
      <c r="Q2254" t="str">
        <v>Peugeot 304 - 281</v>
      </c>
      <c r="R2254">
        <v>70</v>
      </c>
      <c r="S2254">
        <v>0.13043478260869565</v>
      </c>
      <c r="T2254">
        <v>3</v>
      </c>
    </row>
    <row r="2255" spans="2:20">
      <c r="B2255">
        <v>322</v>
      </c>
      <c r="C2255" t="s">
        <v>587</v>
      </c>
      <c r="D2255" t="s">
        <v>769</v>
      </c>
      <c r="E2255">
        <v>70</v>
      </c>
      <c r="F2255" t="s">
        <v>585</v>
      </c>
      <c r="G2255" t="s">
        <v>588</v>
      </c>
      <c r="O2255">
        <v>4</v>
      </c>
      <c r="P2255" t="str">
        <v>4. weight (lb)</v>
      </c>
      <c r="Q2255" t="str">
        <v>Peugeot 304 - 281</v>
      </c>
      <c r="R2255">
        <v>2074</v>
      </c>
      <c r="S2255">
        <v>0.13070598242132123</v>
      </c>
      <c r="T2255">
        <v>4</v>
      </c>
    </row>
    <row r="2256" spans="2:20">
      <c r="B2256">
        <v>323</v>
      </c>
      <c r="C2256" t="s">
        <v>587</v>
      </c>
      <c r="D2256" t="s">
        <v>763</v>
      </c>
      <c r="E2256">
        <v>16</v>
      </c>
      <c r="F2256" t="s">
        <v>585</v>
      </c>
      <c r="G2256" t="s">
        <v>589</v>
      </c>
      <c r="O2256">
        <v>5</v>
      </c>
      <c r="P2256" t="str">
        <v>5. 0-60 mph (s)</v>
      </c>
      <c r="Q2256" t="str">
        <v>Peugeot 304 - 281</v>
      </c>
      <c r="R2256">
        <v>19.5</v>
      </c>
      <c r="S2256">
        <v>0.68452380952380953</v>
      </c>
      <c r="T2256">
        <v>5</v>
      </c>
    </row>
    <row r="2257" spans="2:20">
      <c r="B2257">
        <v>323</v>
      </c>
      <c r="C2257" t="s">
        <v>587</v>
      </c>
      <c r="D2257" t="s">
        <v>764</v>
      </c>
      <c r="E2257">
        <v>8</v>
      </c>
      <c r="F2257" t="s">
        <v>585</v>
      </c>
      <c r="G2257" t="s">
        <v>589</v>
      </c>
      <c r="O2257">
        <v>6</v>
      </c>
      <c r="P2257" t="str">
        <v>6. displacement (cc)</v>
      </c>
      <c r="Q2257" t="str">
        <v>Peugeot 304 - 281</v>
      </c>
      <c r="R2257">
        <v>79</v>
      </c>
      <c r="S2257">
        <v>2.8423772609819122E-2</v>
      </c>
      <c r="T2257">
        <v>6</v>
      </c>
    </row>
    <row r="2258" spans="2:20">
      <c r="B2258">
        <v>323</v>
      </c>
      <c r="C2258" t="s">
        <v>587</v>
      </c>
      <c r="D2258" t="s">
        <v>765</v>
      </c>
      <c r="E2258">
        <v>400</v>
      </c>
      <c r="F2258" t="s">
        <v>585</v>
      </c>
      <c r="G2258" t="s">
        <v>589</v>
      </c>
      <c r="O2258">
        <v>7</v>
      </c>
      <c r="P2258" t="str">
        <v>7. year</v>
      </c>
      <c r="Q2258" t="str">
        <v>Peugeot 304 - 281</v>
      </c>
      <c r="R2258">
        <v>71</v>
      </c>
      <c r="S2258">
        <v>8.3333333333333329E-2</v>
      </c>
      <c r="T2258">
        <v>7</v>
      </c>
    </row>
    <row r="2259" spans="2:20">
      <c r="B2259">
        <v>323</v>
      </c>
      <c r="C2259" t="s">
        <v>587</v>
      </c>
      <c r="D2259" t="s">
        <v>766</v>
      </c>
      <c r="E2259">
        <v>170</v>
      </c>
      <c r="F2259" t="s">
        <v>585</v>
      </c>
      <c r="G2259" t="s">
        <v>589</v>
      </c>
      <c r="O2259">
        <v>0</v>
      </c>
      <c r="P2259" t="str">
        <v/>
      </c>
      <c r="Q2259" t="str">
        <v/>
      </c>
      <c r="R2259" t="e">
        <v>#N/A</v>
      </c>
      <c r="S2259" t="e">
        <v>#N/A</v>
      </c>
      <c r="T2259" t="e">
        <v>#N/A</v>
      </c>
    </row>
    <row r="2260" spans="2:20">
      <c r="B2260">
        <v>323</v>
      </c>
      <c r="C2260" t="s">
        <v>587</v>
      </c>
      <c r="D2260" t="s">
        <v>767</v>
      </c>
      <c r="E2260">
        <v>4668</v>
      </c>
      <c r="F2260" t="s">
        <v>585</v>
      </c>
      <c r="G2260" t="s">
        <v>589</v>
      </c>
      <c r="O2260">
        <v>1</v>
      </c>
      <c r="P2260" t="str">
        <v>1. economy (mpg)</v>
      </c>
      <c r="Q2260" t="str">
        <v>Peugeot 504 - 282</v>
      </c>
      <c r="R2260">
        <v>25</v>
      </c>
      <c r="S2260">
        <v>0.42553191489361702</v>
      </c>
      <c r="T2260">
        <v>1</v>
      </c>
    </row>
    <row r="2261" spans="2:20">
      <c r="B2261">
        <v>323</v>
      </c>
      <c r="C2261" t="s">
        <v>587</v>
      </c>
      <c r="D2261" t="s">
        <v>768</v>
      </c>
      <c r="E2261">
        <v>11.5</v>
      </c>
      <c r="F2261" t="s">
        <v>585</v>
      </c>
      <c r="G2261" t="s">
        <v>589</v>
      </c>
      <c r="O2261">
        <v>2</v>
      </c>
      <c r="P2261" t="str">
        <v>2. cylinders</v>
      </c>
      <c r="Q2261" t="str">
        <v>Peugeot 504 - 282</v>
      </c>
      <c r="R2261">
        <v>4</v>
      </c>
      <c r="S2261">
        <v>0.2</v>
      </c>
      <c r="T2261">
        <v>2</v>
      </c>
    </row>
    <row r="2262" spans="2:20">
      <c r="B2262">
        <v>323</v>
      </c>
      <c r="C2262" t="s">
        <v>587</v>
      </c>
      <c r="D2262" t="s">
        <v>769</v>
      </c>
      <c r="E2262">
        <v>75</v>
      </c>
      <c r="F2262" t="s">
        <v>585</v>
      </c>
      <c r="G2262" t="s">
        <v>589</v>
      </c>
      <c r="O2262">
        <v>3</v>
      </c>
      <c r="P2262" t="str">
        <v>3. power (hp)</v>
      </c>
      <c r="Q2262" t="str">
        <v>Peugeot 504 - 282</v>
      </c>
      <c r="R2262">
        <v>87</v>
      </c>
      <c r="S2262">
        <v>0.22282608695652173</v>
      </c>
      <c r="T2262">
        <v>3</v>
      </c>
    </row>
    <row r="2263" spans="2:20">
      <c r="B2263">
        <v>324</v>
      </c>
      <c r="C2263" t="s">
        <v>587</v>
      </c>
      <c r="D2263" t="s">
        <v>763</v>
      </c>
      <c r="E2263">
        <v>14</v>
      </c>
      <c r="F2263" t="s">
        <v>585</v>
      </c>
      <c r="G2263" t="s">
        <v>590</v>
      </c>
      <c r="O2263">
        <v>4</v>
      </c>
      <c r="P2263" t="str">
        <v>4. weight (lb)</v>
      </c>
      <c r="Q2263" t="str">
        <v>Peugeot 504 - 282</v>
      </c>
      <c r="R2263">
        <v>2672</v>
      </c>
      <c r="S2263">
        <v>0.30025517436915228</v>
      </c>
      <c r="T2263">
        <v>4</v>
      </c>
    </row>
    <row r="2264" spans="2:20">
      <c r="B2264">
        <v>324</v>
      </c>
      <c r="C2264" t="s">
        <v>587</v>
      </c>
      <c r="D2264" t="s">
        <v>764</v>
      </c>
      <c r="E2264">
        <v>8</v>
      </c>
      <c r="F2264" t="s">
        <v>585</v>
      </c>
      <c r="G2264" t="s">
        <v>590</v>
      </c>
      <c r="O2264">
        <v>5</v>
      </c>
      <c r="P2264" t="str">
        <v>5. 0-60 mph (s)</v>
      </c>
      <c r="Q2264" t="str">
        <v>Peugeot 504 - 282</v>
      </c>
      <c r="R2264">
        <v>17.5</v>
      </c>
      <c r="S2264">
        <v>0.56547619047619047</v>
      </c>
      <c r="T2264">
        <v>5</v>
      </c>
    </row>
    <row r="2265" spans="2:20">
      <c r="B2265">
        <v>324</v>
      </c>
      <c r="C2265" t="s">
        <v>587</v>
      </c>
      <c r="D2265" t="s">
        <v>765</v>
      </c>
      <c r="E2265">
        <v>400</v>
      </c>
      <c r="F2265" t="s">
        <v>585</v>
      </c>
      <c r="G2265" t="s">
        <v>590</v>
      </c>
      <c r="O2265">
        <v>6</v>
      </c>
      <c r="P2265" t="str">
        <v>6. displacement (cc)</v>
      </c>
      <c r="Q2265" t="str">
        <v>Peugeot 504 - 282</v>
      </c>
      <c r="R2265">
        <v>110</v>
      </c>
      <c r="S2265">
        <v>0.10852713178294573</v>
      </c>
      <c r="T2265">
        <v>6</v>
      </c>
    </row>
    <row r="2266" spans="2:20">
      <c r="B2266">
        <v>324</v>
      </c>
      <c r="C2266" t="s">
        <v>587</v>
      </c>
      <c r="D2266" t="s">
        <v>766</v>
      </c>
      <c r="E2266">
        <v>175</v>
      </c>
      <c r="F2266" t="s">
        <v>585</v>
      </c>
      <c r="G2266" t="s">
        <v>590</v>
      </c>
      <c r="O2266">
        <v>7</v>
      </c>
      <c r="P2266" t="str">
        <v>7. year</v>
      </c>
      <c r="Q2266" t="str">
        <v>Peugeot 504 - 282</v>
      </c>
      <c r="R2266">
        <v>70</v>
      </c>
      <c r="S2266">
        <v>0</v>
      </c>
      <c r="T2266">
        <v>7</v>
      </c>
    </row>
    <row r="2267" spans="2:20">
      <c r="B2267">
        <v>324</v>
      </c>
      <c r="C2267" t="s">
        <v>587</v>
      </c>
      <c r="D2267" t="s">
        <v>767</v>
      </c>
      <c r="E2267">
        <v>4385</v>
      </c>
      <c r="F2267" t="s">
        <v>585</v>
      </c>
      <c r="G2267" t="s">
        <v>590</v>
      </c>
      <c r="O2267">
        <v>0</v>
      </c>
      <c r="P2267" t="str">
        <v/>
      </c>
      <c r="Q2267" t="str">
        <v/>
      </c>
      <c r="R2267" t="e">
        <v>#N/A</v>
      </c>
      <c r="S2267" t="e">
        <v>#N/A</v>
      </c>
      <c r="T2267" t="e">
        <v>#N/A</v>
      </c>
    </row>
    <row r="2268" spans="2:20">
      <c r="B2268">
        <v>324</v>
      </c>
      <c r="C2268" t="s">
        <v>587</v>
      </c>
      <c r="D2268" t="s">
        <v>768</v>
      </c>
      <c r="E2268">
        <v>12</v>
      </c>
      <c r="F2268" t="s">
        <v>585</v>
      </c>
      <c r="G2268" t="s">
        <v>590</v>
      </c>
      <c r="O2268">
        <v>1</v>
      </c>
      <c r="P2268" t="str">
        <v>1. economy (mpg)</v>
      </c>
      <c r="Q2268" t="str">
        <v>Peugeot 504 - 283</v>
      </c>
      <c r="R2268">
        <v>27.2</v>
      </c>
      <c r="S2268">
        <v>0.48404255319148931</v>
      </c>
      <c r="T2268">
        <v>1</v>
      </c>
    </row>
    <row r="2269" spans="2:20">
      <c r="B2269">
        <v>324</v>
      </c>
      <c r="C2269" t="s">
        <v>587</v>
      </c>
      <c r="D2269" t="s">
        <v>769</v>
      </c>
      <c r="E2269">
        <v>72</v>
      </c>
      <c r="F2269" t="s">
        <v>585</v>
      </c>
      <c r="G2269" t="s">
        <v>590</v>
      </c>
      <c r="O2269">
        <v>2</v>
      </c>
      <c r="P2269" t="str">
        <v>2. cylinders</v>
      </c>
      <c r="Q2269" t="str">
        <v>Peugeot 504 - 283</v>
      </c>
      <c r="R2269">
        <v>4</v>
      </c>
      <c r="S2269">
        <v>0.2</v>
      </c>
      <c r="T2269">
        <v>2</v>
      </c>
    </row>
    <row r="2270" spans="2:20">
      <c r="B2270">
        <v>325</v>
      </c>
      <c r="C2270" t="s">
        <v>591</v>
      </c>
      <c r="D2270" t="s">
        <v>763</v>
      </c>
      <c r="E2270">
        <v>14</v>
      </c>
      <c r="F2270" t="s">
        <v>585</v>
      </c>
      <c r="G2270" t="s">
        <v>592</v>
      </c>
      <c r="O2270">
        <v>3</v>
      </c>
      <c r="P2270" t="str">
        <v>3. power (hp)</v>
      </c>
      <c r="Q2270" t="str">
        <v>Peugeot 504 - 283</v>
      </c>
      <c r="R2270">
        <v>71</v>
      </c>
      <c r="S2270">
        <v>0.1358695652173913</v>
      </c>
      <c r="T2270">
        <v>3</v>
      </c>
    </row>
    <row r="2271" spans="2:20">
      <c r="B2271">
        <v>325</v>
      </c>
      <c r="C2271" t="s">
        <v>591</v>
      </c>
      <c r="D2271" t="s">
        <v>764</v>
      </c>
      <c r="E2271">
        <v>8</v>
      </c>
      <c r="F2271" t="s">
        <v>585</v>
      </c>
      <c r="G2271" t="s">
        <v>592</v>
      </c>
      <c r="O2271">
        <v>4</v>
      </c>
      <c r="P2271" t="str">
        <v>4. weight (lb)</v>
      </c>
      <c r="Q2271" t="str">
        <v>Peugeot 504 - 283</v>
      </c>
      <c r="R2271">
        <v>3190</v>
      </c>
      <c r="S2271">
        <v>0.44712220017011622</v>
      </c>
      <c r="T2271">
        <v>4</v>
      </c>
    </row>
    <row r="2272" spans="2:20">
      <c r="B2272">
        <v>325</v>
      </c>
      <c r="C2272" t="s">
        <v>591</v>
      </c>
      <c r="D2272" t="s">
        <v>765</v>
      </c>
      <c r="E2272">
        <v>400</v>
      </c>
      <c r="F2272" t="s">
        <v>585</v>
      </c>
      <c r="G2272" t="s">
        <v>592</v>
      </c>
      <c r="O2272">
        <v>5</v>
      </c>
      <c r="P2272" t="str">
        <v>5. 0-60 mph (s)</v>
      </c>
      <c r="Q2272" t="str">
        <v>Peugeot 504 - 283</v>
      </c>
      <c r="R2272">
        <v>24.8</v>
      </c>
      <c r="S2272">
        <v>1</v>
      </c>
      <c r="T2272">
        <v>5</v>
      </c>
    </row>
    <row r="2273" spans="2:20">
      <c r="B2273">
        <v>325</v>
      </c>
      <c r="C2273" t="s">
        <v>591</v>
      </c>
      <c r="D2273" t="s">
        <v>766</v>
      </c>
      <c r="E2273">
        <v>175</v>
      </c>
      <c r="F2273" t="s">
        <v>585</v>
      </c>
      <c r="G2273" t="s">
        <v>592</v>
      </c>
      <c r="O2273">
        <v>6</v>
      </c>
      <c r="P2273" t="str">
        <v>6. displacement (cc)</v>
      </c>
      <c r="Q2273" t="str">
        <v>Peugeot 504 - 283</v>
      </c>
      <c r="R2273">
        <v>141</v>
      </c>
      <c r="S2273">
        <v>0.18863049095607234</v>
      </c>
      <c r="T2273">
        <v>6</v>
      </c>
    </row>
    <row r="2274" spans="2:20">
      <c r="B2274">
        <v>325</v>
      </c>
      <c r="C2274" t="s">
        <v>591</v>
      </c>
      <c r="D2274" t="s">
        <v>767</v>
      </c>
      <c r="E2274">
        <v>4464</v>
      </c>
      <c r="F2274" t="s">
        <v>585</v>
      </c>
      <c r="G2274" t="s">
        <v>592</v>
      </c>
      <c r="O2274">
        <v>7</v>
      </c>
      <c r="P2274" t="str">
        <v>7. year</v>
      </c>
      <c r="Q2274" t="str">
        <v>Peugeot 504 - 283</v>
      </c>
      <c r="R2274">
        <v>79</v>
      </c>
      <c r="S2274">
        <v>0.75</v>
      </c>
      <c r="T2274">
        <v>7</v>
      </c>
    </row>
    <row r="2275" spans="2:20">
      <c r="B2275">
        <v>325</v>
      </c>
      <c r="C2275" t="s">
        <v>591</v>
      </c>
      <c r="D2275" t="s">
        <v>768</v>
      </c>
      <c r="E2275">
        <v>11.5</v>
      </c>
      <c r="F2275" t="s">
        <v>585</v>
      </c>
      <c r="G2275" t="s">
        <v>592</v>
      </c>
      <c r="O2275">
        <v>0</v>
      </c>
      <c r="P2275" t="str">
        <v/>
      </c>
      <c r="Q2275" t="str">
        <v/>
      </c>
      <c r="R2275" t="e">
        <v>#N/A</v>
      </c>
      <c r="S2275" t="e">
        <v>#N/A</v>
      </c>
      <c r="T2275" t="e">
        <v>#N/A</v>
      </c>
    </row>
    <row r="2276" spans="2:20">
      <c r="B2276">
        <v>325</v>
      </c>
      <c r="C2276" t="s">
        <v>591</v>
      </c>
      <c r="D2276" t="s">
        <v>769</v>
      </c>
      <c r="E2276">
        <v>71</v>
      </c>
      <c r="F2276" t="s">
        <v>585</v>
      </c>
      <c r="G2276" t="s">
        <v>592</v>
      </c>
      <c r="O2276">
        <v>1</v>
      </c>
      <c r="P2276" t="str">
        <v>1. economy (mpg)</v>
      </c>
      <c r="Q2276" t="str">
        <v>Peugeot 504 - 284</v>
      </c>
      <c r="R2276">
        <v>23</v>
      </c>
      <c r="S2276">
        <v>0.37234042553191488</v>
      </c>
      <c r="T2276">
        <v>1</v>
      </c>
    </row>
    <row r="2277" spans="2:20">
      <c r="B2277">
        <v>326</v>
      </c>
      <c r="C2277" t="s">
        <v>593</v>
      </c>
      <c r="D2277" t="s">
        <v>763</v>
      </c>
      <c r="E2277">
        <v>19</v>
      </c>
      <c r="F2277" t="s">
        <v>585</v>
      </c>
      <c r="G2277" t="s">
        <v>594</v>
      </c>
      <c r="O2277">
        <v>2</v>
      </c>
      <c r="P2277" t="str">
        <v>2. cylinders</v>
      </c>
      <c r="Q2277" t="str">
        <v>Peugeot 504 - 284</v>
      </c>
      <c r="R2277">
        <v>4</v>
      </c>
      <c r="S2277">
        <v>0.2</v>
      </c>
      <c r="T2277">
        <v>2</v>
      </c>
    </row>
    <row r="2278" spans="2:20">
      <c r="B2278">
        <v>326</v>
      </c>
      <c r="C2278" t="s">
        <v>593</v>
      </c>
      <c r="D2278" t="s">
        <v>764</v>
      </c>
      <c r="E2278">
        <v>6</v>
      </c>
      <c r="F2278" t="s">
        <v>585</v>
      </c>
      <c r="G2278" t="s">
        <v>594</v>
      </c>
      <c r="O2278">
        <v>3</v>
      </c>
      <c r="P2278" t="str">
        <v>3. power (hp)</v>
      </c>
      <c r="Q2278" t="str">
        <v>Peugeot 504 - 284</v>
      </c>
      <c r="R2278">
        <v>88</v>
      </c>
      <c r="S2278">
        <v>0.22826086956521738</v>
      </c>
      <c r="T2278">
        <v>3</v>
      </c>
    </row>
    <row r="2279" spans="2:20">
      <c r="B2279">
        <v>326</v>
      </c>
      <c r="C2279" t="s">
        <v>593</v>
      </c>
      <c r="D2279" t="s">
        <v>765</v>
      </c>
      <c r="E2279">
        <v>250</v>
      </c>
      <c r="F2279" t="s">
        <v>585</v>
      </c>
      <c r="G2279" t="s">
        <v>594</v>
      </c>
      <c r="O2279">
        <v>4</v>
      </c>
      <c r="P2279" t="str">
        <v>4. weight (lb)</v>
      </c>
      <c r="Q2279" t="str">
        <v>Peugeot 504 - 284</v>
      </c>
      <c r="R2279">
        <v>2957</v>
      </c>
      <c r="S2279">
        <v>0.38106039126736602</v>
      </c>
      <c r="T2279">
        <v>4</v>
      </c>
    </row>
    <row r="2280" spans="2:20">
      <c r="B2280">
        <v>326</v>
      </c>
      <c r="C2280" t="s">
        <v>593</v>
      </c>
      <c r="D2280" t="s">
        <v>766</v>
      </c>
      <c r="E2280">
        <v>100</v>
      </c>
      <c r="F2280" t="s">
        <v>585</v>
      </c>
      <c r="G2280" t="s">
        <v>594</v>
      </c>
      <c r="O2280">
        <v>5</v>
      </c>
      <c r="P2280" t="str">
        <v>5. 0-60 mph (s)</v>
      </c>
      <c r="Q2280" t="str">
        <v>Peugeot 504 - 284</v>
      </c>
      <c r="R2280">
        <v>17</v>
      </c>
      <c r="S2280">
        <v>0.5357142857142857</v>
      </c>
      <c r="T2280">
        <v>5</v>
      </c>
    </row>
    <row r="2281" spans="2:20">
      <c r="B2281">
        <v>326</v>
      </c>
      <c r="C2281" t="s">
        <v>593</v>
      </c>
      <c r="D2281" t="s">
        <v>767</v>
      </c>
      <c r="E2281">
        <v>3282</v>
      </c>
      <c r="F2281" t="s">
        <v>585</v>
      </c>
      <c r="G2281" t="s">
        <v>594</v>
      </c>
      <c r="O2281">
        <v>6</v>
      </c>
      <c r="P2281" t="str">
        <v>6. displacement (cc)</v>
      </c>
      <c r="Q2281" t="str">
        <v>Peugeot 504 - 284</v>
      </c>
      <c r="R2281">
        <v>120</v>
      </c>
      <c r="S2281">
        <v>0.13436692506459949</v>
      </c>
      <c r="T2281">
        <v>6</v>
      </c>
    </row>
    <row r="2282" spans="2:20">
      <c r="B2282">
        <v>326</v>
      </c>
      <c r="C2282" t="s">
        <v>593</v>
      </c>
      <c r="D2282" t="s">
        <v>768</v>
      </c>
      <c r="E2282">
        <v>15</v>
      </c>
      <c r="F2282" t="s">
        <v>585</v>
      </c>
      <c r="G2282" t="s">
        <v>594</v>
      </c>
      <c r="O2282">
        <v>7</v>
      </c>
      <c r="P2282" t="str">
        <v>7. year</v>
      </c>
      <c r="Q2282" t="str">
        <v>Peugeot 504 - 284</v>
      </c>
      <c r="R2282">
        <v>75</v>
      </c>
      <c r="S2282">
        <v>0.41666666666666669</v>
      </c>
      <c r="T2282">
        <v>7</v>
      </c>
    </row>
    <row r="2283" spans="2:20">
      <c r="B2283">
        <v>326</v>
      </c>
      <c r="C2283" t="s">
        <v>593</v>
      </c>
      <c r="D2283" t="s">
        <v>769</v>
      </c>
      <c r="E2283">
        <v>71</v>
      </c>
      <c r="F2283" t="s">
        <v>585</v>
      </c>
      <c r="G2283" t="s">
        <v>594</v>
      </c>
      <c r="O2283">
        <v>0</v>
      </c>
      <c r="P2283" t="str">
        <v/>
      </c>
      <c r="Q2283" t="str">
        <v/>
      </c>
      <c r="R2283" t="e">
        <v>#N/A</v>
      </c>
      <c r="S2283" t="e">
        <v>#N/A</v>
      </c>
      <c r="T2283" t="e">
        <v>#N/A</v>
      </c>
    </row>
    <row r="2284" spans="2:20">
      <c r="B2284">
        <v>327</v>
      </c>
      <c r="C2284" t="s">
        <v>595</v>
      </c>
      <c r="D2284" t="s">
        <v>763</v>
      </c>
      <c r="E2284">
        <v>16</v>
      </c>
      <c r="F2284" t="s">
        <v>585</v>
      </c>
      <c r="G2284" t="s">
        <v>596</v>
      </c>
      <c r="O2284">
        <v>1</v>
      </c>
      <c r="P2284" t="str">
        <v>1. economy (mpg)</v>
      </c>
      <c r="Q2284" t="str">
        <v>Peugeot 504 - 285</v>
      </c>
      <c r="R2284">
        <v>19</v>
      </c>
      <c r="S2284">
        <v>0.26595744680851063</v>
      </c>
      <c r="T2284">
        <v>1</v>
      </c>
    </row>
    <row r="2285" spans="2:20">
      <c r="B2285">
        <v>327</v>
      </c>
      <c r="C2285" t="s">
        <v>595</v>
      </c>
      <c r="D2285" t="s">
        <v>764</v>
      </c>
      <c r="E2285">
        <v>8</v>
      </c>
      <c r="F2285" t="s">
        <v>585</v>
      </c>
      <c r="G2285" t="s">
        <v>596</v>
      </c>
      <c r="O2285">
        <v>2</v>
      </c>
      <c r="P2285" t="str">
        <v>2. cylinders</v>
      </c>
      <c r="Q2285" t="str">
        <v>Peugeot 504 - 285</v>
      </c>
      <c r="R2285">
        <v>4</v>
      </c>
      <c r="S2285">
        <v>0.2</v>
      </c>
      <c r="T2285">
        <v>2</v>
      </c>
    </row>
    <row r="2286" spans="2:20">
      <c r="B2286">
        <v>327</v>
      </c>
      <c r="C2286" t="s">
        <v>595</v>
      </c>
      <c r="D2286" t="s">
        <v>765</v>
      </c>
      <c r="E2286">
        <v>400</v>
      </c>
      <c r="F2286" t="s">
        <v>585</v>
      </c>
      <c r="G2286" t="s">
        <v>596</v>
      </c>
      <c r="O2286">
        <v>3</v>
      </c>
      <c r="P2286" t="str">
        <v>3. power (hp)</v>
      </c>
      <c r="Q2286" t="str">
        <v>Peugeot 504 - 285</v>
      </c>
      <c r="R2286">
        <v>88</v>
      </c>
      <c r="S2286">
        <v>0.22826086956521738</v>
      </c>
      <c r="T2286">
        <v>3</v>
      </c>
    </row>
    <row r="2287" spans="2:20">
      <c r="B2287">
        <v>327</v>
      </c>
      <c r="C2287" t="s">
        <v>595</v>
      </c>
      <c r="D2287" t="s">
        <v>766</v>
      </c>
      <c r="E2287">
        <v>230</v>
      </c>
      <c r="F2287" t="s">
        <v>585</v>
      </c>
      <c r="G2287" t="s">
        <v>596</v>
      </c>
      <c r="O2287">
        <v>4</v>
      </c>
      <c r="P2287" t="str">
        <v>4. weight (lb)</v>
      </c>
      <c r="Q2287" t="str">
        <v>Peugeot 504 - 285</v>
      </c>
      <c r="R2287">
        <v>3270</v>
      </c>
      <c r="S2287">
        <v>0.46980436631698325</v>
      </c>
      <c r="T2287">
        <v>4</v>
      </c>
    </row>
    <row r="2288" spans="2:20">
      <c r="B2288">
        <v>327</v>
      </c>
      <c r="C2288" t="s">
        <v>595</v>
      </c>
      <c r="D2288" t="s">
        <v>767</v>
      </c>
      <c r="E2288">
        <v>4278</v>
      </c>
      <c r="F2288" t="s">
        <v>585</v>
      </c>
      <c r="G2288" t="s">
        <v>596</v>
      </c>
      <c r="O2288">
        <v>5</v>
      </c>
      <c r="P2288" t="str">
        <v>5. 0-60 mph (s)</v>
      </c>
      <c r="Q2288" t="str">
        <v>Peugeot 504 - 285</v>
      </c>
      <c r="R2288">
        <v>21.9</v>
      </c>
      <c r="S2288">
        <v>0.82738095238095222</v>
      </c>
      <c r="T2288">
        <v>5</v>
      </c>
    </row>
    <row r="2289" spans="2:20">
      <c r="B2289">
        <v>327</v>
      </c>
      <c r="C2289" t="s">
        <v>595</v>
      </c>
      <c r="D2289" t="s">
        <v>768</v>
      </c>
      <c r="E2289">
        <v>9.5</v>
      </c>
      <c r="F2289" t="s">
        <v>585</v>
      </c>
      <c r="G2289" t="s">
        <v>596</v>
      </c>
      <c r="O2289">
        <v>6</v>
      </c>
      <c r="P2289" t="str">
        <v>6. displacement (cc)</v>
      </c>
      <c r="Q2289" t="str">
        <v>Peugeot 504 - 285</v>
      </c>
      <c r="R2289">
        <v>120</v>
      </c>
      <c r="S2289">
        <v>0.13436692506459949</v>
      </c>
      <c r="T2289">
        <v>6</v>
      </c>
    </row>
    <row r="2290" spans="2:20">
      <c r="B2290">
        <v>327</v>
      </c>
      <c r="C2290" t="s">
        <v>595</v>
      </c>
      <c r="D2290" t="s">
        <v>769</v>
      </c>
      <c r="E2290">
        <v>73</v>
      </c>
      <c r="F2290" t="s">
        <v>585</v>
      </c>
      <c r="G2290" t="s">
        <v>596</v>
      </c>
      <c r="O2290">
        <v>7</v>
      </c>
      <c r="P2290" t="str">
        <v>7. year</v>
      </c>
      <c r="Q2290" t="str">
        <v>Peugeot 504 - 285</v>
      </c>
      <c r="R2290">
        <v>76</v>
      </c>
      <c r="S2290">
        <v>0.5</v>
      </c>
      <c r="T2290">
        <v>7</v>
      </c>
    </row>
    <row r="2291" spans="2:20">
      <c r="B2291">
        <v>328</v>
      </c>
      <c r="C2291" t="s">
        <v>597</v>
      </c>
      <c r="D2291" t="s">
        <v>763</v>
      </c>
      <c r="E2291">
        <v>16</v>
      </c>
      <c r="F2291" t="s">
        <v>585</v>
      </c>
      <c r="G2291" t="s">
        <v>598</v>
      </c>
      <c r="O2291">
        <v>0</v>
      </c>
      <c r="P2291" t="str">
        <v/>
      </c>
      <c r="Q2291" t="str">
        <v/>
      </c>
      <c r="R2291" t="e">
        <v>#N/A</v>
      </c>
      <c r="S2291" t="e">
        <v>#N/A</v>
      </c>
      <c r="T2291" t="e">
        <v>#N/A</v>
      </c>
    </row>
    <row r="2292" spans="2:20">
      <c r="B2292">
        <v>328</v>
      </c>
      <c r="C2292" t="s">
        <v>597</v>
      </c>
      <c r="D2292" t="s">
        <v>764</v>
      </c>
      <c r="E2292">
        <v>8</v>
      </c>
      <c r="F2292" t="s">
        <v>585</v>
      </c>
      <c r="G2292" t="s">
        <v>598</v>
      </c>
      <c r="O2292">
        <v>1</v>
      </c>
      <c r="P2292" t="str">
        <v>1. economy (mpg)</v>
      </c>
      <c r="Q2292" t="str">
        <v>Peugeot 504 (Wagon) - 286</v>
      </c>
      <c r="R2292">
        <v>21</v>
      </c>
      <c r="S2292">
        <v>0.31914893617021273</v>
      </c>
      <c r="T2292">
        <v>1</v>
      </c>
    </row>
    <row r="2293" spans="2:20">
      <c r="B2293">
        <v>328</v>
      </c>
      <c r="C2293" t="s">
        <v>597</v>
      </c>
      <c r="D2293" t="s">
        <v>765</v>
      </c>
      <c r="E2293">
        <v>400</v>
      </c>
      <c r="F2293" t="s">
        <v>585</v>
      </c>
      <c r="G2293" t="s">
        <v>598</v>
      </c>
      <c r="O2293">
        <v>2</v>
      </c>
      <c r="P2293" t="str">
        <v>2. cylinders</v>
      </c>
      <c r="Q2293" t="str">
        <v>Peugeot 504 (Wagon) - 286</v>
      </c>
      <c r="R2293">
        <v>4</v>
      </c>
      <c r="S2293">
        <v>0.2</v>
      </c>
      <c r="T2293">
        <v>2</v>
      </c>
    </row>
    <row r="2294" spans="2:20">
      <c r="B2294">
        <v>328</v>
      </c>
      <c r="C2294" t="s">
        <v>597</v>
      </c>
      <c r="D2294" t="s">
        <v>766</v>
      </c>
      <c r="E2294">
        <v>180</v>
      </c>
      <c r="F2294" t="s">
        <v>585</v>
      </c>
      <c r="G2294" t="s">
        <v>598</v>
      </c>
      <c r="O2294">
        <v>3</v>
      </c>
      <c r="P2294" t="str">
        <v>3. power (hp)</v>
      </c>
      <c r="Q2294" t="str">
        <v>Peugeot 504 (Wagon) - 286</v>
      </c>
      <c r="R2294">
        <v>87</v>
      </c>
      <c r="S2294">
        <v>0.22282608695652173</v>
      </c>
      <c r="T2294">
        <v>3</v>
      </c>
    </row>
    <row r="2295" spans="2:20">
      <c r="B2295">
        <v>328</v>
      </c>
      <c r="C2295" t="s">
        <v>597</v>
      </c>
      <c r="D2295" t="s">
        <v>767</v>
      </c>
      <c r="E2295">
        <v>4220</v>
      </c>
      <c r="F2295" t="s">
        <v>585</v>
      </c>
      <c r="G2295" t="s">
        <v>598</v>
      </c>
      <c r="O2295">
        <v>4</v>
      </c>
      <c r="P2295" t="str">
        <v>4. weight (lb)</v>
      </c>
      <c r="Q2295" t="str">
        <v>Peugeot 504 (Wagon) - 286</v>
      </c>
      <c r="R2295">
        <v>2979</v>
      </c>
      <c r="S2295">
        <v>0.38729798695775447</v>
      </c>
      <c r="T2295">
        <v>4</v>
      </c>
    </row>
    <row r="2296" spans="2:20">
      <c r="B2296">
        <v>328</v>
      </c>
      <c r="C2296" t="s">
        <v>597</v>
      </c>
      <c r="D2296" t="s">
        <v>768</v>
      </c>
      <c r="E2296">
        <v>11.1</v>
      </c>
      <c r="F2296" t="s">
        <v>585</v>
      </c>
      <c r="G2296" t="s">
        <v>598</v>
      </c>
      <c r="O2296">
        <v>5</v>
      </c>
      <c r="P2296" t="str">
        <v>5. 0-60 mph (s)</v>
      </c>
      <c r="Q2296" t="str">
        <v>Peugeot 504 (Wagon) - 286</v>
      </c>
      <c r="R2296">
        <v>19.5</v>
      </c>
      <c r="S2296">
        <v>0.68452380952380953</v>
      </c>
      <c r="T2296">
        <v>5</v>
      </c>
    </row>
    <row r="2297" spans="2:20">
      <c r="B2297">
        <v>328</v>
      </c>
      <c r="C2297" t="s">
        <v>597</v>
      </c>
      <c r="D2297" t="s">
        <v>769</v>
      </c>
      <c r="E2297">
        <v>77</v>
      </c>
      <c r="F2297" t="s">
        <v>585</v>
      </c>
      <c r="G2297" t="s">
        <v>598</v>
      </c>
      <c r="O2297">
        <v>6</v>
      </c>
      <c r="P2297" t="str">
        <v>6. displacement (cc)</v>
      </c>
      <c r="Q2297" t="str">
        <v>Peugeot 504 (Wagon) - 286</v>
      </c>
      <c r="R2297">
        <v>120</v>
      </c>
      <c r="S2297">
        <v>0.13436692506459949</v>
      </c>
      <c r="T2297">
        <v>6</v>
      </c>
    </row>
    <row r="2298" spans="2:20">
      <c r="B2298">
        <v>329</v>
      </c>
      <c r="C2298" t="s">
        <v>599</v>
      </c>
      <c r="D2298" t="s">
        <v>763</v>
      </c>
      <c r="E2298">
        <v>31</v>
      </c>
      <c r="F2298" t="s">
        <v>585</v>
      </c>
      <c r="G2298" t="s">
        <v>600</v>
      </c>
      <c r="O2298">
        <v>7</v>
      </c>
      <c r="P2298" t="str">
        <v>7. year</v>
      </c>
      <c r="Q2298" t="str">
        <v>Peugeot 504 (Wagon) - 286</v>
      </c>
      <c r="R2298">
        <v>72</v>
      </c>
      <c r="S2298">
        <v>0.16666666666666666</v>
      </c>
      <c r="T2298">
        <v>7</v>
      </c>
    </row>
    <row r="2299" spans="2:20">
      <c r="B2299">
        <v>329</v>
      </c>
      <c r="C2299" t="s">
        <v>599</v>
      </c>
      <c r="D2299" t="s">
        <v>764</v>
      </c>
      <c r="E2299">
        <v>4</v>
      </c>
      <c r="F2299" t="s">
        <v>585</v>
      </c>
      <c r="G2299" t="s">
        <v>600</v>
      </c>
      <c r="O2299">
        <v>0</v>
      </c>
      <c r="P2299" t="str">
        <v/>
      </c>
      <c r="Q2299" t="str">
        <v/>
      </c>
      <c r="R2299" t="e">
        <v>#N/A</v>
      </c>
      <c r="S2299" t="e">
        <v>#N/A</v>
      </c>
      <c r="T2299" t="e">
        <v>#N/A</v>
      </c>
    </row>
    <row r="2300" spans="2:20">
      <c r="B2300">
        <v>329</v>
      </c>
      <c r="C2300" t="s">
        <v>599</v>
      </c>
      <c r="D2300" t="s">
        <v>765</v>
      </c>
      <c r="E2300">
        <v>112</v>
      </c>
      <c r="F2300" t="s">
        <v>585</v>
      </c>
      <c r="G2300" t="s">
        <v>600</v>
      </c>
      <c r="O2300">
        <v>1</v>
      </c>
      <c r="P2300" t="str">
        <v>1. economy (mpg)</v>
      </c>
      <c r="Q2300" t="str">
        <v>Peugeot 505S Turbo Diesel - 287</v>
      </c>
      <c r="R2300">
        <v>28.1</v>
      </c>
      <c r="S2300">
        <v>0.50797872340425532</v>
      </c>
      <c r="T2300">
        <v>1</v>
      </c>
    </row>
    <row r="2301" spans="2:20">
      <c r="B2301">
        <v>329</v>
      </c>
      <c r="C2301" t="s">
        <v>599</v>
      </c>
      <c r="D2301" t="s">
        <v>766</v>
      </c>
      <c r="E2301">
        <v>85</v>
      </c>
      <c r="F2301" t="s">
        <v>585</v>
      </c>
      <c r="G2301" t="s">
        <v>600</v>
      </c>
      <c r="O2301">
        <v>2</v>
      </c>
      <c r="P2301" t="str">
        <v>2. cylinders</v>
      </c>
      <c r="Q2301" t="str">
        <v>Peugeot 505S Turbo Diesel - 287</v>
      </c>
      <c r="R2301">
        <v>4</v>
      </c>
      <c r="S2301">
        <v>0.2</v>
      </c>
      <c r="T2301">
        <v>2</v>
      </c>
    </row>
    <row r="2302" spans="2:20">
      <c r="B2302">
        <v>329</v>
      </c>
      <c r="C2302" t="s">
        <v>599</v>
      </c>
      <c r="D2302" t="s">
        <v>767</v>
      </c>
      <c r="E2302">
        <v>2575</v>
      </c>
      <c r="F2302" t="s">
        <v>585</v>
      </c>
      <c r="G2302" t="s">
        <v>600</v>
      </c>
      <c r="O2302">
        <v>3</v>
      </c>
      <c r="P2302" t="str">
        <v>3. power (hp)</v>
      </c>
      <c r="Q2302" t="str">
        <v>Peugeot 505S Turbo Diesel - 287</v>
      </c>
      <c r="R2302">
        <v>80</v>
      </c>
      <c r="S2302">
        <v>0.18478260869565216</v>
      </c>
      <c r="T2302">
        <v>3</v>
      </c>
    </row>
    <row r="2303" spans="2:20">
      <c r="B2303">
        <v>329</v>
      </c>
      <c r="C2303" t="s">
        <v>599</v>
      </c>
      <c r="D2303" t="s">
        <v>768</v>
      </c>
      <c r="E2303">
        <v>16.2</v>
      </c>
      <c r="F2303" t="s">
        <v>585</v>
      </c>
      <c r="G2303" t="s">
        <v>600</v>
      </c>
      <c r="O2303">
        <v>4</v>
      </c>
      <c r="P2303" t="str">
        <v>4. weight (lb)</v>
      </c>
      <c r="Q2303" t="str">
        <v>Peugeot 505S Turbo Diesel - 287</v>
      </c>
      <c r="R2303">
        <v>3230</v>
      </c>
      <c r="S2303">
        <v>0.45846328324354974</v>
      </c>
      <c r="T2303">
        <v>4</v>
      </c>
    </row>
    <row r="2304" spans="2:20">
      <c r="B2304">
        <v>329</v>
      </c>
      <c r="C2304" t="s">
        <v>599</v>
      </c>
      <c r="D2304" t="s">
        <v>769</v>
      </c>
      <c r="E2304">
        <v>82</v>
      </c>
      <c r="F2304" t="s">
        <v>585</v>
      </c>
      <c r="G2304" t="s">
        <v>600</v>
      </c>
      <c r="O2304">
        <v>5</v>
      </c>
      <c r="P2304" t="str">
        <v>5. 0-60 mph (s)</v>
      </c>
      <c r="Q2304" t="str">
        <v>Peugeot 505S Turbo Diesel - 287</v>
      </c>
      <c r="R2304">
        <v>20.399999999999999</v>
      </c>
      <c r="S2304">
        <v>0.73809523809523803</v>
      </c>
      <c r="T2304">
        <v>5</v>
      </c>
    </row>
    <row r="2305" spans="2:20">
      <c r="B2305">
        <v>330</v>
      </c>
      <c r="C2305" t="s">
        <v>601</v>
      </c>
      <c r="D2305" t="s">
        <v>763</v>
      </c>
      <c r="E2305">
        <v>21.5</v>
      </c>
      <c r="F2305" t="s">
        <v>585</v>
      </c>
      <c r="G2305" t="s">
        <v>602</v>
      </c>
      <c r="O2305">
        <v>6</v>
      </c>
      <c r="P2305" t="str">
        <v>6. displacement (cc)</v>
      </c>
      <c r="Q2305" t="str">
        <v>Peugeot 505S Turbo Diesel - 287</v>
      </c>
      <c r="R2305">
        <v>141</v>
      </c>
      <c r="S2305">
        <v>0.18863049095607234</v>
      </c>
      <c r="T2305">
        <v>6</v>
      </c>
    </row>
    <row r="2306" spans="2:20">
      <c r="B2306">
        <v>330</v>
      </c>
      <c r="C2306" t="s">
        <v>601</v>
      </c>
      <c r="D2306" t="s">
        <v>764</v>
      </c>
      <c r="E2306">
        <v>6</v>
      </c>
      <c r="F2306" t="s">
        <v>585</v>
      </c>
      <c r="G2306" t="s">
        <v>602</v>
      </c>
      <c r="O2306">
        <v>7</v>
      </c>
      <c r="P2306" t="str">
        <v>7. year</v>
      </c>
      <c r="Q2306" t="str">
        <v>Peugeot 505S Turbo Diesel - 287</v>
      </c>
      <c r="R2306">
        <v>81</v>
      </c>
      <c r="S2306">
        <v>0.91666666666666663</v>
      </c>
      <c r="T2306">
        <v>7</v>
      </c>
    </row>
    <row r="2307" spans="2:20">
      <c r="B2307">
        <v>330</v>
      </c>
      <c r="C2307" t="s">
        <v>601</v>
      </c>
      <c r="D2307" t="s">
        <v>765</v>
      </c>
      <c r="E2307">
        <v>231</v>
      </c>
      <c r="F2307" t="s">
        <v>585</v>
      </c>
      <c r="G2307" t="s">
        <v>602</v>
      </c>
      <c r="O2307">
        <v>0</v>
      </c>
      <c r="P2307" t="str">
        <v/>
      </c>
      <c r="Q2307" t="str">
        <v/>
      </c>
      <c r="R2307" t="e">
        <v>#N/A</v>
      </c>
      <c r="S2307" t="e">
        <v>#N/A</v>
      </c>
      <c r="T2307" t="e">
        <v>#N/A</v>
      </c>
    </row>
    <row r="2308" spans="2:20">
      <c r="B2308">
        <v>330</v>
      </c>
      <c r="C2308" t="s">
        <v>601</v>
      </c>
      <c r="D2308" t="s">
        <v>766</v>
      </c>
      <c r="E2308">
        <v>115</v>
      </c>
      <c r="F2308" t="s">
        <v>585</v>
      </c>
      <c r="G2308" t="s">
        <v>602</v>
      </c>
      <c r="O2308">
        <v>1</v>
      </c>
      <c r="P2308" t="str">
        <v>1. economy (mpg)</v>
      </c>
      <c r="Q2308" t="str">
        <v>Peugeot 604SL - 288</v>
      </c>
      <c r="R2308">
        <v>16.2</v>
      </c>
      <c r="S2308">
        <v>0.19148936170212763</v>
      </c>
      <c r="T2308">
        <v>1</v>
      </c>
    </row>
    <row r="2309" spans="2:20">
      <c r="B2309">
        <v>330</v>
      </c>
      <c r="C2309" t="s">
        <v>601</v>
      </c>
      <c r="D2309" t="s">
        <v>767</v>
      </c>
      <c r="E2309">
        <v>3245</v>
      </c>
      <c r="F2309" t="s">
        <v>585</v>
      </c>
      <c r="G2309" t="s">
        <v>602</v>
      </c>
      <c r="O2309">
        <v>2</v>
      </c>
      <c r="P2309" t="str">
        <v>2. cylinders</v>
      </c>
      <c r="Q2309" t="str">
        <v>Peugeot 604SL - 288</v>
      </c>
      <c r="R2309">
        <v>6</v>
      </c>
      <c r="S2309">
        <v>0.6</v>
      </c>
      <c r="T2309">
        <v>2</v>
      </c>
    </row>
    <row r="2310" spans="2:20">
      <c r="B2310">
        <v>330</v>
      </c>
      <c r="C2310" t="s">
        <v>601</v>
      </c>
      <c r="D2310" t="s">
        <v>768</v>
      </c>
      <c r="E2310">
        <v>15.4</v>
      </c>
      <c r="F2310" t="s">
        <v>585</v>
      </c>
      <c r="G2310" t="s">
        <v>602</v>
      </c>
      <c r="O2310">
        <v>3</v>
      </c>
      <c r="P2310" t="str">
        <v>3. power (hp)</v>
      </c>
      <c r="Q2310" t="str">
        <v>Peugeot 604SL - 288</v>
      </c>
      <c r="R2310">
        <v>133</v>
      </c>
      <c r="S2310">
        <v>0.47282608695652173</v>
      </c>
      <c r="T2310">
        <v>3</v>
      </c>
    </row>
    <row r="2311" spans="2:20">
      <c r="B2311">
        <v>330</v>
      </c>
      <c r="C2311" t="s">
        <v>601</v>
      </c>
      <c r="D2311" t="s">
        <v>769</v>
      </c>
      <c r="E2311">
        <v>79</v>
      </c>
      <c r="F2311" t="s">
        <v>585</v>
      </c>
      <c r="G2311" t="s">
        <v>602</v>
      </c>
      <c r="O2311">
        <v>4</v>
      </c>
      <c r="P2311" t="str">
        <v>4. weight (lb)</v>
      </c>
      <c r="Q2311" t="str">
        <v>Peugeot 604SL - 288</v>
      </c>
      <c r="R2311">
        <v>3410</v>
      </c>
      <c r="S2311">
        <v>0.50949815707400059</v>
      </c>
      <c r="T2311">
        <v>4</v>
      </c>
    </row>
    <row r="2312" spans="2:20">
      <c r="B2312">
        <v>331</v>
      </c>
      <c r="C2312" t="s">
        <v>603</v>
      </c>
      <c r="D2312" t="s">
        <v>763</v>
      </c>
      <c r="E2312">
        <v>33.5</v>
      </c>
      <c r="F2312" t="s">
        <v>585</v>
      </c>
      <c r="G2312" t="s">
        <v>604</v>
      </c>
      <c r="O2312">
        <v>5</v>
      </c>
      <c r="P2312" t="str">
        <v>5. 0-60 mph (s)</v>
      </c>
      <c r="Q2312" t="str">
        <v>Peugeot 604SL - 288</v>
      </c>
      <c r="R2312">
        <v>15.8</v>
      </c>
      <c r="S2312">
        <v>0.4642857142857143</v>
      </c>
      <c r="T2312">
        <v>5</v>
      </c>
    </row>
    <row r="2313" spans="2:20">
      <c r="B2313">
        <v>331</v>
      </c>
      <c r="C2313" t="s">
        <v>603</v>
      </c>
      <c r="D2313" t="s">
        <v>764</v>
      </c>
      <c r="E2313">
        <v>4</v>
      </c>
      <c r="F2313" t="s">
        <v>585</v>
      </c>
      <c r="G2313" t="s">
        <v>604</v>
      </c>
      <c r="O2313">
        <v>6</v>
      </c>
      <c r="P2313" t="str">
        <v>6. displacement (cc)</v>
      </c>
      <c r="Q2313" t="str">
        <v>Peugeot 604SL - 288</v>
      </c>
      <c r="R2313">
        <v>163</v>
      </c>
      <c r="S2313">
        <v>0.2454780361757106</v>
      </c>
      <c r="T2313">
        <v>6</v>
      </c>
    </row>
    <row r="2314" spans="2:20">
      <c r="B2314">
        <v>331</v>
      </c>
      <c r="C2314" t="s">
        <v>603</v>
      </c>
      <c r="D2314" t="s">
        <v>765</v>
      </c>
      <c r="E2314">
        <v>151</v>
      </c>
      <c r="F2314" t="s">
        <v>585</v>
      </c>
      <c r="G2314" t="s">
        <v>604</v>
      </c>
      <c r="O2314">
        <v>7</v>
      </c>
      <c r="P2314" t="str">
        <v>7. year</v>
      </c>
      <c r="Q2314" t="str">
        <v>Peugeot 604SL - 288</v>
      </c>
      <c r="R2314">
        <v>78</v>
      </c>
      <c r="S2314">
        <v>0.66666666666666663</v>
      </c>
      <c r="T2314">
        <v>7</v>
      </c>
    </row>
    <row r="2315" spans="2:20">
      <c r="B2315">
        <v>331</v>
      </c>
      <c r="C2315" t="s">
        <v>603</v>
      </c>
      <c r="D2315" t="s">
        <v>766</v>
      </c>
      <c r="E2315">
        <v>90</v>
      </c>
      <c r="F2315" t="s">
        <v>585</v>
      </c>
      <c r="G2315" t="s">
        <v>604</v>
      </c>
      <c r="O2315">
        <v>0</v>
      </c>
      <c r="P2315" t="str">
        <v/>
      </c>
      <c r="Q2315" t="str">
        <v/>
      </c>
      <c r="R2315" t="e">
        <v>#N/A</v>
      </c>
      <c r="S2315" t="e">
        <v>#N/A</v>
      </c>
      <c r="T2315" t="e">
        <v>#N/A</v>
      </c>
    </row>
    <row r="2316" spans="2:20">
      <c r="B2316">
        <v>331</v>
      </c>
      <c r="C2316" t="s">
        <v>603</v>
      </c>
      <c r="D2316" t="s">
        <v>767</v>
      </c>
      <c r="E2316">
        <v>2556</v>
      </c>
      <c r="F2316" t="s">
        <v>585</v>
      </c>
      <c r="G2316" t="s">
        <v>604</v>
      </c>
      <c r="O2316">
        <v>1</v>
      </c>
      <c r="P2316" t="str">
        <v>1. economy (mpg)</v>
      </c>
      <c r="Q2316" t="str">
        <v>Plymouth Arrow GS - 289</v>
      </c>
      <c r="R2316">
        <v>25.5</v>
      </c>
      <c r="S2316">
        <v>0.43882978723404253</v>
      </c>
      <c r="T2316">
        <v>1</v>
      </c>
    </row>
    <row r="2317" spans="2:20">
      <c r="B2317">
        <v>331</v>
      </c>
      <c r="C2317" t="s">
        <v>603</v>
      </c>
      <c r="D2317" t="s">
        <v>768</v>
      </c>
      <c r="E2317">
        <v>13.2</v>
      </c>
      <c r="F2317" t="s">
        <v>585</v>
      </c>
      <c r="G2317" t="s">
        <v>604</v>
      </c>
      <c r="O2317">
        <v>2</v>
      </c>
      <c r="P2317" t="str">
        <v>2. cylinders</v>
      </c>
      <c r="Q2317" t="str">
        <v>Plymouth Arrow GS - 289</v>
      </c>
      <c r="R2317">
        <v>4</v>
      </c>
      <c r="S2317">
        <v>0.2</v>
      </c>
      <c r="T2317">
        <v>2</v>
      </c>
    </row>
    <row r="2318" spans="2:20">
      <c r="B2318">
        <v>331</v>
      </c>
      <c r="C2318" t="s">
        <v>603</v>
      </c>
      <c r="D2318" t="s">
        <v>769</v>
      </c>
      <c r="E2318">
        <v>79</v>
      </c>
      <c r="F2318" t="s">
        <v>585</v>
      </c>
      <c r="G2318" t="s">
        <v>604</v>
      </c>
      <c r="O2318">
        <v>3</v>
      </c>
      <c r="P2318" t="str">
        <v>3. power (hp)</v>
      </c>
      <c r="Q2318" t="str">
        <v>Plymouth Arrow GS - 289</v>
      </c>
      <c r="R2318">
        <v>96</v>
      </c>
      <c r="S2318">
        <v>0.27173913043478259</v>
      </c>
      <c r="T2318">
        <v>3</v>
      </c>
    </row>
    <row r="2319" spans="2:20">
      <c r="B2319">
        <v>332</v>
      </c>
      <c r="C2319" t="s">
        <v>603</v>
      </c>
      <c r="D2319" t="s">
        <v>763</v>
      </c>
      <c r="E2319">
        <v>27</v>
      </c>
      <c r="F2319" t="s">
        <v>585</v>
      </c>
      <c r="G2319" t="s">
        <v>605</v>
      </c>
      <c r="O2319">
        <v>4</v>
      </c>
      <c r="P2319" t="str">
        <v>4. weight (lb)</v>
      </c>
      <c r="Q2319" t="str">
        <v>Plymouth Arrow GS - 289</v>
      </c>
      <c r="R2319">
        <v>2300</v>
      </c>
      <c r="S2319">
        <v>0.19478310178622057</v>
      </c>
      <c r="T2319">
        <v>4</v>
      </c>
    </row>
    <row r="2320" spans="2:20">
      <c r="B2320">
        <v>332</v>
      </c>
      <c r="C2320" t="s">
        <v>603</v>
      </c>
      <c r="D2320" t="s">
        <v>764</v>
      </c>
      <c r="E2320">
        <v>4</v>
      </c>
      <c r="F2320" t="s">
        <v>585</v>
      </c>
      <c r="G2320" t="s">
        <v>605</v>
      </c>
      <c r="O2320">
        <v>5</v>
      </c>
      <c r="P2320" t="str">
        <v>5. 0-60 mph (s)</v>
      </c>
      <c r="Q2320" t="str">
        <v>Plymouth Arrow GS - 289</v>
      </c>
      <c r="R2320">
        <v>15.5</v>
      </c>
      <c r="S2320">
        <v>0.4464285714285714</v>
      </c>
      <c r="T2320">
        <v>5</v>
      </c>
    </row>
    <row r="2321" spans="2:20">
      <c r="B2321">
        <v>332</v>
      </c>
      <c r="C2321" t="s">
        <v>603</v>
      </c>
      <c r="D2321" t="s">
        <v>765</v>
      </c>
      <c r="E2321">
        <v>151</v>
      </c>
      <c r="F2321" t="s">
        <v>585</v>
      </c>
      <c r="G2321" t="s">
        <v>605</v>
      </c>
      <c r="O2321">
        <v>6</v>
      </c>
      <c r="P2321" t="str">
        <v>6. displacement (cc)</v>
      </c>
      <c r="Q2321" t="str">
        <v>Plymouth Arrow GS - 289</v>
      </c>
      <c r="R2321">
        <v>122</v>
      </c>
      <c r="S2321">
        <v>0.13953488372093023</v>
      </c>
      <c r="T2321">
        <v>6</v>
      </c>
    </row>
    <row r="2322" spans="2:20">
      <c r="B2322">
        <v>332</v>
      </c>
      <c r="C2322" t="s">
        <v>603</v>
      </c>
      <c r="D2322" t="s">
        <v>766</v>
      </c>
      <c r="E2322">
        <v>90</v>
      </c>
      <c r="F2322" t="s">
        <v>585</v>
      </c>
      <c r="G2322" t="s">
        <v>605</v>
      </c>
      <c r="O2322">
        <v>7</v>
      </c>
      <c r="P2322" t="str">
        <v>7. year</v>
      </c>
      <c r="Q2322" t="str">
        <v>Plymouth Arrow GS - 289</v>
      </c>
      <c r="R2322">
        <v>77</v>
      </c>
      <c r="S2322">
        <v>0.58333333333333337</v>
      </c>
      <c r="T2322">
        <v>7</v>
      </c>
    </row>
    <row r="2323" spans="2:20">
      <c r="B2323">
        <v>332</v>
      </c>
      <c r="C2323" t="s">
        <v>603</v>
      </c>
      <c r="D2323" t="s">
        <v>767</v>
      </c>
      <c r="E2323">
        <v>2735</v>
      </c>
      <c r="F2323" t="s">
        <v>585</v>
      </c>
      <c r="G2323" t="s">
        <v>605</v>
      </c>
      <c r="O2323">
        <v>0</v>
      </c>
      <c r="P2323" t="str">
        <v/>
      </c>
      <c r="Q2323" t="str">
        <v/>
      </c>
      <c r="R2323" t="e">
        <v>#N/A</v>
      </c>
      <c r="S2323" t="e">
        <v>#N/A</v>
      </c>
      <c r="T2323" t="e">
        <v>#N/A</v>
      </c>
    </row>
    <row r="2324" spans="2:20">
      <c r="B2324">
        <v>332</v>
      </c>
      <c r="C2324" t="s">
        <v>603</v>
      </c>
      <c r="D2324" t="s">
        <v>768</v>
      </c>
      <c r="E2324">
        <v>18</v>
      </c>
      <c r="F2324" t="s">
        <v>585</v>
      </c>
      <c r="G2324" t="s">
        <v>605</v>
      </c>
      <c r="O2324">
        <v>1</v>
      </c>
      <c r="P2324" t="str">
        <v>1. economy (mpg)</v>
      </c>
      <c r="Q2324" t="str">
        <v>Plymouth Barracuda 340 - 290</v>
      </c>
      <c r="R2324">
        <v>14</v>
      </c>
      <c r="S2324">
        <v>0.13297872340425532</v>
      </c>
      <c r="T2324">
        <v>1</v>
      </c>
    </row>
    <row r="2325" spans="2:20">
      <c r="B2325">
        <v>332</v>
      </c>
      <c r="C2325" t="s">
        <v>603</v>
      </c>
      <c r="D2325" t="s">
        <v>769</v>
      </c>
      <c r="E2325">
        <v>82</v>
      </c>
      <c r="F2325" t="s">
        <v>585</v>
      </c>
      <c r="G2325" t="s">
        <v>605</v>
      </c>
      <c r="O2325">
        <v>2</v>
      </c>
      <c r="P2325" t="str">
        <v>2. cylinders</v>
      </c>
      <c r="Q2325" t="str">
        <v>Plymouth Barracuda 340 - 290</v>
      </c>
      <c r="R2325">
        <v>8</v>
      </c>
      <c r="S2325">
        <v>1</v>
      </c>
      <c r="T2325">
        <v>2</v>
      </c>
    </row>
    <row r="2326" spans="2:20">
      <c r="B2326">
        <v>333</v>
      </c>
      <c r="C2326" t="s">
        <v>606</v>
      </c>
      <c r="D2326" t="s">
        <v>763</v>
      </c>
      <c r="E2326">
        <v>19.2</v>
      </c>
      <c r="F2326" t="s">
        <v>585</v>
      </c>
      <c r="G2326" t="s">
        <v>607</v>
      </c>
      <c r="O2326">
        <v>3</v>
      </c>
      <c r="P2326" t="str">
        <v>3. power (hp)</v>
      </c>
      <c r="Q2326" t="str">
        <v>Plymouth Barracuda 340 - 290</v>
      </c>
      <c r="R2326">
        <v>160</v>
      </c>
      <c r="S2326">
        <v>0.61956521739130432</v>
      </c>
      <c r="T2326">
        <v>3</v>
      </c>
    </row>
    <row r="2327" spans="2:20">
      <c r="B2327">
        <v>333</v>
      </c>
      <c r="C2327" t="s">
        <v>606</v>
      </c>
      <c r="D2327" t="s">
        <v>764</v>
      </c>
      <c r="E2327">
        <v>6</v>
      </c>
      <c r="F2327" t="s">
        <v>585</v>
      </c>
      <c r="G2327" t="s">
        <v>607</v>
      </c>
      <c r="O2327">
        <v>4</v>
      </c>
      <c r="P2327" t="str">
        <v>4. weight (lb)</v>
      </c>
      <c r="Q2327" t="str">
        <v>Plymouth Barracuda 340 - 290</v>
      </c>
      <c r="R2327">
        <v>3609</v>
      </c>
      <c r="S2327">
        <v>0.56592004536433227</v>
      </c>
      <c r="T2327">
        <v>4</v>
      </c>
    </row>
    <row r="2328" spans="2:20">
      <c r="B2328">
        <v>333</v>
      </c>
      <c r="C2328" t="s">
        <v>606</v>
      </c>
      <c r="D2328" t="s">
        <v>765</v>
      </c>
      <c r="E2328">
        <v>231</v>
      </c>
      <c r="F2328" t="s">
        <v>585</v>
      </c>
      <c r="G2328" t="s">
        <v>607</v>
      </c>
      <c r="O2328">
        <v>5</v>
      </c>
      <c r="P2328" t="str">
        <v>5. 0-60 mph (s)</v>
      </c>
      <c r="Q2328" t="str">
        <v>Plymouth Barracuda 340 - 290</v>
      </c>
      <c r="R2328">
        <v>8</v>
      </c>
      <c r="S2328">
        <v>0</v>
      </c>
      <c r="T2328">
        <v>5</v>
      </c>
    </row>
    <row r="2329" spans="2:20">
      <c r="B2329">
        <v>333</v>
      </c>
      <c r="C2329" t="s">
        <v>606</v>
      </c>
      <c r="D2329" t="s">
        <v>766</v>
      </c>
      <c r="E2329">
        <v>105</v>
      </c>
      <c r="F2329" t="s">
        <v>585</v>
      </c>
      <c r="G2329" t="s">
        <v>607</v>
      </c>
      <c r="O2329">
        <v>6</v>
      </c>
      <c r="P2329" t="str">
        <v>6. displacement (cc)</v>
      </c>
      <c r="Q2329" t="str">
        <v>Plymouth Barracuda 340 - 290</v>
      </c>
      <c r="R2329">
        <v>340</v>
      </c>
      <c r="S2329">
        <v>0.70284237726098187</v>
      </c>
      <c r="T2329">
        <v>6</v>
      </c>
    </row>
    <row r="2330" spans="2:20">
      <c r="B2330">
        <v>333</v>
      </c>
      <c r="C2330" t="s">
        <v>606</v>
      </c>
      <c r="D2330" t="s">
        <v>767</v>
      </c>
      <c r="E2330">
        <v>3535</v>
      </c>
      <c r="F2330" t="s">
        <v>585</v>
      </c>
      <c r="G2330" t="s">
        <v>607</v>
      </c>
      <c r="O2330">
        <v>7</v>
      </c>
      <c r="P2330" t="str">
        <v>7. year</v>
      </c>
      <c r="Q2330" t="str">
        <v>Plymouth Barracuda 340 - 290</v>
      </c>
      <c r="R2330">
        <v>70</v>
      </c>
      <c r="S2330">
        <v>0</v>
      </c>
      <c r="T2330">
        <v>7</v>
      </c>
    </row>
    <row r="2331" spans="2:20">
      <c r="B2331">
        <v>333</v>
      </c>
      <c r="C2331" t="s">
        <v>606</v>
      </c>
      <c r="D2331" t="s">
        <v>768</v>
      </c>
      <c r="E2331">
        <v>19.2</v>
      </c>
      <c r="F2331" t="s">
        <v>585</v>
      </c>
      <c r="G2331" t="s">
        <v>607</v>
      </c>
      <c r="O2331">
        <v>0</v>
      </c>
      <c r="P2331" t="str">
        <v/>
      </c>
      <c r="Q2331" t="str">
        <v/>
      </c>
      <c r="R2331" t="e">
        <v>#N/A</v>
      </c>
      <c r="S2331" t="e">
        <v>#N/A</v>
      </c>
      <c r="T2331" t="e">
        <v>#N/A</v>
      </c>
    </row>
    <row r="2332" spans="2:20">
      <c r="B2332">
        <v>333</v>
      </c>
      <c r="C2332" t="s">
        <v>606</v>
      </c>
      <c r="D2332" t="s">
        <v>769</v>
      </c>
      <c r="E2332">
        <v>78</v>
      </c>
      <c r="F2332" t="s">
        <v>585</v>
      </c>
      <c r="G2332" t="s">
        <v>607</v>
      </c>
      <c r="O2332">
        <v>1</v>
      </c>
      <c r="P2332" t="str">
        <v>1. economy (mpg)</v>
      </c>
      <c r="Q2332" t="str">
        <v>Plymouth Champ - 291</v>
      </c>
      <c r="R2332">
        <v>39</v>
      </c>
      <c r="S2332">
        <v>0.7978723404255319</v>
      </c>
      <c r="T2332">
        <v>1</v>
      </c>
    </row>
    <row r="2333" spans="2:20">
      <c r="B2333">
        <v>334</v>
      </c>
      <c r="C2333" t="s">
        <v>608</v>
      </c>
      <c r="D2333" t="s">
        <v>763</v>
      </c>
      <c r="E2333">
        <v>13</v>
      </c>
      <c r="F2333" t="s">
        <v>585</v>
      </c>
      <c r="G2333" t="s">
        <v>609</v>
      </c>
      <c r="O2333">
        <v>2</v>
      </c>
      <c r="P2333" t="str">
        <v>2. cylinders</v>
      </c>
      <c r="Q2333" t="str">
        <v>Plymouth Champ - 291</v>
      </c>
      <c r="R2333">
        <v>4</v>
      </c>
      <c r="S2333">
        <v>0.2</v>
      </c>
      <c r="T2333">
        <v>2</v>
      </c>
    </row>
    <row r="2334" spans="2:20">
      <c r="B2334">
        <v>334</v>
      </c>
      <c r="C2334" t="s">
        <v>608</v>
      </c>
      <c r="D2334" t="s">
        <v>764</v>
      </c>
      <c r="E2334">
        <v>8</v>
      </c>
      <c r="F2334" t="s">
        <v>585</v>
      </c>
      <c r="G2334" t="s">
        <v>609</v>
      </c>
      <c r="O2334">
        <v>3</v>
      </c>
      <c r="P2334" t="str">
        <v>3. power (hp)</v>
      </c>
      <c r="Q2334" t="str">
        <v>Plymouth Champ - 291</v>
      </c>
      <c r="R2334">
        <v>64</v>
      </c>
      <c r="S2334">
        <v>9.7826086956521743E-2</v>
      </c>
      <c r="T2334">
        <v>3</v>
      </c>
    </row>
    <row r="2335" spans="2:20">
      <c r="B2335">
        <v>334</v>
      </c>
      <c r="C2335" t="s">
        <v>608</v>
      </c>
      <c r="D2335" t="s">
        <v>765</v>
      </c>
      <c r="E2335">
        <v>400</v>
      </c>
      <c r="F2335" t="s">
        <v>585</v>
      </c>
      <c r="G2335" t="s">
        <v>609</v>
      </c>
      <c r="O2335">
        <v>4</v>
      </c>
      <c r="P2335" t="str">
        <v>4. weight (lb)</v>
      </c>
      <c r="Q2335" t="str">
        <v>Plymouth Champ - 291</v>
      </c>
      <c r="R2335">
        <v>1875</v>
      </c>
      <c r="S2335">
        <v>7.4284094130989506E-2</v>
      </c>
      <c r="T2335">
        <v>4</v>
      </c>
    </row>
    <row r="2336" spans="2:20">
      <c r="B2336">
        <v>334</v>
      </c>
      <c r="C2336" t="s">
        <v>608</v>
      </c>
      <c r="D2336" t="s">
        <v>766</v>
      </c>
      <c r="E2336">
        <v>175</v>
      </c>
      <c r="F2336" t="s">
        <v>585</v>
      </c>
      <c r="G2336" t="s">
        <v>609</v>
      </c>
      <c r="O2336">
        <v>5</v>
      </c>
      <c r="P2336" t="str">
        <v>5. 0-60 mph (s)</v>
      </c>
      <c r="Q2336" t="str">
        <v>Plymouth Champ - 291</v>
      </c>
      <c r="R2336">
        <v>16.399999999999999</v>
      </c>
      <c r="S2336">
        <v>0.49999999999999989</v>
      </c>
      <c r="T2336">
        <v>5</v>
      </c>
    </row>
    <row r="2337" spans="2:20">
      <c r="B2337">
        <v>334</v>
      </c>
      <c r="C2337" t="s">
        <v>608</v>
      </c>
      <c r="D2337" t="s">
        <v>767</v>
      </c>
      <c r="E2337">
        <v>5140</v>
      </c>
      <c r="F2337" t="s">
        <v>585</v>
      </c>
      <c r="G2337" t="s">
        <v>609</v>
      </c>
      <c r="O2337">
        <v>6</v>
      </c>
      <c r="P2337" t="str">
        <v>6. displacement (cc)</v>
      </c>
      <c r="Q2337" t="str">
        <v>Plymouth Champ - 291</v>
      </c>
      <c r="R2337">
        <v>86</v>
      </c>
      <c r="S2337">
        <v>4.6511627906976744E-2</v>
      </c>
      <c r="T2337">
        <v>6</v>
      </c>
    </row>
    <row r="2338" spans="2:20">
      <c r="B2338">
        <v>334</v>
      </c>
      <c r="C2338" t="s">
        <v>608</v>
      </c>
      <c r="D2338" t="s">
        <v>768</v>
      </c>
      <c r="E2338">
        <v>12</v>
      </c>
      <c r="F2338" t="s">
        <v>585</v>
      </c>
      <c r="G2338" t="s">
        <v>609</v>
      </c>
      <c r="O2338">
        <v>7</v>
      </c>
      <c r="P2338" t="str">
        <v>7. year</v>
      </c>
      <c r="Q2338" t="str">
        <v>Plymouth Champ - 291</v>
      </c>
      <c r="R2338">
        <v>81</v>
      </c>
      <c r="S2338">
        <v>0.91666666666666663</v>
      </c>
      <c r="T2338">
        <v>7</v>
      </c>
    </row>
    <row r="2339" spans="2:20">
      <c r="B2339">
        <v>334</v>
      </c>
      <c r="C2339" t="s">
        <v>608</v>
      </c>
      <c r="D2339" t="s">
        <v>769</v>
      </c>
      <c r="E2339">
        <v>71</v>
      </c>
      <c r="F2339" t="s">
        <v>585</v>
      </c>
      <c r="G2339" t="s">
        <v>609</v>
      </c>
      <c r="O2339">
        <v>0</v>
      </c>
      <c r="P2339" t="str">
        <v/>
      </c>
      <c r="Q2339" t="str">
        <v/>
      </c>
      <c r="R2339" t="e">
        <v>#N/A</v>
      </c>
      <c r="S2339" t="e">
        <v>#N/A</v>
      </c>
      <c r="T2339" t="e">
        <v>#N/A</v>
      </c>
    </row>
    <row r="2340" spans="2:20">
      <c r="B2340">
        <v>335</v>
      </c>
      <c r="C2340" t="s">
        <v>610</v>
      </c>
      <c r="D2340" t="s">
        <v>763</v>
      </c>
      <c r="E2340">
        <v>24.5</v>
      </c>
      <c r="F2340" t="s">
        <v>585</v>
      </c>
      <c r="G2340" t="s">
        <v>611</v>
      </c>
      <c r="O2340">
        <v>1</v>
      </c>
      <c r="P2340" t="str">
        <v>1. economy (mpg)</v>
      </c>
      <c r="Q2340" t="str">
        <v>Plymouth Cricket - 292</v>
      </c>
      <c r="R2340">
        <v>26</v>
      </c>
      <c r="S2340">
        <v>0.45212765957446804</v>
      </c>
      <c r="T2340">
        <v>1</v>
      </c>
    </row>
    <row r="2341" spans="2:20">
      <c r="B2341">
        <v>335</v>
      </c>
      <c r="C2341" t="s">
        <v>610</v>
      </c>
      <c r="D2341" t="s">
        <v>764</v>
      </c>
      <c r="E2341">
        <v>4</v>
      </c>
      <c r="F2341" t="s">
        <v>585</v>
      </c>
      <c r="G2341" t="s">
        <v>611</v>
      </c>
      <c r="O2341">
        <v>2</v>
      </c>
      <c r="P2341" t="str">
        <v>2. cylinders</v>
      </c>
      <c r="Q2341" t="str">
        <v>Plymouth Cricket - 292</v>
      </c>
      <c r="R2341">
        <v>4</v>
      </c>
      <c r="S2341">
        <v>0.2</v>
      </c>
      <c r="T2341">
        <v>2</v>
      </c>
    </row>
    <row r="2342" spans="2:20">
      <c r="B2342">
        <v>335</v>
      </c>
      <c r="C2342" t="s">
        <v>610</v>
      </c>
      <c r="D2342" t="s">
        <v>765</v>
      </c>
      <c r="E2342">
        <v>151</v>
      </c>
      <c r="F2342" t="s">
        <v>585</v>
      </c>
      <c r="G2342" t="s">
        <v>611</v>
      </c>
      <c r="O2342">
        <v>3</v>
      </c>
      <c r="P2342" t="str">
        <v>3. power (hp)</v>
      </c>
      <c r="Q2342" t="str">
        <v>Plymouth Cricket - 292</v>
      </c>
      <c r="R2342">
        <v>70</v>
      </c>
      <c r="S2342">
        <v>0.13043478260869565</v>
      </c>
      <c r="T2342">
        <v>3</v>
      </c>
    </row>
    <row r="2343" spans="2:20">
      <c r="B2343">
        <v>335</v>
      </c>
      <c r="C2343" t="s">
        <v>610</v>
      </c>
      <c r="D2343" t="s">
        <v>766</v>
      </c>
      <c r="E2343">
        <v>88</v>
      </c>
      <c r="F2343" t="s">
        <v>585</v>
      </c>
      <c r="G2343" t="s">
        <v>611</v>
      </c>
      <c r="O2343">
        <v>4</v>
      </c>
      <c r="P2343" t="str">
        <v>4. weight (lb)</v>
      </c>
      <c r="Q2343" t="str">
        <v>Plymouth Cricket - 292</v>
      </c>
      <c r="R2343">
        <v>1955</v>
      </c>
      <c r="S2343">
        <v>9.6966260277856542E-2</v>
      </c>
      <c r="T2343">
        <v>4</v>
      </c>
    </row>
    <row r="2344" spans="2:20">
      <c r="B2344">
        <v>335</v>
      </c>
      <c r="C2344" t="s">
        <v>610</v>
      </c>
      <c r="D2344" t="s">
        <v>767</v>
      </c>
      <c r="E2344">
        <v>2740</v>
      </c>
      <c r="F2344" t="s">
        <v>585</v>
      </c>
      <c r="G2344" t="s">
        <v>611</v>
      </c>
      <c r="O2344">
        <v>5</v>
      </c>
      <c r="P2344" t="str">
        <v>5. 0-60 mph (s)</v>
      </c>
      <c r="Q2344" t="str">
        <v>Plymouth Cricket - 292</v>
      </c>
      <c r="R2344">
        <v>20.5</v>
      </c>
      <c r="S2344">
        <v>0.74404761904761907</v>
      </c>
      <c r="T2344">
        <v>5</v>
      </c>
    </row>
    <row r="2345" spans="2:20">
      <c r="B2345">
        <v>335</v>
      </c>
      <c r="C2345" t="s">
        <v>610</v>
      </c>
      <c r="D2345" t="s">
        <v>768</v>
      </c>
      <c r="E2345">
        <v>16</v>
      </c>
      <c r="F2345" t="s">
        <v>585</v>
      </c>
      <c r="G2345" t="s">
        <v>611</v>
      </c>
      <c r="O2345">
        <v>6</v>
      </c>
      <c r="P2345" t="str">
        <v>6. displacement (cc)</v>
      </c>
      <c r="Q2345" t="str">
        <v>Plymouth Cricket - 292</v>
      </c>
      <c r="R2345">
        <v>91</v>
      </c>
      <c r="S2345">
        <v>5.9431524547803614E-2</v>
      </c>
      <c r="T2345">
        <v>6</v>
      </c>
    </row>
    <row r="2346" spans="2:20">
      <c r="B2346">
        <v>335</v>
      </c>
      <c r="C2346" t="s">
        <v>610</v>
      </c>
      <c r="D2346" t="s">
        <v>769</v>
      </c>
      <c r="E2346">
        <v>77</v>
      </c>
      <c r="F2346" t="s">
        <v>585</v>
      </c>
      <c r="G2346" t="s">
        <v>611</v>
      </c>
      <c r="O2346">
        <v>7</v>
      </c>
      <c r="P2346" t="str">
        <v>7. year</v>
      </c>
      <c r="Q2346" t="str">
        <v>Plymouth Cricket - 292</v>
      </c>
      <c r="R2346">
        <v>71</v>
      </c>
      <c r="S2346">
        <v>8.3333333333333329E-2</v>
      </c>
      <c r="T2346">
        <v>7</v>
      </c>
    </row>
    <row r="2347" spans="2:20">
      <c r="B2347">
        <v>336</v>
      </c>
      <c r="C2347" t="s">
        <v>612</v>
      </c>
      <c r="D2347" t="s">
        <v>763</v>
      </c>
      <c r="E2347">
        <v>18.5</v>
      </c>
      <c r="F2347" t="s">
        <v>585</v>
      </c>
      <c r="G2347" t="s">
        <v>613</v>
      </c>
      <c r="O2347">
        <v>0</v>
      </c>
      <c r="P2347" t="str">
        <v/>
      </c>
      <c r="Q2347" t="str">
        <v/>
      </c>
      <c r="R2347" t="e">
        <v>#N/A</v>
      </c>
      <c r="S2347" t="e">
        <v>#N/A</v>
      </c>
      <c r="T2347" t="e">
        <v>#N/A</v>
      </c>
    </row>
    <row r="2348" spans="2:20">
      <c r="B2348">
        <v>336</v>
      </c>
      <c r="C2348" t="s">
        <v>612</v>
      </c>
      <c r="D2348" t="s">
        <v>764</v>
      </c>
      <c r="E2348">
        <v>6</v>
      </c>
      <c r="F2348" t="s">
        <v>585</v>
      </c>
      <c r="G2348" t="s">
        <v>613</v>
      </c>
      <c r="O2348">
        <v>1</v>
      </c>
      <c r="P2348" t="str">
        <v>1. economy (mpg)</v>
      </c>
      <c r="Q2348" t="str">
        <v>Plymouth Custom Suburb - 293</v>
      </c>
      <c r="R2348">
        <v>13</v>
      </c>
      <c r="S2348">
        <v>0.10638297872340426</v>
      </c>
      <c r="T2348">
        <v>1</v>
      </c>
    </row>
    <row r="2349" spans="2:20">
      <c r="B2349">
        <v>336</v>
      </c>
      <c r="C2349" t="s">
        <v>612</v>
      </c>
      <c r="D2349" t="s">
        <v>765</v>
      </c>
      <c r="E2349">
        <v>250</v>
      </c>
      <c r="F2349" t="s">
        <v>585</v>
      </c>
      <c r="G2349" t="s">
        <v>613</v>
      </c>
      <c r="O2349">
        <v>2</v>
      </c>
      <c r="P2349" t="str">
        <v>2. cylinders</v>
      </c>
      <c r="Q2349" t="str">
        <v>Plymouth Custom Suburb - 293</v>
      </c>
      <c r="R2349">
        <v>8</v>
      </c>
      <c r="S2349">
        <v>1</v>
      </c>
      <c r="T2349">
        <v>2</v>
      </c>
    </row>
    <row r="2350" spans="2:20">
      <c r="B2350">
        <v>336</v>
      </c>
      <c r="C2350" t="s">
        <v>612</v>
      </c>
      <c r="D2350" t="s">
        <v>766</v>
      </c>
      <c r="E2350">
        <v>110</v>
      </c>
      <c r="F2350" t="s">
        <v>585</v>
      </c>
      <c r="G2350" t="s">
        <v>613</v>
      </c>
      <c r="O2350">
        <v>3</v>
      </c>
      <c r="P2350" t="str">
        <v>3. power (hp)</v>
      </c>
      <c r="Q2350" t="str">
        <v>Plymouth Custom Suburb - 293</v>
      </c>
      <c r="R2350">
        <v>170</v>
      </c>
      <c r="S2350">
        <v>0.67391304347826086</v>
      </c>
      <c r="T2350">
        <v>3</v>
      </c>
    </row>
    <row r="2351" spans="2:20">
      <c r="B2351">
        <v>336</v>
      </c>
      <c r="C2351" t="s">
        <v>612</v>
      </c>
      <c r="D2351" t="s">
        <v>767</v>
      </c>
      <c r="E2351">
        <v>3645</v>
      </c>
      <c r="F2351" t="s">
        <v>585</v>
      </c>
      <c r="G2351" t="s">
        <v>613</v>
      </c>
      <c r="O2351">
        <v>4</v>
      </c>
      <c r="P2351" t="str">
        <v>4. weight (lb)</v>
      </c>
      <c r="Q2351" t="str">
        <v>Plymouth Custom Suburb - 293</v>
      </c>
      <c r="R2351">
        <v>4654</v>
      </c>
      <c r="S2351">
        <v>0.86220584065778283</v>
      </c>
      <c r="T2351">
        <v>4</v>
      </c>
    </row>
    <row r="2352" spans="2:20">
      <c r="B2352">
        <v>336</v>
      </c>
      <c r="C2352" t="s">
        <v>612</v>
      </c>
      <c r="D2352" t="s">
        <v>768</v>
      </c>
      <c r="E2352">
        <v>16.2</v>
      </c>
      <c r="F2352" t="s">
        <v>585</v>
      </c>
      <c r="G2352" t="s">
        <v>613</v>
      </c>
      <c r="O2352">
        <v>5</v>
      </c>
      <c r="P2352" t="str">
        <v>5. 0-60 mph (s)</v>
      </c>
      <c r="Q2352" t="str">
        <v>Plymouth Custom Suburb - 293</v>
      </c>
      <c r="R2352">
        <v>13</v>
      </c>
      <c r="S2352">
        <v>0.29761904761904762</v>
      </c>
      <c r="T2352">
        <v>5</v>
      </c>
    </row>
    <row r="2353" spans="2:20">
      <c r="B2353">
        <v>336</v>
      </c>
      <c r="C2353" t="s">
        <v>612</v>
      </c>
      <c r="D2353" t="s">
        <v>769</v>
      </c>
      <c r="E2353">
        <v>76</v>
      </c>
      <c r="F2353" t="s">
        <v>585</v>
      </c>
      <c r="G2353" t="s">
        <v>613</v>
      </c>
      <c r="O2353">
        <v>6</v>
      </c>
      <c r="P2353" t="str">
        <v>6. displacement (cc)</v>
      </c>
      <c r="Q2353" t="str">
        <v>Plymouth Custom Suburb - 293</v>
      </c>
      <c r="R2353">
        <v>360</v>
      </c>
      <c r="S2353">
        <v>0.75452196382428938</v>
      </c>
      <c r="T2353">
        <v>6</v>
      </c>
    </row>
    <row r="2354" spans="2:20">
      <c r="B2354">
        <v>337</v>
      </c>
      <c r="C2354" t="s">
        <v>614</v>
      </c>
      <c r="D2354" t="s">
        <v>763</v>
      </c>
      <c r="E2354">
        <v>26</v>
      </c>
      <c r="F2354" t="s">
        <v>615</v>
      </c>
      <c r="G2354" t="s">
        <v>616</v>
      </c>
      <c r="O2354">
        <v>7</v>
      </c>
      <c r="P2354" t="str">
        <v>7. year</v>
      </c>
      <c r="Q2354" t="str">
        <v>Plymouth Custom Suburb - 293</v>
      </c>
      <c r="R2354">
        <v>73</v>
      </c>
      <c r="S2354">
        <v>0.25</v>
      </c>
      <c r="T2354">
        <v>7</v>
      </c>
    </row>
    <row r="2355" spans="2:20">
      <c r="B2355">
        <v>337</v>
      </c>
      <c r="C2355" t="s">
        <v>614</v>
      </c>
      <c r="D2355" t="s">
        <v>764</v>
      </c>
      <c r="E2355">
        <v>4</v>
      </c>
      <c r="F2355" t="s">
        <v>615</v>
      </c>
      <c r="G2355" t="s">
        <v>616</v>
      </c>
      <c r="O2355">
        <v>0</v>
      </c>
      <c r="P2355" t="str">
        <v/>
      </c>
      <c r="Q2355" t="str">
        <v/>
      </c>
      <c r="R2355" t="e">
        <v>#N/A</v>
      </c>
      <c r="S2355" t="e">
        <v>#N/A</v>
      </c>
      <c r="T2355" t="e">
        <v>#N/A</v>
      </c>
    </row>
    <row r="2356" spans="2:20">
      <c r="B2356">
        <v>337</v>
      </c>
      <c r="C2356" t="s">
        <v>614</v>
      </c>
      <c r="D2356" t="s">
        <v>765</v>
      </c>
      <c r="E2356">
        <v>96</v>
      </c>
      <c r="F2356" t="s">
        <v>615</v>
      </c>
      <c r="G2356" t="s">
        <v>616</v>
      </c>
      <c r="O2356">
        <v>1</v>
      </c>
      <c r="P2356" t="str">
        <v>1. economy (mpg)</v>
      </c>
      <c r="Q2356" t="str">
        <v>Plymouth Duster - 294</v>
      </c>
      <c r="R2356">
        <v>23</v>
      </c>
      <c r="S2356">
        <v>0.37234042553191488</v>
      </c>
      <c r="T2356">
        <v>1</v>
      </c>
    </row>
    <row r="2357" spans="2:20">
      <c r="B2357">
        <v>337</v>
      </c>
      <c r="C2357" t="s">
        <v>614</v>
      </c>
      <c r="D2357" t="s">
        <v>766</v>
      </c>
      <c r="E2357">
        <v>69</v>
      </c>
      <c r="F2357" t="s">
        <v>615</v>
      </c>
      <c r="G2357" t="s">
        <v>616</v>
      </c>
      <c r="O2357">
        <v>2</v>
      </c>
      <c r="P2357" t="str">
        <v>2. cylinders</v>
      </c>
      <c r="Q2357" t="str">
        <v>Plymouth Duster - 294</v>
      </c>
      <c r="R2357">
        <v>6</v>
      </c>
      <c r="S2357">
        <v>0.6</v>
      </c>
      <c r="T2357">
        <v>2</v>
      </c>
    </row>
    <row r="2358" spans="2:20">
      <c r="B2358">
        <v>337</v>
      </c>
      <c r="C2358" t="s">
        <v>614</v>
      </c>
      <c r="D2358" t="s">
        <v>767</v>
      </c>
      <c r="E2358">
        <v>2189</v>
      </c>
      <c r="F2358" t="s">
        <v>615</v>
      </c>
      <c r="G2358" t="s">
        <v>616</v>
      </c>
      <c r="O2358">
        <v>3</v>
      </c>
      <c r="P2358" t="str">
        <v>3. power (hp)</v>
      </c>
      <c r="Q2358" t="str">
        <v>Plymouth Duster - 294</v>
      </c>
      <c r="R2358">
        <v>95</v>
      </c>
      <c r="S2358">
        <v>0.26630434782608697</v>
      </c>
      <c r="T2358">
        <v>3</v>
      </c>
    </row>
    <row r="2359" spans="2:20">
      <c r="B2359">
        <v>337</v>
      </c>
      <c r="C2359" t="s">
        <v>614</v>
      </c>
      <c r="D2359" t="s">
        <v>768</v>
      </c>
      <c r="E2359">
        <v>18</v>
      </c>
      <c r="F2359" t="s">
        <v>615</v>
      </c>
      <c r="G2359" t="s">
        <v>616</v>
      </c>
      <c r="O2359">
        <v>4</v>
      </c>
      <c r="P2359" t="str">
        <v>4. weight (lb)</v>
      </c>
      <c r="Q2359" t="str">
        <v>Plymouth Duster - 294</v>
      </c>
      <c r="R2359">
        <v>2904</v>
      </c>
      <c r="S2359">
        <v>0.36603345619506661</v>
      </c>
      <c r="T2359">
        <v>4</v>
      </c>
    </row>
    <row r="2360" spans="2:20">
      <c r="B2360">
        <v>337</v>
      </c>
      <c r="C2360" t="s">
        <v>614</v>
      </c>
      <c r="D2360" t="s">
        <v>769</v>
      </c>
      <c r="E2360">
        <v>72</v>
      </c>
      <c r="F2360" t="s">
        <v>615</v>
      </c>
      <c r="G2360" t="s">
        <v>616</v>
      </c>
      <c r="O2360">
        <v>5</v>
      </c>
      <c r="P2360" t="str">
        <v>5. 0-60 mph (s)</v>
      </c>
      <c r="Q2360" t="str">
        <v>Plymouth Duster - 294</v>
      </c>
      <c r="R2360">
        <v>16</v>
      </c>
      <c r="S2360">
        <v>0.47619047619047616</v>
      </c>
      <c r="T2360">
        <v>5</v>
      </c>
    </row>
    <row r="2361" spans="2:20">
      <c r="B2361">
        <v>338</v>
      </c>
      <c r="C2361" t="s">
        <v>617</v>
      </c>
      <c r="D2361" t="s">
        <v>763</v>
      </c>
      <c r="E2361">
        <v>27</v>
      </c>
      <c r="F2361" t="s">
        <v>615</v>
      </c>
      <c r="G2361" t="s">
        <v>618</v>
      </c>
      <c r="O2361">
        <v>6</v>
      </c>
      <c r="P2361" t="str">
        <v>6. displacement (cc)</v>
      </c>
      <c r="Q2361" t="str">
        <v>Plymouth Duster - 294</v>
      </c>
      <c r="R2361">
        <v>198</v>
      </c>
      <c r="S2361">
        <v>0.33591731266149871</v>
      </c>
      <c r="T2361">
        <v>6</v>
      </c>
    </row>
    <row r="2362" spans="2:20">
      <c r="B2362">
        <v>338</v>
      </c>
      <c r="C2362" t="s">
        <v>617</v>
      </c>
      <c r="D2362" t="s">
        <v>764</v>
      </c>
      <c r="E2362">
        <v>4</v>
      </c>
      <c r="F2362" t="s">
        <v>615</v>
      </c>
      <c r="G2362" t="s">
        <v>618</v>
      </c>
      <c r="O2362">
        <v>7</v>
      </c>
      <c r="P2362" t="str">
        <v>7. year</v>
      </c>
      <c r="Q2362" t="str">
        <v>Plymouth Duster - 294</v>
      </c>
      <c r="R2362">
        <v>73</v>
      </c>
      <c r="S2362">
        <v>0.25</v>
      </c>
      <c r="T2362">
        <v>7</v>
      </c>
    </row>
    <row r="2363" spans="2:20">
      <c r="B2363">
        <v>338</v>
      </c>
      <c r="C2363" t="s">
        <v>617</v>
      </c>
      <c r="D2363" t="s">
        <v>765</v>
      </c>
      <c r="E2363">
        <v>101</v>
      </c>
      <c r="F2363" t="s">
        <v>615</v>
      </c>
      <c r="G2363" t="s">
        <v>618</v>
      </c>
      <c r="O2363">
        <v>0</v>
      </c>
      <c r="P2363" t="str">
        <v/>
      </c>
      <c r="Q2363" t="str">
        <v/>
      </c>
      <c r="R2363" t="e">
        <v>#N/A</v>
      </c>
      <c r="S2363" t="e">
        <v>#N/A</v>
      </c>
      <c r="T2363" t="e">
        <v>#N/A</v>
      </c>
    </row>
    <row r="2364" spans="2:20">
      <c r="B2364">
        <v>338</v>
      </c>
      <c r="C2364" t="s">
        <v>617</v>
      </c>
      <c r="D2364" t="s">
        <v>766</v>
      </c>
      <c r="E2364">
        <v>83</v>
      </c>
      <c r="F2364" t="s">
        <v>615</v>
      </c>
      <c r="G2364" t="s">
        <v>618</v>
      </c>
      <c r="O2364">
        <v>1</v>
      </c>
      <c r="P2364" t="str">
        <v>1. economy (mpg)</v>
      </c>
      <c r="Q2364" t="str">
        <v>Plymouth Duster - 295</v>
      </c>
      <c r="R2364">
        <v>22</v>
      </c>
      <c r="S2364">
        <v>0.3457446808510638</v>
      </c>
      <c r="T2364">
        <v>1</v>
      </c>
    </row>
    <row r="2365" spans="2:20">
      <c r="B2365">
        <v>338</v>
      </c>
      <c r="C2365" t="s">
        <v>617</v>
      </c>
      <c r="D2365" t="s">
        <v>767</v>
      </c>
      <c r="E2365">
        <v>2202</v>
      </c>
      <c r="F2365" t="s">
        <v>615</v>
      </c>
      <c r="G2365" t="s">
        <v>618</v>
      </c>
      <c r="O2365">
        <v>2</v>
      </c>
      <c r="P2365" t="str">
        <v>2. cylinders</v>
      </c>
      <c r="Q2365" t="str">
        <v>Plymouth Duster - 295</v>
      </c>
      <c r="R2365">
        <v>6</v>
      </c>
      <c r="S2365">
        <v>0.6</v>
      </c>
      <c r="T2365">
        <v>2</v>
      </c>
    </row>
    <row r="2366" spans="2:20">
      <c r="B2366">
        <v>338</v>
      </c>
      <c r="C2366" t="s">
        <v>617</v>
      </c>
      <c r="D2366" t="s">
        <v>768</v>
      </c>
      <c r="E2366">
        <v>15.3</v>
      </c>
      <c r="F2366" t="s">
        <v>615</v>
      </c>
      <c r="G2366" t="s">
        <v>618</v>
      </c>
      <c r="O2366">
        <v>3</v>
      </c>
      <c r="P2366" t="str">
        <v>3. power (hp)</v>
      </c>
      <c r="Q2366" t="str">
        <v>Plymouth Duster - 295</v>
      </c>
      <c r="R2366">
        <v>95</v>
      </c>
      <c r="S2366">
        <v>0.26630434782608697</v>
      </c>
      <c r="T2366">
        <v>3</v>
      </c>
    </row>
    <row r="2367" spans="2:20">
      <c r="B2367">
        <v>338</v>
      </c>
      <c r="C2367" t="s">
        <v>617</v>
      </c>
      <c r="D2367" t="s">
        <v>769</v>
      </c>
      <c r="E2367">
        <v>76</v>
      </c>
      <c r="F2367" t="s">
        <v>615</v>
      </c>
      <c r="G2367" t="s">
        <v>618</v>
      </c>
      <c r="O2367">
        <v>4</v>
      </c>
      <c r="P2367" t="str">
        <v>4. weight (lb)</v>
      </c>
      <c r="Q2367" t="str">
        <v>Plymouth Duster - 295</v>
      </c>
      <c r="R2367">
        <v>2833</v>
      </c>
      <c r="S2367">
        <v>0.34590303373972214</v>
      </c>
      <c r="T2367">
        <v>4</v>
      </c>
    </row>
    <row r="2368" spans="2:20">
      <c r="B2368">
        <v>339</v>
      </c>
      <c r="C2368" t="s">
        <v>619</v>
      </c>
      <c r="D2368" t="s">
        <v>763</v>
      </c>
      <c r="E2368">
        <v>34.5</v>
      </c>
      <c r="F2368" t="s">
        <v>615</v>
      </c>
      <c r="G2368" t="s">
        <v>620</v>
      </c>
      <c r="O2368">
        <v>5</v>
      </c>
      <c r="P2368" t="str">
        <v>5. 0-60 mph (s)</v>
      </c>
      <c r="Q2368" t="str">
        <v>Plymouth Duster - 295</v>
      </c>
      <c r="R2368">
        <v>15.5</v>
      </c>
      <c r="S2368">
        <v>0.4464285714285714</v>
      </c>
      <c r="T2368">
        <v>5</v>
      </c>
    </row>
    <row r="2369" spans="2:20">
      <c r="B2369">
        <v>339</v>
      </c>
      <c r="C2369" t="s">
        <v>619</v>
      </c>
      <c r="D2369" t="s">
        <v>764</v>
      </c>
      <c r="E2369">
        <v>4</v>
      </c>
      <c r="F2369" t="s">
        <v>615</v>
      </c>
      <c r="G2369" t="s">
        <v>620</v>
      </c>
      <c r="O2369">
        <v>6</v>
      </c>
      <c r="P2369" t="str">
        <v>6. displacement (cc)</v>
      </c>
      <c r="Q2369" t="str">
        <v>Plymouth Duster - 295</v>
      </c>
      <c r="R2369">
        <v>198</v>
      </c>
      <c r="S2369">
        <v>0.33591731266149871</v>
      </c>
      <c r="T2369">
        <v>6</v>
      </c>
    </row>
    <row r="2370" spans="2:20">
      <c r="B2370">
        <v>339</v>
      </c>
      <c r="C2370" t="s">
        <v>619</v>
      </c>
      <c r="D2370" t="s">
        <v>765</v>
      </c>
      <c r="E2370">
        <v>100</v>
      </c>
      <c r="F2370" t="s">
        <v>615</v>
      </c>
      <c r="G2370" t="s">
        <v>620</v>
      </c>
      <c r="O2370">
        <v>7</v>
      </c>
      <c r="P2370" t="str">
        <v>7. year</v>
      </c>
      <c r="Q2370" t="str">
        <v>Plymouth Duster - 295</v>
      </c>
      <c r="R2370">
        <v>70</v>
      </c>
      <c r="S2370">
        <v>0</v>
      </c>
      <c r="T2370">
        <v>7</v>
      </c>
    </row>
    <row r="2371" spans="2:20">
      <c r="B2371">
        <v>339</v>
      </c>
      <c r="C2371" t="s">
        <v>619</v>
      </c>
      <c r="D2371" t="s">
        <v>767</v>
      </c>
      <c r="E2371">
        <v>2320</v>
      </c>
      <c r="F2371" t="s">
        <v>615</v>
      </c>
      <c r="G2371" t="s">
        <v>620</v>
      </c>
      <c r="O2371">
        <v>0</v>
      </c>
      <c r="P2371" t="str">
        <v/>
      </c>
      <c r="Q2371" t="str">
        <v/>
      </c>
      <c r="R2371" t="e">
        <v>#N/A</v>
      </c>
      <c r="S2371" t="e">
        <v>#N/A</v>
      </c>
      <c r="T2371" t="e">
        <v>#N/A</v>
      </c>
    </row>
    <row r="2372" spans="2:20">
      <c r="B2372">
        <v>339</v>
      </c>
      <c r="C2372" t="s">
        <v>619</v>
      </c>
      <c r="D2372" t="s">
        <v>768</v>
      </c>
      <c r="E2372">
        <v>15.8</v>
      </c>
      <c r="F2372" t="s">
        <v>615</v>
      </c>
      <c r="G2372" t="s">
        <v>620</v>
      </c>
      <c r="O2372">
        <v>1</v>
      </c>
      <c r="P2372" t="str">
        <v>1. economy (mpg)</v>
      </c>
      <c r="Q2372" t="str">
        <v>Plymouth Duster - 296</v>
      </c>
      <c r="R2372">
        <v>20</v>
      </c>
      <c r="S2372">
        <v>0.29255319148936171</v>
      </c>
      <c r="T2372">
        <v>1</v>
      </c>
    </row>
    <row r="2373" spans="2:20">
      <c r="B2373">
        <v>339</v>
      </c>
      <c r="C2373" t="s">
        <v>619</v>
      </c>
      <c r="D2373" t="s">
        <v>769</v>
      </c>
      <c r="E2373">
        <v>81</v>
      </c>
      <c r="F2373" t="s">
        <v>615</v>
      </c>
      <c r="G2373" t="s">
        <v>620</v>
      </c>
      <c r="O2373">
        <v>2</v>
      </c>
      <c r="P2373" t="str">
        <v>2. cylinders</v>
      </c>
      <c r="Q2373" t="str">
        <v>Plymouth Duster - 296</v>
      </c>
      <c r="R2373">
        <v>6</v>
      </c>
      <c r="S2373">
        <v>0.6</v>
      </c>
      <c r="T2373">
        <v>2</v>
      </c>
    </row>
    <row r="2374" spans="2:20">
      <c r="B2374">
        <v>340</v>
      </c>
      <c r="C2374" t="s">
        <v>621</v>
      </c>
      <c r="D2374" t="s">
        <v>763</v>
      </c>
      <c r="E2374">
        <v>36</v>
      </c>
      <c r="F2374" t="s">
        <v>615</v>
      </c>
      <c r="G2374" t="s">
        <v>622</v>
      </c>
      <c r="O2374">
        <v>3</v>
      </c>
      <c r="P2374" t="str">
        <v>3. power (hp)</v>
      </c>
      <c r="Q2374" t="str">
        <v>Plymouth Duster - 296</v>
      </c>
      <c r="R2374">
        <v>95</v>
      </c>
      <c r="S2374">
        <v>0.26630434782608697</v>
      </c>
      <c r="T2374">
        <v>3</v>
      </c>
    </row>
    <row r="2375" spans="2:20">
      <c r="B2375">
        <v>340</v>
      </c>
      <c r="C2375" t="s">
        <v>621</v>
      </c>
      <c r="D2375" t="s">
        <v>764</v>
      </c>
      <c r="E2375">
        <v>4</v>
      </c>
      <c r="F2375" t="s">
        <v>615</v>
      </c>
      <c r="G2375" t="s">
        <v>622</v>
      </c>
      <c r="O2375">
        <v>4</v>
      </c>
      <c r="P2375" t="str">
        <v>4. weight (lb)</v>
      </c>
      <c r="Q2375" t="str">
        <v>Plymouth Duster - 296</v>
      </c>
      <c r="R2375">
        <v>3102</v>
      </c>
      <c r="S2375">
        <v>0.42217181740856252</v>
      </c>
      <c r="T2375">
        <v>4</v>
      </c>
    </row>
    <row r="2376" spans="2:20">
      <c r="B2376">
        <v>340</v>
      </c>
      <c r="C2376" t="s">
        <v>621</v>
      </c>
      <c r="D2376" t="s">
        <v>765</v>
      </c>
      <c r="E2376">
        <v>79</v>
      </c>
      <c r="F2376" t="s">
        <v>615</v>
      </c>
      <c r="G2376" t="s">
        <v>622</v>
      </c>
      <c r="O2376">
        <v>5</v>
      </c>
      <c r="P2376" t="str">
        <v>5. 0-60 mph (s)</v>
      </c>
      <c r="Q2376" t="str">
        <v>Plymouth Duster - 296</v>
      </c>
      <c r="R2376">
        <v>16.5</v>
      </c>
      <c r="S2376">
        <v>0.50595238095238093</v>
      </c>
      <c r="T2376">
        <v>5</v>
      </c>
    </row>
    <row r="2377" spans="2:20">
      <c r="B2377">
        <v>340</v>
      </c>
      <c r="C2377" t="s">
        <v>621</v>
      </c>
      <c r="D2377" t="s">
        <v>766</v>
      </c>
      <c r="E2377">
        <v>58</v>
      </c>
      <c r="F2377" t="s">
        <v>615</v>
      </c>
      <c r="G2377" t="s">
        <v>622</v>
      </c>
      <c r="O2377">
        <v>6</v>
      </c>
      <c r="P2377" t="str">
        <v>6. displacement (cc)</v>
      </c>
      <c r="Q2377" t="str">
        <v>Plymouth Duster - 296</v>
      </c>
      <c r="R2377">
        <v>198</v>
      </c>
      <c r="S2377">
        <v>0.33591731266149871</v>
      </c>
      <c r="T2377">
        <v>6</v>
      </c>
    </row>
    <row r="2378" spans="2:20">
      <c r="B2378">
        <v>340</v>
      </c>
      <c r="C2378" t="s">
        <v>621</v>
      </c>
      <c r="D2378" t="s">
        <v>767</v>
      </c>
      <c r="E2378">
        <v>1825</v>
      </c>
      <c r="F2378" t="s">
        <v>615</v>
      </c>
      <c r="G2378" t="s">
        <v>622</v>
      </c>
      <c r="O2378">
        <v>7</v>
      </c>
      <c r="P2378" t="str">
        <v>7. year</v>
      </c>
      <c r="Q2378" t="str">
        <v>Plymouth Duster - 296</v>
      </c>
      <c r="R2378">
        <v>74</v>
      </c>
      <c r="S2378">
        <v>0.33333333333333331</v>
      </c>
      <c r="T2378">
        <v>7</v>
      </c>
    </row>
    <row r="2379" spans="2:20">
      <c r="B2379">
        <v>340</v>
      </c>
      <c r="C2379" t="s">
        <v>621</v>
      </c>
      <c r="D2379" t="s">
        <v>768</v>
      </c>
      <c r="E2379">
        <v>18.600000000000001</v>
      </c>
      <c r="F2379" t="s">
        <v>615</v>
      </c>
      <c r="G2379" t="s">
        <v>622</v>
      </c>
      <c r="O2379">
        <v>0</v>
      </c>
      <c r="P2379" t="str">
        <v/>
      </c>
      <c r="Q2379" t="str">
        <v/>
      </c>
      <c r="R2379" t="e">
        <v>#N/A</v>
      </c>
      <c r="S2379" t="e">
        <v>#N/A</v>
      </c>
      <c r="T2379" t="e">
        <v>#N/A</v>
      </c>
    </row>
    <row r="2380" spans="2:20">
      <c r="B2380">
        <v>340</v>
      </c>
      <c r="C2380" t="s">
        <v>621</v>
      </c>
      <c r="D2380" t="s">
        <v>769</v>
      </c>
      <c r="E2380">
        <v>77</v>
      </c>
      <c r="F2380" t="s">
        <v>615</v>
      </c>
      <c r="G2380" t="s">
        <v>622</v>
      </c>
      <c r="O2380">
        <v>1</v>
      </c>
      <c r="P2380" t="str">
        <v>1. economy (mpg)</v>
      </c>
      <c r="Q2380" t="str">
        <v>Plymouth Fury - 297</v>
      </c>
      <c r="R2380">
        <v>18</v>
      </c>
      <c r="S2380">
        <v>0.23936170212765956</v>
      </c>
      <c r="T2380">
        <v>1</v>
      </c>
    </row>
    <row r="2381" spans="2:20">
      <c r="B2381">
        <v>341</v>
      </c>
      <c r="C2381" t="s">
        <v>623</v>
      </c>
      <c r="D2381" t="s">
        <v>763</v>
      </c>
      <c r="E2381">
        <v>40.9</v>
      </c>
      <c r="F2381" t="s">
        <v>615</v>
      </c>
      <c r="G2381" t="s">
        <v>624</v>
      </c>
      <c r="O2381">
        <v>2</v>
      </c>
      <c r="P2381" t="str">
        <v>2. cylinders</v>
      </c>
      <c r="Q2381" t="str">
        <v>Plymouth Fury - 297</v>
      </c>
      <c r="R2381">
        <v>6</v>
      </c>
      <c r="S2381">
        <v>0.6</v>
      </c>
      <c r="T2381">
        <v>2</v>
      </c>
    </row>
    <row r="2382" spans="2:20">
      <c r="B2382">
        <v>341</v>
      </c>
      <c r="C2382" t="s">
        <v>623</v>
      </c>
      <c r="D2382" t="s">
        <v>764</v>
      </c>
      <c r="E2382">
        <v>4</v>
      </c>
      <c r="F2382" t="s">
        <v>615</v>
      </c>
      <c r="G2382" t="s">
        <v>624</v>
      </c>
      <c r="O2382">
        <v>3</v>
      </c>
      <c r="P2382" t="str">
        <v>3. power (hp)</v>
      </c>
      <c r="Q2382" t="str">
        <v>Plymouth Fury - 297</v>
      </c>
      <c r="R2382">
        <v>95</v>
      </c>
      <c r="S2382">
        <v>0.26630434782608697</v>
      </c>
      <c r="T2382">
        <v>3</v>
      </c>
    </row>
    <row r="2383" spans="2:20">
      <c r="B2383">
        <v>341</v>
      </c>
      <c r="C2383" t="s">
        <v>623</v>
      </c>
      <c r="D2383" t="s">
        <v>765</v>
      </c>
      <c r="E2383">
        <v>85</v>
      </c>
      <c r="F2383" t="s">
        <v>615</v>
      </c>
      <c r="G2383" t="s">
        <v>624</v>
      </c>
      <c r="O2383">
        <v>4</v>
      </c>
      <c r="P2383" t="str">
        <v>4. weight (lb)</v>
      </c>
      <c r="Q2383" t="str">
        <v>Plymouth Fury - 297</v>
      </c>
      <c r="R2383">
        <v>3785</v>
      </c>
      <c r="S2383">
        <v>0.61582081088743978</v>
      </c>
      <c r="T2383">
        <v>4</v>
      </c>
    </row>
    <row r="2384" spans="2:20">
      <c r="B2384">
        <v>341</v>
      </c>
      <c r="C2384" t="s">
        <v>623</v>
      </c>
      <c r="D2384" t="s">
        <v>767</v>
      </c>
      <c r="E2384">
        <v>1835</v>
      </c>
      <c r="F2384" t="s">
        <v>615</v>
      </c>
      <c r="G2384" t="s">
        <v>624</v>
      </c>
      <c r="O2384">
        <v>5</v>
      </c>
      <c r="P2384" t="str">
        <v>5. 0-60 mph (s)</v>
      </c>
      <c r="Q2384" t="str">
        <v>Plymouth Fury - 297</v>
      </c>
      <c r="R2384">
        <v>19</v>
      </c>
      <c r="S2384">
        <v>0.65476190476190477</v>
      </c>
      <c r="T2384">
        <v>5</v>
      </c>
    </row>
    <row r="2385" spans="2:20">
      <c r="B2385">
        <v>341</v>
      </c>
      <c r="C2385" t="s">
        <v>623</v>
      </c>
      <c r="D2385" t="s">
        <v>768</v>
      </c>
      <c r="E2385">
        <v>17.3</v>
      </c>
      <c r="F2385" t="s">
        <v>615</v>
      </c>
      <c r="G2385" t="s">
        <v>624</v>
      </c>
      <c r="O2385">
        <v>6</v>
      </c>
      <c r="P2385" t="str">
        <v>6. displacement (cc)</v>
      </c>
      <c r="Q2385" t="str">
        <v>Plymouth Fury - 297</v>
      </c>
      <c r="R2385">
        <v>225</v>
      </c>
      <c r="S2385">
        <v>0.40568475452196384</v>
      </c>
      <c r="T2385">
        <v>6</v>
      </c>
    </row>
    <row r="2386" spans="2:20">
      <c r="B2386">
        <v>341</v>
      </c>
      <c r="C2386" t="s">
        <v>623</v>
      </c>
      <c r="D2386" t="s">
        <v>769</v>
      </c>
      <c r="E2386">
        <v>80</v>
      </c>
      <c r="F2386" t="s">
        <v>615</v>
      </c>
      <c r="G2386" t="s">
        <v>624</v>
      </c>
      <c r="O2386">
        <v>7</v>
      </c>
      <c r="P2386" t="str">
        <v>7. year</v>
      </c>
      <c r="Q2386" t="str">
        <v>Plymouth Fury - 297</v>
      </c>
      <c r="R2386">
        <v>75</v>
      </c>
      <c r="S2386">
        <v>0.41666666666666669</v>
      </c>
      <c r="T2386">
        <v>7</v>
      </c>
    </row>
    <row r="2387" spans="2:20">
      <c r="B2387">
        <v>342</v>
      </c>
      <c r="C2387" t="s">
        <v>625</v>
      </c>
      <c r="D2387" t="s">
        <v>764</v>
      </c>
      <c r="E2387">
        <v>4</v>
      </c>
      <c r="F2387" t="s">
        <v>626</v>
      </c>
      <c r="G2387" t="s">
        <v>627</v>
      </c>
      <c r="O2387">
        <v>0</v>
      </c>
      <c r="P2387" t="str">
        <v/>
      </c>
      <c r="Q2387" t="str">
        <v/>
      </c>
      <c r="R2387" t="e">
        <v>#N/A</v>
      </c>
      <c r="S2387" t="e">
        <v>#N/A</v>
      </c>
      <c r="T2387" t="e">
        <v>#N/A</v>
      </c>
    </row>
    <row r="2388" spans="2:20">
      <c r="B2388">
        <v>342</v>
      </c>
      <c r="C2388" t="s">
        <v>625</v>
      </c>
      <c r="D2388" t="s">
        <v>765</v>
      </c>
      <c r="E2388">
        <v>121</v>
      </c>
      <c r="F2388" t="s">
        <v>626</v>
      </c>
      <c r="G2388" t="s">
        <v>627</v>
      </c>
      <c r="O2388">
        <v>1</v>
      </c>
      <c r="P2388" t="str">
        <v>1. economy (mpg)</v>
      </c>
      <c r="Q2388" t="str">
        <v>Plymouth Fury Gran Sedan - 298</v>
      </c>
      <c r="R2388">
        <v>14</v>
      </c>
      <c r="S2388">
        <v>0.13297872340425532</v>
      </c>
      <c r="T2388">
        <v>1</v>
      </c>
    </row>
    <row r="2389" spans="2:20">
      <c r="B2389">
        <v>342</v>
      </c>
      <c r="C2389" t="s">
        <v>625</v>
      </c>
      <c r="D2389" t="s">
        <v>766</v>
      </c>
      <c r="E2389">
        <v>110</v>
      </c>
      <c r="F2389" t="s">
        <v>626</v>
      </c>
      <c r="G2389" t="s">
        <v>627</v>
      </c>
      <c r="O2389">
        <v>2</v>
      </c>
      <c r="P2389" t="str">
        <v>2. cylinders</v>
      </c>
      <c r="Q2389" t="str">
        <v>Plymouth Fury Gran Sedan - 298</v>
      </c>
      <c r="R2389">
        <v>8</v>
      </c>
      <c r="S2389">
        <v>1</v>
      </c>
      <c r="T2389">
        <v>2</v>
      </c>
    </row>
    <row r="2390" spans="2:20">
      <c r="B2390">
        <v>342</v>
      </c>
      <c r="C2390" t="s">
        <v>625</v>
      </c>
      <c r="D2390" t="s">
        <v>767</v>
      </c>
      <c r="E2390">
        <v>2800</v>
      </c>
      <c r="F2390" t="s">
        <v>626</v>
      </c>
      <c r="G2390" t="s">
        <v>627</v>
      </c>
      <c r="O2390">
        <v>3</v>
      </c>
      <c r="P2390" t="str">
        <v>3. power (hp)</v>
      </c>
      <c r="Q2390" t="str">
        <v>Plymouth Fury Gran Sedan - 298</v>
      </c>
      <c r="R2390">
        <v>150</v>
      </c>
      <c r="S2390">
        <v>0.56521739130434778</v>
      </c>
      <c r="T2390">
        <v>3</v>
      </c>
    </row>
    <row r="2391" spans="2:20">
      <c r="B2391">
        <v>342</v>
      </c>
      <c r="C2391" t="s">
        <v>625</v>
      </c>
      <c r="D2391" t="s">
        <v>768</v>
      </c>
      <c r="E2391">
        <v>15.4</v>
      </c>
      <c r="F2391" t="s">
        <v>626</v>
      </c>
      <c r="G2391" t="s">
        <v>627</v>
      </c>
      <c r="O2391">
        <v>4</v>
      </c>
      <c r="P2391" t="str">
        <v>4. weight (lb)</v>
      </c>
      <c r="Q2391" t="str">
        <v>Plymouth Fury Gran Sedan - 298</v>
      </c>
      <c r="R2391">
        <v>4237</v>
      </c>
      <c r="S2391">
        <v>0.74397504961723848</v>
      </c>
      <c r="T2391">
        <v>4</v>
      </c>
    </row>
    <row r="2392" spans="2:20">
      <c r="B2392">
        <v>342</v>
      </c>
      <c r="C2392" t="s">
        <v>625</v>
      </c>
      <c r="D2392" t="s">
        <v>769</v>
      </c>
      <c r="E2392">
        <v>81</v>
      </c>
      <c r="F2392" t="s">
        <v>626</v>
      </c>
      <c r="G2392" t="s">
        <v>627</v>
      </c>
      <c r="O2392">
        <v>5</v>
      </c>
      <c r="P2392" t="str">
        <v>5. 0-60 mph (s)</v>
      </c>
      <c r="Q2392" t="str">
        <v>Plymouth Fury Gran Sedan - 298</v>
      </c>
      <c r="R2392">
        <v>14.5</v>
      </c>
      <c r="S2392">
        <v>0.38690476190476186</v>
      </c>
      <c r="T2392">
        <v>5</v>
      </c>
    </row>
    <row r="2393" spans="2:20">
      <c r="B2393">
        <v>343</v>
      </c>
      <c r="C2393" t="s">
        <v>628</v>
      </c>
      <c r="D2393" t="s">
        <v>763</v>
      </c>
      <c r="E2393">
        <v>25</v>
      </c>
      <c r="F2393" t="s">
        <v>626</v>
      </c>
      <c r="G2393" t="s">
        <v>629</v>
      </c>
      <c r="O2393">
        <v>6</v>
      </c>
      <c r="P2393" t="str">
        <v>6. displacement (cc)</v>
      </c>
      <c r="Q2393" t="str">
        <v>Plymouth Fury Gran Sedan - 298</v>
      </c>
      <c r="R2393">
        <v>318</v>
      </c>
      <c r="S2393">
        <v>0.64599483204134367</v>
      </c>
      <c r="T2393">
        <v>6</v>
      </c>
    </row>
    <row r="2394" spans="2:20">
      <c r="B2394">
        <v>343</v>
      </c>
      <c r="C2394" t="s">
        <v>628</v>
      </c>
      <c r="D2394" t="s">
        <v>764</v>
      </c>
      <c r="E2394">
        <v>4</v>
      </c>
      <c r="F2394" t="s">
        <v>626</v>
      </c>
      <c r="G2394" t="s">
        <v>629</v>
      </c>
      <c r="O2394">
        <v>7</v>
      </c>
      <c r="P2394" t="str">
        <v>7. year</v>
      </c>
      <c r="Q2394" t="str">
        <v>Plymouth Fury Gran Sedan - 298</v>
      </c>
      <c r="R2394">
        <v>73</v>
      </c>
      <c r="S2394">
        <v>0.25</v>
      </c>
      <c r="T2394">
        <v>7</v>
      </c>
    </row>
    <row r="2395" spans="2:20">
      <c r="B2395">
        <v>343</v>
      </c>
      <c r="C2395" t="s">
        <v>628</v>
      </c>
      <c r="D2395" t="s">
        <v>765</v>
      </c>
      <c r="E2395">
        <v>104</v>
      </c>
      <c r="F2395" t="s">
        <v>626</v>
      </c>
      <c r="G2395" t="s">
        <v>629</v>
      </c>
      <c r="O2395">
        <v>0</v>
      </c>
      <c r="P2395" t="str">
        <v/>
      </c>
      <c r="Q2395" t="str">
        <v/>
      </c>
      <c r="R2395" t="e">
        <v>#N/A</v>
      </c>
      <c r="S2395" t="e">
        <v>#N/A</v>
      </c>
      <c r="T2395" t="e">
        <v>#N/A</v>
      </c>
    </row>
    <row r="2396" spans="2:20">
      <c r="B2396">
        <v>343</v>
      </c>
      <c r="C2396" t="s">
        <v>628</v>
      </c>
      <c r="D2396" t="s">
        <v>766</v>
      </c>
      <c r="E2396">
        <v>95</v>
      </c>
      <c r="F2396" t="s">
        <v>626</v>
      </c>
      <c r="G2396" t="s">
        <v>629</v>
      </c>
      <c r="O2396">
        <v>1</v>
      </c>
      <c r="P2396" t="str">
        <v>1. economy (mpg)</v>
      </c>
      <c r="Q2396" t="str">
        <v>Plymouth Fury III - 299</v>
      </c>
      <c r="R2396">
        <v>15</v>
      </c>
      <c r="S2396">
        <v>0.15957446808510636</v>
      </c>
      <c r="T2396">
        <v>1</v>
      </c>
    </row>
    <row r="2397" spans="2:20">
      <c r="B2397">
        <v>343</v>
      </c>
      <c r="C2397" t="s">
        <v>628</v>
      </c>
      <c r="D2397" t="s">
        <v>767</v>
      </c>
      <c r="E2397">
        <v>2375</v>
      </c>
      <c r="F2397" t="s">
        <v>626</v>
      </c>
      <c r="G2397" t="s">
        <v>629</v>
      </c>
      <c r="O2397">
        <v>2</v>
      </c>
      <c r="P2397" t="str">
        <v>2. cylinders</v>
      </c>
      <c r="Q2397" t="str">
        <v>Plymouth Fury III - 299</v>
      </c>
      <c r="R2397">
        <v>8</v>
      </c>
      <c r="S2397">
        <v>1</v>
      </c>
      <c r="T2397">
        <v>2</v>
      </c>
    </row>
    <row r="2398" spans="2:20">
      <c r="B2398">
        <v>343</v>
      </c>
      <c r="C2398" t="s">
        <v>628</v>
      </c>
      <c r="D2398" t="s">
        <v>768</v>
      </c>
      <c r="E2398">
        <v>17.5</v>
      </c>
      <c r="F2398" t="s">
        <v>626</v>
      </c>
      <c r="G2398" t="s">
        <v>629</v>
      </c>
      <c r="O2398">
        <v>3</v>
      </c>
      <c r="P2398" t="str">
        <v>3. power (hp)</v>
      </c>
      <c r="Q2398" t="str">
        <v>Plymouth Fury III - 299</v>
      </c>
      <c r="R2398">
        <v>150</v>
      </c>
      <c r="S2398">
        <v>0.56521739130434778</v>
      </c>
      <c r="T2398">
        <v>3</v>
      </c>
    </row>
    <row r="2399" spans="2:20">
      <c r="B2399">
        <v>343</v>
      </c>
      <c r="C2399" t="s">
        <v>628</v>
      </c>
      <c r="D2399" t="s">
        <v>769</v>
      </c>
      <c r="E2399">
        <v>70</v>
      </c>
      <c r="F2399" t="s">
        <v>626</v>
      </c>
      <c r="G2399" t="s">
        <v>629</v>
      </c>
      <c r="O2399">
        <v>4</v>
      </c>
      <c r="P2399" t="str">
        <v>4. weight (lb)</v>
      </c>
      <c r="Q2399" t="str">
        <v>Plymouth Fury III - 299</v>
      </c>
      <c r="R2399">
        <v>4135</v>
      </c>
      <c r="S2399">
        <v>0.71505528777998295</v>
      </c>
      <c r="T2399">
        <v>4</v>
      </c>
    </row>
    <row r="2400" spans="2:20">
      <c r="B2400">
        <v>344</v>
      </c>
      <c r="C2400" t="s">
        <v>630</v>
      </c>
      <c r="D2400" t="s">
        <v>763</v>
      </c>
      <c r="E2400">
        <v>21.6</v>
      </c>
      <c r="F2400" t="s">
        <v>626</v>
      </c>
      <c r="G2400" t="s">
        <v>631</v>
      </c>
      <c r="O2400">
        <v>5</v>
      </c>
      <c r="P2400" t="str">
        <v>5. 0-60 mph (s)</v>
      </c>
      <c r="Q2400" t="str">
        <v>Plymouth Fury III - 299</v>
      </c>
      <c r="R2400">
        <v>13.5</v>
      </c>
      <c r="S2400">
        <v>0.32738095238095238</v>
      </c>
      <c r="T2400">
        <v>5</v>
      </c>
    </row>
    <row r="2401" spans="2:20">
      <c r="B2401">
        <v>344</v>
      </c>
      <c r="C2401" t="s">
        <v>630</v>
      </c>
      <c r="D2401" t="s">
        <v>764</v>
      </c>
      <c r="E2401">
        <v>4</v>
      </c>
      <c r="F2401" t="s">
        <v>626</v>
      </c>
      <c r="G2401" t="s">
        <v>631</v>
      </c>
      <c r="O2401">
        <v>6</v>
      </c>
      <c r="P2401" t="str">
        <v>6. displacement (cc)</v>
      </c>
      <c r="Q2401" t="str">
        <v>Plymouth Fury III - 299</v>
      </c>
      <c r="R2401">
        <v>318</v>
      </c>
      <c r="S2401">
        <v>0.64599483204134367</v>
      </c>
      <c r="T2401">
        <v>6</v>
      </c>
    </row>
    <row r="2402" spans="2:20">
      <c r="B2402">
        <v>344</v>
      </c>
      <c r="C2402" t="s">
        <v>630</v>
      </c>
      <c r="D2402" t="s">
        <v>765</v>
      </c>
      <c r="E2402">
        <v>121</v>
      </c>
      <c r="F2402" t="s">
        <v>626</v>
      </c>
      <c r="G2402" t="s">
        <v>631</v>
      </c>
      <c r="O2402">
        <v>7</v>
      </c>
      <c r="P2402" t="str">
        <v>7. year</v>
      </c>
      <c r="Q2402" t="str">
        <v>Plymouth Fury III - 299</v>
      </c>
      <c r="R2402">
        <v>72</v>
      </c>
      <c r="S2402">
        <v>0.16666666666666666</v>
      </c>
      <c r="T2402">
        <v>7</v>
      </c>
    </row>
    <row r="2403" spans="2:20">
      <c r="B2403">
        <v>344</v>
      </c>
      <c r="C2403" t="s">
        <v>630</v>
      </c>
      <c r="D2403" t="s">
        <v>766</v>
      </c>
      <c r="E2403">
        <v>115</v>
      </c>
      <c r="F2403" t="s">
        <v>626</v>
      </c>
      <c r="G2403" t="s">
        <v>631</v>
      </c>
      <c r="O2403">
        <v>0</v>
      </c>
      <c r="P2403" t="str">
        <v/>
      </c>
      <c r="Q2403" t="str">
        <v/>
      </c>
      <c r="R2403" t="e">
        <v>#N/A</v>
      </c>
      <c r="S2403" t="e">
        <v>#N/A</v>
      </c>
      <c r="T2403" t="e">
        <v>#N/A</v>
      </c>
    </row>
    <row r="2404" spans="2:20">
      <c r="B2404">
        <v>344</v>
      </c>
      <c r="C2404" t="s">
        <v>630</v>
      </c>
      <c r="D2404" t="s">
        <v>767</v>
      </c>
      <c r="E2404">
        <v>2795</v>
      </c>
      <c r="F2404" t="s">
        <v>626</v>
      </c>
      <c r="G2404" t="s">
        <v>631</v>
      </c>
      <c r="O2404">
        <v>1</v>
      </c>
      <c r="P2404" t="str">
        <v>1. economy (mpg)</v>
      </c>
      <c r="Q2404" t="str">
        <v>Plymouth Fury III - 300</v>
      </c>
      <c r="R2404">
        <v>14</v>
      </c>
      <c r="S2404">
        <v>0.13297872340425532</v>
      </c>
      <c r="T2404">
        <v>1</v>
      </c>
    </row>
    <row r="2405" spans="2:20">
      <c r="B2405">
        <v>344</v>
      </c>
      <c r="C2405" t="s">
        <v>630</v>
      </c>
      <c r="D2405" t="s">
        <v>768</v>
      </c>
      <c r="E2405">
        <v>15.7</v>
      </c>
      <c r="F2405" t="s">
        <v>626</v>
      </c>
      <c r="G2405" t="s">
        <v>631</v>
      </c>
      <c r="O2405">
        <v>2</v>
      </c>
      <c r="P2405" t="str">
        <v>2. cylinders</v>
      </c>
      <c r="Q2405" t="str">
        <v>Plymouth Fury III - 300</v>
      </c>
      <c r="R2405">
        <v>8</v>
      </c>
      <c r="S2405">
        <v>1</v>
      </c>
      <c r="T2405">
        <v>2</v>
      </c>
    </row>
    <row r="2406" spans="2:20">
      <c r="B2406">
        <v>344</v>
      </c>
      <c r="C2406" t="s">
        <v>630</v>
      </c>
      <c r="D2406" t="s">
        <v>769</v>
      </c>
      <c r="E2406">
        <v>78</v>
      </c>
      <c r="F2406" t="s">
        <v>626</v>
      </c>
      <c r="G2406" t="s">
        <v>631</v>
      </c>
      <c r="O2406">
        <v>3</v>
      </c>
      <c r="P2406" t="str">
        <v>3. power (hp)</v>
      </c>
      <c r="Q2406" t="str">
        <v>Plymouth Fury III - 300</v>
      </c>
      <c r="R2406">
        <v>150</v>
      </c>
      <c r="S2406">
        <v>0.56521739130434778</v>
      </c>
      <c r="T2406">
        <v>3</v>
      </c>
    </row>
    <row r="2407" spans="2:20">
      <c r="B2407">
        <v>345</v>
      </c>
      <c r="C2407" t="s">
        <v>632</v>
      </c>
      <c r="D2407" t="s">
        <v>763</v>
      </c>
      <c r="E2407">
        <v>25</v>
      </c>
      <c r="F2407" t="s">
        <v>626</v>
      </c>
      <c r="G2407" t="s">
        <v>633</v>
      </c>
      <c r="O2407">
        <v>4</v>
      </c>
      <c r="P2407" t="str">
        <v>4. weight (lb)</v>
      </c>
      <c r="Q2407" t="str">
        <v>Plymouth Fury III - 300</v>
      </c>
      <c r="R2407">
        <v>4096</v>
      </c>
      <c r="S2407">
        <v>0.70399773178338532</v>
      </c>
      <c r="T2407">
        <v>4</v>
      </c>
    </row>
    <row r="2408" spans="2:20">
      <c r="B2408">
        <v>345</v>
      </c>
      <c r="C2408" t="s">
        <v>632</v>
      </c>
      <c r="D2408" t="s">
        <v>764</v>
      </c>
      <c r="E2408">
        <v>4</v>
      </c>
      <c r="F2408" t="s">
        <v>626</v>
      </c>
      <c r="G2408" t="s">
        <v>633</v>
      </c>
      <c r="O2408">
        <v>5</v>
      </c>
      <c r="P2408" t="str">
        <v>5. 0-60 mph (s)</v>
      </c>
      <c r="Q2408" t="str">
        <v>Plymouth Fury III - 300</v>
      </c>
      <c r="R2408">
        <v>13</v>
      </c>
      <c r="S2408">
        <v>0.29761904761904762</v>
      </c>
      <c r="T2408">
        <v>5</v>
      </c>
    </row>
    <row r="2409" spans="2:20">
      <c r="B2409">
        <v>345</v>
      </c>
      <c r="C2409" t="s">
        <v>632</v>
      </c>
      <c r="D2409" t="s">
        <v>765</v>
      </c>
      <c r="E2409">
        <v>121</v>
      </c>
      <c r="F2409" t="s">
        <v>626</v>
      </c>
      <c r="G2409" t="s">
        <v>633</v>
      </c>
      <c r="O2409">
        <v>6</v>
      </c>
      <c r="P2409" t="str">
        <v>6. displacement (cc)</v>
      </c>
      <c r="Q2409" t="str">
        <v>Plymouth Fury III - 300</v>
      </c>
      <c r="R2409">
        <v>318</v>
      </c>
      <c r="S2409">
        <v>0.64599483204134367</v>
      </c>
      <c r="T2409">
        <v>6</v>
      </c>
    </row>
    <row r="2410" spans="2:20">
      <c r="B2410">
        <v>345</v>
      </c>
      <c r="C2410" t="s">
        <v>632</v>
      </c>
      <c r="D2410" t="s">
        <v>766</v>
      </c>
      <c r="E2410">
        <v>115</v>
      </c>
      <c r="F2410" t="s">
        <v>626</v>
      </c>
      <c r="G2410" t="s">
        <v>633</v>
      </c>
      <c r="O2410">
        <v>7</v>
      </c>
      <c r="P2410" t="str">
        <v>7. year</v>
      </c>
      <c r="Q2410" t="str">
        <v>Plymouth Fury III - 300</v>
      </c>
      <c r="R2410">
        <v>71</v>
      </c>
      <c r="S2410">
        <v>8.3333333333333329E-2</v>
      </c>
      <c r="T2410">
        <v>7</v>
      </c>
    </row>
    <row r="2411" spans="2:20">
      <c r="B2411">
        <v>345</v>
      </c>
      <c r="C2411" t="s">
        <v>632</v>
      </c>
      <c r="D2411" t="s">
        <v>767</v>
      </c>
      <c r="E2411">
        <v>2671</v>
      </c>
      <c r="F2411" t="s">
        <v>626</v>
      </c>
      <c r="G2411" t="s">
        <v>633</v>
      </c>
      <c r="O2411">
        <v>0</v>
      </c>
      <c r="P2411" t="str">
        <v/>
      </c>
      <c r="Q2411" t="str">
        <v/>
      </c>
      <c r="R2411" t="e">
        <v>#N/A</v>
      </c>
      <c r="S2411" t="e">
        <v>#N/A</v>
      </c>
      <c r="T2411" t="e">
        <v>#N/A</v>
      </c>
    </row>
    <row r="2412" spans="2:20">
      <c r="B2412">
        <v>345</v>
      </c>
      <c r="C2412" t="s">
        <v>632</v>
      </c>
      <c r="D2412" t="s">
        <v>768</v>
      </c>
      <c r="E2412">
        <v>13.5</v>
      </c>
      <c r="F2412" t="s">
        <v>626</v>
      </c>
      <c r="G2412" t="s">
        <v>633</v>
      </c>
      <c r="O2412">
        <v>1</v>
      </c>
      <c r="P2412" t="str">
        <v>1. economy (mpg)</v>
      </c>
      <c r="Q2412" t="str">
        <v>Plymouth Fury III - 301</v>
      </c>
      <c r="R2412">
        <v>14</v>
      </c>
      <c r="S2412">
        <v>0.13297872340425532</v>
      </c>
      <c r="T2412">
        <v>1</v>
      </c>
    </row>
    <row r="2413" spans="2:20">
      <c r="B2413">
        <v>345</v>
      </c>
      <c r="C2413" t="s">
        <v>632</v>
      </c>
      <c r="D2413" t="s">
        <v>769</v>
      </c>
      <c r="E2413">
        <v>75</v>
      </c>
      <c r="F2413" t="s">
        <v>626</v>
      </c>
      <c r="G2413" t="s">
        <v>633</v>
      </c>
      <c r="O2413">
        <v>2</v>
      </c>
      <c r="P2413" t="str">
        <v>2. cylinders</v>
      </c>
      <c r="Q2413" t="str">
        <v>Plymouth Fury III - 301</v>
      </c>
      <c r="R2413">
        <v>8</v>
      </c>
      <c r="S2413">
        <v>1</v>
      </c>
      <c r="T2413">
        <v>2</v>
      </c>
    </row>
    <row r="2414" spans="2:20">
      <c r="B2414">
        <v>346</v>
      </c>
      <c r="C2414" t="s">
        <v>632</v>
      </c>
      <c r="D2414" t="s">
        <v>763</v>
      </c>
      <c r="E2414">
        <v>24</v>
      </c>
      <c r="F2414" t="s">
        <v>626</v>
      </c>
      <c r="G2414" t="s">
        <v>634</v>
      </c>
      <c r="O2414">
        <v>3</v>
      </c>
      <c r="P2414" t="str">
        <v>3. power (hp)</v>
      </c>
      <c r="Q2414" t="str">
        <v>Plymouth Fury III - 301</v>
      </c>
      <c r="R2414">
        <v>215</v>
      </c>
      <c r="S2414">
        <v>0.91847826086956519</v>
      </c>
      <c r="T2414">
        <v>3</v>
      </c>
    </row>
    <row r="2415" spans="2:20">
      <c r="B2415">
        <v>346</v>
      </c>
      <c r="C2415" t="s">
        <v>632</v>
      </c>
      <c r="D2415" t="s">
        <v>764</v>
      </c>
      <c r="E2415">
        <v>4</v>
      </c>
      <c r="F2415" t="s">
        <v>626</v>
      </c>
      <c r="G2415" t="s">
        <v>634</v>
      </c>
      <c r="O2415">
        <v>4</v>
      </c>
      <c r="P2415" t="str">
        <v>4. weight (lb)</v>
      </c>
      <c r="Q2415" t="str">
        <v>Plymouth Fury III - 301</v>
      </c>
      <c r="R2415">
        <v>4312</v>
      </c>
      <c r="S2415">
        <v>0.76523958037992623</v>
      </c>
      <c r="T2415">
        <v>4</v>
      </c>
    </row>
    <row r="2416" spans="2:20">
      <c r="B2416">
        <v>346</v>
      </c>
      <c r="C2416" t="s">
        <v>632</v>
      </c>
      <c r="D2416" t="s">
        <v>765</v>
      </c>
      <c r="E2416">
        <v>121</v>
      </c>
      <c r="F2416" t="s">
        <v>626</v>
      </c>
      <c r="G2416" t="s">
        <v>634</v>
      </c>
      <c r="O2416">
        <v>5</v>
      </c>
      <c r="P2416" t="str">
        <v>5. 0-60 mph (s)</v>
      </c>
      <c r="Q2416" t="str">
        <v>Plymouth Fury III - 301</v>
      </c>
      <c r="R2416">
        <v>8.5</v>
      </c>
      <c r="S2416">
        <v>2.976190476190476E-2</v>
      </c>
      <c r="T2416">
        <v>5</v>
      </c>
    </row>
    <row r="2417" spans="2:20">
      <c r="B2417">
        <v>346</v>
      </c>
      <c r="C2417" t="s">
        <v>632</v>
      </c>
      <c r="D2417" t="s">
        <v>766</v>
      </c>
      <c r="E2417">
        <v>110</v>
      </c>
      <c r="F2417" t="s">
        <v>626</v>
      </c>
      <c r="G2417" t="s">
        <v>634</v>
      </c>
      <c r="O2417">
        <v>6</v>
      </c>
      <c r="P2417" t="str">
        <v>6. displacement (cc)</v>
      </c>
      <c r="Q2417" t="str">
        <v>Plymouth Fury III - 301</v>
      </c>
      <c r="R2417">
        <v>440</v>
      </c>
      <c r="S2417">
        <v>0.96124031007751942</v>
      </c>
      <c r="T2417">
        <v>6</v>
      </c>
    </row>
    <row r="2418" spans="2:20">
      <c r="B2418">
        <v>346</v>
      </c>
      <c r="C2418" t="s">
        <v>632</v>
      </c>
      <c r="D2418" t="s">
        <v>767</v>
      </c>
      <c r="E2418">
        <v>2660</v>
      </c>
      <c r="F2418" t="s">
        <v>626</v>
      </c>
      <c r="G2418" t="s">
        <v>634</v>
      </c>
      <c r="O2418">
        <v>7</v>
      </c>
      <c r="P2418" t="str">
        <v>7. year</v>
      </c>
      <c r="Q2418" t="str">
        <v>Plymouth Fury III - 301</v>
      </c>
      <c r="R2418">
        <v>70</v>
      </c>
      <c r="S2418">
        <v>0</v>
      </c>
      <c r="T2418">
        <v>7</v>
      </c>
    </row>
    <row r="2419" spans="2:20">
      <c r="B2419">
        <v>346</v>
      </c>
      <c r="C2419" t="s">
        <v>632</v>
      </c>
      <c r="D2419" t="s">
        <v>768</v>
      </c>
      <c r="E2419">
        <v>14</v>
      </c>
      <c r="F2419" t="s">
        <v>626</v>
      </c>
      <c r="G2419" t="s">
        <v>634</v>
      </c>
      <c r="O2419">
        <v>0</v>
      </c>
      <c r="P2419" t="str">
        <v/>
      </c>
      <c r="Q2419" t="str">
        <v/>
      </c>
      <c r="R2419" t="e">
        <v>#N/A</v>
      </c>
      <c r="S2419" t="e">
        <v>#N/A</v>
      </c>
      <c r="T2419" t="e">
        <v>#N/A</v>
      </c>
    </row>
    <row r="2420" spans="2:20">
      <c r="B2420">
        <v>346</v>
      </c>
      <c r="C2420" t="s">
        <v>632</v>
      </c>
      <c r="D2420" t="s">
        <v>769</v>
      </c>
      <c r="E2420">
        <v>73</v>
      </c>
      <c r="F2420" t="s">
        <v>626</v>
      </c>
      <c r="G2420" t="s">
        <v>634</v>
      </c>
      <c r="O2420">
        <v>1</v>
      </c>
      <c r="P2420" t="str">
        <v>1. economy (mpg)</v>
      </c>
      <c r="Q2420" t="str">
        <v>Plymouth Grand Fury - 302</v>
      </c>
      <c r="R2420">
        <v>16</v>
      </c>
      <c r="S2420">
        <v>0.18617021276595744</v>
      </c>
      <c r="T2420">
        <v>1</v>
      </c>
    </row>
    <row r="2421" spans="2:20">
      <c r="B2421">
        <v>347</v>
      </c>
      <c r="C2421" t="s">
        <v>635</v>
      </c>
      <c r="D2421" t="s">
        <v>763</v>
      </c>
      <c r="E2421">
        <v>26</v>
      </c>
      <c r="F2421" t="s">
        <v>635</v>
      </c>
      <c r="G2421" t="s">
        <v>636</v>
      </c>
      <c r="O2421">
        <v>2</v>
      </c>
      <c r="P2421" t="str">
        <v>2. cylinders</v>
      </c>
      <c r="Q2421" t="str">
        <v>Plymouth Grand Fury - 302</v>
      </c>
      <c r="R2421">
        <v>8</v>
      </c>
      <c r="S2421">
        <v>1</v>
      </c>
      <c r="T2421">
        <v>2</v>
      </c>
    </row>
    <row r="2422" spans="2:20">
      <c r="B2422">
        <v>347</v>
      </c>
      <c r="C2422" t="s">
        <v>635</v>
      </c>
      <c r="D2422" t="s">
        <v>764</v>
      </c>
      <c r="E2422">
        <v>4</v>
      </c>
      <c r="F2422" t="s">
        <v>635</v>
      </c>
      <c r="G2422" t="s">
        <v>636</v>
      </c>
      <c r="O2422">
        <v>3</v>
      </c>
      <c r="P2422" t="str">
        <v>3. power (hp)</v>
      </c>
      <c r="Q2422" t="str">
        <v>Plymouth Grand Fury - 302</v>
      </c>
      <c r="R2422">
        <v>150</v>
      </c>
      <c r="S2422">
        <v>0.56521739130434778</v>
      </c>
      <c r="T2422">
        <v>3</v>
      </c>
    </row>
    <row r="2423" spans="2:20">
      <c r="B2423">
        <v>347</v>
      </c>
      <c r="C2423" t="s">
        <v>635</v>
      </c>
      <c r="D2423" t="s">
        <v>765</v>
      </c>
      <c r="E2423">
        <v>108</v>
      </c>
      <c r="F2423" t="s">
        <v>635</v>
      </c>
      <c r="G2423" t="s">
        <v>636</v>
      </c>
      <c r="O2423">
        <v>4</v>
      </c>
      <c r="P2423" t="str">
        <v>4. weight (lb)</v>
      </c>
      <c r="Q2423" t="str">
        <v>Plymouth Grand Fury - 302</v>
      </c>
      <c r="R2423">
        <v>4498</v>
      </c>
      <c r="S2423">
        <v>0.81797561667139207</v>
      </c>
      <c r="T2423">
        <v>4</v>
      </c>
    </row>
    <row r="2424" spans="2:20">
      <c r="B2424">
        <v>347</v>
      </c>
      <c r="C2424" t="s">
        <v>635</v>
      </c>
      <c r="D2424" t="s">
        <v>766</v>
      </c>
      <c r="E2424">
        <v>93</v>
      </c>
      <c r="F2424" t="s">
        <v>635</v>
      </c>
      <c r="G2424" t="s">
        <v>636</v>
      </c>
      <c r="O2424">
        <v>5</v>
      </c>
      <c r="P2424" t="str">
        <v>5. 0-60 mph (s)</v>
      </c>
      <c r="Q2424" t="str">
        <v>Plymouth Grand Fury - 302</v>
      </c>
      <c r="R2424">
        <v>14.5</v>
      </c>
      <c r="S2424">
        <v>0.38690476190476186</v>
      </c>
      <c r="T2424">
        <v>5</v>
      </c>
    </row>
    <row r="2425" spans="2:20">
      <c r="B2425">
        <v>347</v>
      </c>
      <c r="C2425" t="s">
        <v>635</v>
      </c>
      <c r="D2425" t="s">
        <v>767</v>
      </c>
      <c r="E2425">
        <v>2391</v>
      </c>
      <c r="F2425" t="s">
        <v>635</v>
      </c>
      <c r="G2425" t="s">
        <v>636</v>
      </c>
      <c r="O2425">
        <v>6</v>
      </c>
      <c r="P2425" t="str">
        <v>6. displacement (cc)</v>
      </c>
      <c r="Q2425" t="str">
        <v>Plymouth Grand Fury - 302</v>
      </c>
      <c r="R2425">
        <v>318</v>
      </c>
      <c r="S2425">
        <v>0.64599483204134367</v>
      </c>
      <c r="T2425">
        <v>6</v>
      </c>
    </row>
    <row r="2426" spans="2:20">
      <c r="B2426">
        <v>347</v>
      </c>
      <c r="C2426" t="s">
        <v>635</v>
      </c>
      <c r="D2426" t="s">
        <v>768</v>
      </c>
      <c r="E2426">
        <v>15.5</v>
      </c>
      <c r="F2426" t="s">
        <v>635</v>
      </c>
      <c r="G2426" t="s">
        <v>636</v>
      </c>
      <c r="O2426">
        <v>7</v>
      </c>
      <c r="P2426" t="str">
        <v>7. year</v>
      </c>
      <c r="Q2426" t="str">
        <v>Plymouth Grand Fury - 302</v>
      </c>
      <c r="R2426">
        <v>75</v>
      </c>
      <c r="S2426">
        <v>0.41666666666666669</v>
      </c>
      <c r="T2426">
        <v>7</v>
      </c>
    </row>
    <row r="2427" spans="2:20">
      <c r="B2427">
        <v>347</v>
      </c>
      <c r="C2427" t="s">
        <v>635</v>
      </c>
      <c r="D2427" t="s">
        <v>769</v>
      </c>
      <c r="E2427">
        <v>74</v>
      </c>
      <c r="F2427" t="s">
        <v>635</v>
      </c>
      <c r="G2427" t="s">
        <v>636</v>
      </c>
      <c r="O2427">
        <v>0</v>
      </c>
      <c r="P2427" t="str">
        <v/>
      </c>
      <c r="Q2427" t="str">
        <v/>
      </c>
      <c r="R2427" t="e">
        <v>#N/A</v>
      </c>
      <c r="S2427" t="e">
        <v>#N/A</v>
      </c>
      <c r="T2427" t="e">
        <v>#N/A</v>
      </c>
    </row>
    <row r="2428" spans="2:20">
      <c r="B2428">
        <v>348</v>
      </c>
      <c r="C2428" t="s">
        <v>635</v>
      </c>
      <c r="D2428" t="s">
        <v>763</v>
      </c>
      <c r="E2428">
        <v>32.299999999999997</v>
      </c>
      <c r="F2428" t="s">
        <v>635</v>
      </c>
      <c r="G2428" t="s">
        <v>637</v>
      </c>
      <c r="O2428">
        <v>1</v>
      </c>
      <c r="P2428" t="str">
        <v>1. economy (mpg)</v>
      </c>
      <c r="Q2428" t="str">
        <v>Plymouth Horizon - 303</v>
      </c>
      <c r="R2428">
        <v>34.200000000000003</v>
      </c>
      <c r="S2428">
        <v>0.67021276595744683</v>
      </c>
      <c r="T2428">
        <v>1</v>
      </c>
    </row>
    <row r="2429" spans="2:20">
      <c r="B2429">
        <v>348</v>
      </c>
      <c r="C2429" t="s">
        <v>635</v>
      </c>
      <c r="D2429" t="s">
        <v>764</v>
      </c>
      <c r="E2429">
        <v>4</v>
      </c>
      <c r="F2429" t="s">
        <v>635</v>
      </c>
      <c r="G2429" t="s">
        <v>637</v>
      </c>
      <c r="O2429">
        <v>2</v>
      </c>
      <c r="P2429" t="str">
        <v>2. cylinders</v>
      </c>
      <c r="Q2429" t="str">
        <v>Plymouth Horizon - 303</v>
      </c>
      <c r="R2429">
        <v>4</v>
      </c>
      <c r="S2429">
        <v>0.2</v>
      </c>
      <c r="T2429">
        <v>2</v>
      </c>
    </row>
    <row r="2430" spans="2:20">
      <c r="B2430">
        <v>348</v>
      </c>
      <c r="C2430" t="s">
        <v>635</v>
      </c>
      <c r="D2430" t="s">
        <v>765</v>
      </c>
      <c r="E2430">
        <v>97</v>
      </c>
      <c r="F2430" t="s">
        <v>635</v>
      </c>
      <c r="G2430" t="s">
        <v>637</v>
      </c>
      <c r="O2430">
        <v>3</v>
      </c>
      <c r="P2430" t="str">
        <v>3. power (hp)</v>
      </c>
      <c r="Q2430" t="str">
        <v>Plymouth Horizon - 303</v>
      </c>
      <c r="R2430">
        <v>70</v>
      </c>
      <c r="S2430">
        <v>0.13043478260869565</v>
      </c>
      <c r="T2430">
        <v>3</v>
      </c>
    </row>
    <row r="2431" spans="2:20">
      <c r="B2431">
        <v>348</v>
      </c>
      <c r="C2431" t="s">
        <v>635</v>
      </c>
      <c r="D2431" t="s">
        <v>766</v>
      </c>
      <c r="E2431">
        <v>67</v>
      </c>
      <c r="F2431" t="s">
        <v>635</v>
      </c>
      <c r="G2431" t="s">
        <v>637</v>
      </c>
      <c r="O2431">
        <v>4</v>
      </c>
      <c r="P2431" t="str">
        <v>4. weight (lb)</v>
      </c>
      <c r="Q2431" t="str">
        <v>Plymouth Horizon - 303</v>
      </c>
      <c r="R2431">
        <v>2200</v>
      </c>
      <c r="S2431">
        <v>0.1664303941026368</v>
      </c>
      <c r="T2431">
        <v>4</v>
      </c>
    </row>
    <row r="2432" spans="2:20">
      <c r="B2432">
        <v>348</v>
      </c>
      <c r="C2432" t="s">
        <v>635</v>
      </c>
      <c r="D2432" t="s">
        <v>767</v>
      </c>
      <c r="E2432">
        <v>2065</v>
      </c>
      <c r="F2432" t="s">
        <v>635</v>
      </c>
      <c r="G2432" t="s">
        <v>637</v>
      </c>
      <c r="O2432">
        <v>5</v>
      </c>
      <c r="P2432" t="str">
        <v>5. 0-60 mph (s)</v>
      </c>
      <c r="Q2432" t="str">
        <v>Plymouth Horizon - 303</v>
      </c>
      <c r="R2432">
        <v>13.2</v>
      </c>
      <c r="S2432">
        <v>0.30952380952380948</v>
      </c>
      <c r="T2432">
        <v>5</v>
      </c>
    </row>
    <row r="2433" spans="2:20">
      <c r="B2433">
        <v>348</v>
      </c>
      <c r="C2433" t="s">
        <v>635</v>
      </c>
      <c r="D2433" t="s">
        <v>768</v>
      </c>
      <c r="E2433">
        <v>17.8</v>
      </c>
      <c r="F2433" t="s">
        <v>635</v>
      </c>
      <c r="G2433" t="s">
        <v>637</v>
      </c>
      <c r="O2433">
        <v>6</v>
      </c>
      <c r="P2433" t="str">
        <v>6. displacement (cc)</v>
      </c>
      <c r="Q2433" t="str">
        <v>Plymouth Horizon - 303</v>
      </c>
      <c r="R2433">
        <v>105</v>
      </c>
      <c r="S2433">
        <v>9.5607235142118857E-2</v>
      </c>
      <c r="T2433">
        <v>6</v>
      </c>
    </row>
    <row r="2434" spans="2:20">
      <c r="B2434">
        <v>348</v>
      </c>
      <c r="C2434" t="s">
        <v>635</v>
      </c>
      <c r="D2434" t="s">
        <v>769</v>
      </c>
      <c r="E2434">
        <v>81</v>
      </c>
      <c r="F2434" t="s">
        <v>635</v>
      </c>
      <c r="G2434" t="s">
        <v>637</v>
      </c>
      <c r="O2434">
        <v>7</v>
      </c>
      <c r="P2434" t="str">
        <v>7. year</v>
      </c>
      <c r="Q2434" t="str">
        <v>Plymouth Horizon - 303</v>
      </c>
      <c r="R2434">
        <v>79</v>
      </c>
      <c r="S2434">
        <v>0.75</v>
      </c>
      <c r="T2434">
        <v>7</v>
      </c>
    </row>
    <row r="2435" spans="2:20">
      <c r="B2435">
        <v>349</v>
      </c>
      <c r="C2435" t="s">
        <v>638</v>
      </c>
      <c r="D2435" t="s">
        <v>763</v>
      </c>
      <c r="E2435">
        <v>30</v>
      </c>
      <c r="F2435" t="s">
        <v>635</v>
      </c>
      <c r="G2435" t="s">
        <v>639</v>
      </c>
      <c r="O2435">
        <v>0</v>
      </c>
      <c r="P2435" t="str">
        <v/>
      </c>
      <c r="Q2435" t="str">
        <v/>
      </c>
      <c r="R2435" t="e">
        <v>#N/A</v>
      </c>
      <c r="S2435" t="e">
        <v>#N/A</v>
      </c>
      <c r="T2435" t="e">
        <v>#N/A</v>
      </c>
    </row>
    <row r="2436" spans="2:20">
      <c r="B2436">
        <v>349</v>
      </c>
      <c r="C2436" t="s">
        <v>638</v>
      </c>
      <c r="D2436" t="s">
        <v>764</v>
      </c>
      <c r="E2436">
        <v>4</v>
      </c>
      <c r="F2436" t="s">
        <v>635</v>
      </c>
      <c r="G2436" t="s">
        <v>639</v>
      </c>
      <c r="O2436">
        <v>1</v>
      </c>
      <c r="P2436" t="str">
        <v>1. economy (mpg)</v>
      </c>
      <c r="Q2436" t="str">
        <v>Plymouth Horizon 4 - 304</v>
      </c>
      <c r="R2436">
        <v>34.700000000000003</v>
      </c>
      <c r="S2436">
        <v>0.6835106382978724</v>
      </c>
      <c r="T2436">
        <v>1</v>
      </c>
    </row>
    <row r="2437" spans="2:20">
      <c r="B2437">
        <v>349</v>
      </c>
      <c r="C2437" t="s">
        <v>638</v>
      </c>
      <c r="D2437" t="s">
        <v>765</v>
      </c>
      <c r="E2437">
        <v>97</v>
      </c>
      <c r="F2437" t="s">
        <v>635</v>
      </c>
      <c r="G2437" t="s">
        <v>639</v>
      </c>
      <c r="O2437">
        <v>2</v>
      </c>
      <c r="P2437" t="str">
        <v>2. cylinders</v>
      </c>
      <c r="Q2437" t="str">
        <v>Plymouth Horizon 4 - 304</v>
      </c>
      <c r="R2437">
        <v>4</v>
      </c>
      <c r="S2437">
        <v>0.2</v>
      </c>
      <c r="T2437">
        <v>2</v>
      </c>
    </row>
    <row r="2438" spans="2:20">
      <c r="B2438">
        <v>349</v>
      </c>
      <c r="C2438" t="s">
        <v>638</v>
      </c>
      <c r="D2438" t="s">
        <v>766</v>
      </c>
      <c r="E2438">
        <v>67</v>
      </c>
      <c r="F2438" t="s">
        <v>635</v>
      </c>
      <c r="G2438" t="s">
        <v>639</v>
      </c>
      <c r="O2438">
        <v>3</v>
      </c>
      <c r="P2438" t="str">
        <v>3. power (hp)</v>
      </c>
      <c r="Q2438" t="str">
        <v>Plymouth Horizon 4 - 304</v>
      </c>
      <c r="R2438">
        <v>63</v>
      </c>
      <c r="S2438">
        <v>9.2391304347826081E-2</v>
      </c>
      <c r="T2438">
        <v>3</v>
      </c>
    </row>
    <row r="2439" spans="2:20">
      <c r="B2439">
        <v>349</v>
      </c>
      <c r="C2439" t="s">
        <v>638</v>
      </c>
      <c r="D2439" t="s">
        <v>767</v>
      </c>
      <c r="E2439">
        <v>1985</v>
      </c>
      <c r="F2439" t="s">
        <v>635</v>
      </c>
      <c r="G2439" t="s">
        <v>639</v>
      </c>
      <c r="O2439">
        <v>4</v>
      </c>
      <c r="P2439" t="str">
        <v>4. weight (lb)</v>
      </c>
      <c r="Q2439" t="str">
        <v>Plymouth Horizon 4 - 304</v>
      </c>
      <c r="R2439">
        <v>2215</v>
      </c>
      <c r="S2439">
        <v>0.17068330025517436</v>
      </c>
      <c r="T2439">
        <v>4</v>
      </c>
    </row>
    <row r="2440" spans="2:20">
      <c r="B2440">
        <v>349</v>
      </c>
      <c r="C2440" t="s">
        <v>638</v>
      </c>
      <c r="D2440" t="s">
        <v>768</v>
      </c>
      <c r="E2440">
        <v>16.399999999999999</v>
      </c>
      <c r="F2440" t="s">
        <v>635</v>
      </c>
      <c r="G2440" t="s">
        <v>639</v>
      </c>
      <c r="O2440">
        <v>5</v>
      </c>
      <c r="P2440" t="str">
        <v>5. 0-60 mph (s)</v>
      </c>
      <c r="Q2440" t="str">
        <v>Plymouth Horizon 4 - 304</v>
      </c>
      <c r="R2440">
        <v>14.9</v>
      </c>
      <c r="S2440">
        <v>0.4107142857142857</v>
      </c>
      <c r="T2440">
        <v>5</v>
      </c>
    </row>
    <row r="2441" spans="2:20">
      <c r="B2441">
        <v>349</v>
      </c>
      <c r="C2441" t="s">
        <v>638</v>
      </c>
      <c r="D2441" t="s">
        <v>769</v>
      </c>
      <c r="E2441">
        <v>77</v>
      </c>
      <c r="F2441" t="s">
        <v>635</v>
      </c>
      <c r="G2441" t="s">
        <v>639</v>
      </c>
      <c r="O2441">
        <v>6</v>
      </c>
      <c r="P2441" t="str">
        <v>6. displacement (cc)</v>
      </c>
      <c r="Q2441" t="str">
        <v>Plymouth Horizon 4 - 304</v>
      </c>
      <c r="R2441">
        <v>105</v>
      </c>
      <c r="S2441">
        <v>9.5607235142118857E-2</v>
      </c>
      <c r="T2441">
        <v>6</v>
      </c>
    </row>
    <row r="2442" spans="2:20">
      <c r="B2442">
        <v>350</v>
      </c>
      <c r="C2442" t="s">
        <v>638</v>
      </c>
      <c r="D2442" t="s">
        <v>763</v>
      </c>
      <c r="E2442">
        <v>33.799999999999997</v>
      </c>
      <c r="F2442" t="s">
        <v>635</v>
      </c>
      <c r="G2442" t="s">
        <v>640</v>
      </c>
      <c r="O2442">
        <v>7</v>
      </c>
      <c r="P2442" t="str">
        <v>7. year</v>
      </c>
      <c r="Q2442" t="str">
        <v>Plymouth Horizon 4 - 304</v>
      </c>
      <c r="R2442">
        <v>81</v>
      </c>
      <c r="S2442">
        <v>0.91666666666666663</v>
      </c>
      <c r="T2442">
        <v>7</v>
      </c>
    </row>
    <row r="2443" spans="2:20">
      <c r="B2443">
        <v>350</v>
      </c>
      <c r="C2443" t="s">
        <v>638</v>
      </c>
      <c r="D2443" t="s">
        <v>764</v>
      </c>
      <c r="E2443">
        <v>4</v>
      </c>
      <c r="F2443" t="s">
        <v>635</v>
      </c>
      <c r="G2443" t="s">
        <v>640</v>
      </c>
      <c r="O2443">
        <v>0</v>
      </c>
      <c r="P2443" t="str">
        <v/>
      </c>
      <c r="Q2443" t="str">
        <v/>
      </c>
      <c r="R2443" t="e">
        <v>#N/A</v>
      </c>
      <c r="S2443" t="e">
        <v>#N/A</v>
      </c>
      <c r="T2443" t="e">
        <v>#N/A</v>
      </c>
    </row>
    <row r="2444" spans="2:20">
      <c r="B2444">
        <v>350</v>
      </c>
      <c r="C2444" t="s">
        <v>638</v>
      </c>
      <c r="D2444" t="s">
        <v>765</v>
      </c>
      <c r="E2444">
        <v>97</v>
      </c>
      <c r="F2444" t="s">
        <v>635</v>
      </c>
      <c r="G2444" t="s">
        <v>640</v>
      </c>
      <c r="O2444">
        <v>1</v>
      </c>
      <c r="P2444" t="str">
        <v>1. economy (mpg)</v>
      </c>
      <c r="Q2444" t="str">
        <v>Plymouth Horizon Miser - 305</v>
      </c>
      <c r="R2444">
        <v>38</v>
      </c>
      <c r="S2444">
        <v>0.77127659574468077</v>
      </c>
      <c r="T2444">
        <v>1</v>
      </c>
    </row>
    <row r="2445" spans="2:20">
      <c r="B2445">
        <v>350</v>
      </c>
      <c r="C2445" t="s">
        <v>638</v>
      </c>
      <c r="D2445" t="s">
        <v>766</v>
      </c>
      <c r="E2445">
        <v>67</v>
      </c>
      <c r="F2445" t="s">
        <v>635</v>
      </c>
      <c r="G2445" t="s">
        <v>640</v>
      </c>
      <c r="O2445">
        <v>2</v>
      </c>
      <c r="P2445" t="str">
        <v>2. cylinders</v>
      </c>
      <c r="Q2445" t="str">
        <v>Plymouth Horizon Miser - 305</v>
      </c>
      <c r="R2445">
        <v>4</v>
      </c>
      <c r="S2445">
        <v>0.2</v>
      </c>
      <c r="T2445">
        <v>2</v>
      </c>
    </row>
    <row r="2446" spans="2:20">
      <c r="B2446">
        <v>350</v>
      </c>
      <c r="C2446" t="s">
        <v>638</v>
      </c>
      <c r="D2446" t="s">
        <v>767</v>
      </c>
      <c r="E2446">
        <v>2145</v>
      </c>
      <c r="F2446" t="s">
        <v>635</v>
      </c>
      <c r="G2446" t="s">
        <v>640</v>
      </c>
      <c r="O2446">
        <v>3</v>
      </c>
      <c r="P2446" t="str">
        <v>3. power (hp)</v>
      </c>
      <c r="Q2446" t="str">
        <v>Plymouth Horizon Miser - 305</v>
      </c>
      <c r="R2446">
        <v>63</v>
      </c>
      <c r="S2446">
        <v>9.2391304347826081E-2</v>
      </c>
      <c r="T2446">
        <v>3</v>
      </c>
    </row>
    <row r="2447" spans="2:20">
      <c r="B2447">
        <v>350</v>
      </c>
      <c r="C2447" t="s">
        <v>638</v>
      </c>
      <c r="D2447" t="s">
        <v>768</v>
      </c>
      <c r="E2447">
        <v>18</v>
      </c>
      <c r="F2447" t="s">
        <v>635</v>
      </c>
      <c r="G2447" t="s">
        <v>640</v>
      </c>
      <c r="O2447">
        <v>4</v>
      </c>
      <c r="P2447" t="str">
        <v>4. weight (lb)</v>
      </c>
      <c r="Q2447" t="str">
        <v>Plymouth Horizon Miser - 305</v>
      </c>
      <c r="R2447">
        <v>2125</v>
      </c>
      <c r="S2447">
        <v>0.14516586333994896</v>
      </c>
      <c r="T2447">
        <v>4</v>
      </c>
    </row>
    <row r="2448" spans="2:20">
      <c r="B2448">
        <v>350</v>
      </c>
      <c r="C2448" t="s">
        <v>638</v>
      </c>
      <c r="D2448" t="s">
        <v>769</v>
      </c>
      <c r="E2448">
        <v>80</v>
      </c>
      <c r="F2448" t="s">
        <v>635</v>
      </c>
      <c r="G2448" t="s">
        <v>640</v>
      </c>
      <c r="O2448">
        <v>5</v>
      </c>
      <c r="P2448" t="str">
        <v>5. 0-60 mph (s)</v>
      </c>
      <c r="Q2448" t="str">
        <v>Plymouth Horizon Miser - 305</v>
      </c>
      <c r="R2448">
        <v>14.7</v>
      </c>
      <c r="S2448">
        <v>0.39880952380952372</v>
      </c>
      <c r="T2448">
        <v>5</v>
      </c>
    </row>
    <row r="2449" spans="2:20">
      <c r="B2449">
        <v>351</v>
      </c>
      <c r="C2449" t="s">
        <v>641</v>
      </c>
      <c r="D2449" t="s">
        <v>763</v>
      </c>
      <c r="E2449">
        <v>20</v>
      </c>
      <c r="F2449" t="s">
        <v>642</v>
      </c>
      <c r="G2449" t="s">
        <v>643</v>
      </c>
      <c r="O2449">
        <v>6</v>
      </c>
      <c r="P2449" t="str">
        <v>6. displacement (cc)</v>
      </c>
      <c r="Q2449" t="str">
        <v>Plymouth Horizon Miser - 305</v>
      </c>
      <c r="R2449">
        <v>105</v>
      </c>
      <c r="S2449">
        <v>9.5607235142118857E-2</v>
      </c>
      <c r="T2449">
        <v>6</v>
      </c>
    </row>
    <row r="2450" spans="2:20">
      <c r="B2450">
        <v>351</v>
      </c>
      <c r="C2450" t="s">
        <v>641</v>
      </c>
      <c r="D2450" t="s">
        <v>764</v>
      </c>
      <c r="E2450">
        <v>4</v>
      </c>
      <c r="F2450" t="s">
        <v>642</v>
      </c>
      <c r="G2450" t="s">
        <v>643</v>
      </c>
      <c r="O2450">
        <v>7</v>
      </c>
      <c r="P2450" t="str">
        <v>7. year</v>
      </c>
      <c r="Q2450" t="str">
        <v>Plymouth Horizon Miser - 305</v>
      </c>
      <c r="R2450">
        <v>82</v>
      </c>
      <c r="S2450">
        <v>1</v>
      </c>
      <c r="T2450">
        <v>7</v>
      </c>
    </row>
    <row r="2451" spans="2:20">
      <c r="B2451">
        <v>351</v>
      </c>
      <c r="C2451" t="s">
        <v>641</v>
      </c>
      <c r="D2451" t="s">
        <v>765</v>
      </c>
      <c r="E2451">
        <v>97</v>
      </c>
      <c r="F2451" t="s">
        <v>642</v>
      </c>
      <c r="G2451" t="s">
        <v>643</v>
      </c>
      <c r="O2451">
        <v>0</v>
      </c>
      <c r="P2451" t="str">
        <v/>
      </c>
      <c r="Q2451" t="str">
        <v/>
      </c>
      <c r="R2451" t="e">
        <v>#N/A</v>
      </c>
      <c r="S2451" t="e">
        <v>#N/A</v>
      </c>
      <c r="T2451" t="e">
        <v>#N/A</v>
      </c>
    </row>
    <row r="2452" spans="2:20">
      <c r="B2452">
        <v>351</v>
      </c>
      <c r="C2452" t="s">
        <v>641</v>
      </c>
      <c r="D2452" t="s">
        <v>766</v>
      </c>
      <c r="E2452">
        <v>88</v>
      </c>
      <c r="F2452" t="s">
        <v>642</v>
      </c>
      <c r="G2452" t="s">
        <v>643</v>
      </c>
      <c r="O2452">
        <v>1</v>
      </c>
      <c r="P2452" t="str">
        <v>1. economy (mpg)</v>
      </c>
      <c r="Q2452" t="str">
        <v>Plymouth Horizon TC3 - 306</v>
      </c>
      <c r="R2452">
        <v>34.5</v>
      </c>
      <c r="S2452">
        <v>0.67819148936170215</v>
      </c>
      <c r="T2452">
        <v>1</v>
      </c>
    </row>
    <row r="2453" spans="2:20">
      <c r="B2453">
        <v>351</v>
      </c>
      <c r="C2453" t="s">
        <v>641</v>
      </c>
      <c r="D2453" t="s">
        <v>767</v>
      </c>
      <c r="E2453">
        <v>2279</v>
      </c>
      <c r="F2453" t="s">
        <v>642</v>
      </c>
      <c r="G2453" t="s">
        <v>643</v>
      </c>
      <c r="O2453">
        <v>2</v>
      </c>
      <c r="P2453" t="str">
        <v>2. cylinders</v>
      </c>
      <c r="Q2453" t="str">
        <v>Plymouth Horizon TC3 - 306</v>
      </c>
      <c r="R2453">
        <v>4</v>
      </c>
      <c r="S2453">
        <v>0.2</v>
      </c>
      <c r="T2453">
        <v>2</v>
      </c>
    </row>
    <row r="2454" spans="2:20">
      <c r="B2454">
        <v>351</v>
      </c>
      <c r="C2454" t="s">
        <v>641</v>
      </c>
      <c r="D2454" t="s">
        <v>768</v>
      </c>
      <c r="E2454">
        <v>19</v>
      </c>
      <c r="F2454" t="s">
        <v>642</v>
      </c>
      <c r="G2454" t="s">
        <v>643</v>
      </c>
      <c r="O2454">
        <v>3</v>
      </c>
      <c r="P2454" t="str">
        <v>3. power (hp)</v>
      </c>
      <c r="Q2454" t="str">
        <v>Plymouth Horizon TC3 - 306</v>
      </c>
      <c r="R2454">
        <v>70</v>
      </c>
      <c r="S2454">
        <v>0.13043478260869565</v>
      </c>
      <c r="T2454">
        <v>3</v>
      </c>
    </row>
    <row r="2455" spans="2:20">
      <c r="B2455">
        <v>351</v>
      </c>
      <c r="C2455" t="s">
        <v>641</v>
      </c>
      <c r="D2455" t="s">
        <v>769</v>
      </c>
      <c r="E2455">
        <v>73</v>
      </c>
      <c r="F2455" t="s">
        <v>642</v>
      </c>
      <c r="G2455" t="s">
        <v>643</v>
      </c>
      <c r="O2455">
        <v>4</v>
      </c>
      <c r="P2455" t="str">
        <v>4. weight (lb)</v>
      </c>
      <c r="Q2455" t="str">
        <v>Plymouth Horizon TC3 - 306</v>
      </c>
      <c r="R2455">
        <v>2150</v>
      </c>
      <c r="S2455">
        <v>0.15225404026084491</v>
      </c>
      <c r="T2455">
        <v>4</v>
      </c>
    </row>
    <row r="2456" spans="2:20">
      <c r="B2456">
        <v>352</v>
      </c>
      <c r="C2456" t="s">
        <v>644</v>
      </c>
      <c r="D2456" t="s">
        <v>763</v>
      </c>
      <c r="E2456">
        <v>32</v>
      </c>
      <c r="F2456" t="s">
        <v>642</v>
      </c>
      <c r="G2456" t="s">
        <v>645</v>
      </c>
      <c r="O2456">
        <v>5</v>
      </c>
      <c r="P2456" t="str">
        <v>5. 0-60 mph (s)</v>
      </c>
      <c r="Q2456" t="str">
        <v>Plymouth Horizon TC3 - 306</v>
      </c>
      <c r="R2456">
        <v>14.9</v>
      </c>
      <c r="S2456">
        <v>0.4107142857142857</v>
      </c>
      <c r="T2456">
        <v>5</v>
      </c>
    </row>
    <row r="2457" spans="2:20">
      <c r="B2457">
        <v>352</v>
      </c>
      <c r="C2457" t="s">
        <v>644</v>
      </c>
      <c r="D2457" t="s">
        <v>764</v>
      </c>
      <c r="E2457">
        <v>4</v>
      </c>
      <c r="F2457" t="s">
        <v>642</v>
      </c>
      <c r="G2457" t="s">
        <v>645</v>
      </c>
      <c r="O2457">
        <v>6</v>
      </c>
      <c r="P2457" t="str">
        <v>6. displacement (cc)</v>
      </c>
      <c r="Q2457" t="str">
        <v>Plymouth Horizon TC3 - 306</v>
      </c>
      <c r="R2457">
        <v>105</v>
      </c>
      <c r="S2457">
        <v>9.5607235142118857E-2</v>
      </c>
      <c r="T2457">
        <v>6</v>
      </c>
    </row>
    <row r="2458" spans="2:20">
      <c r="B2458">
        <v>352</v>
      </c>
      <c r="C2458" t="s">
        <v>644</v>
      </c>
      <c r="D2458" t="s">
        <v>765</v>
      </c>
      <c r="E2458">
        <v>144</v>
      </c>
      <c r="F2458" t="s">
        <v>642</v>
      </c>
      <c r="G2458" t="s">
        <v>645</v>
      </c>
      <c r="O2458">
        <v>7</v>
      </c>
      <c r="P2458" t="str">
        <v>7. year</v>
      </c>
      <c r="Q2458" t="str">
        <v>Plymouth Horizon TC3 - 306</v>
      </c>
      <c r="R2458">
        <v>79</v>
      </c>
      <c r="S2458">
        <v>0.75</v>
      </c>
      <c r="T2458">
        <v>7</v>
      </c>
    </row>
    <row r="2459" spans="2:20">
      <c r="B2459">
        <v>352</v>
      </c>
      <c r="C2459" t="s">
        <v>644</v>
      </c>
      <c r="D2459" t="s">
        <v>766</v>
      </c>
      <c r="E2459">
        <v>96</v>
      </c>
      <c r="F2459" t="s">
        <v>642</v>
      </c>
      <c r="G2459" t="s">
        <v>645</v>
      </c>
      <c r="O2459">
        <v>0</v>
      </c>
      <c r="P2459" t="str">
        <v/>
      </c>
      <c r="Q2459" t="str">
        <v/>
      </c>
      <c r="R2459" t="e">
        <v>#N/A</v>
      </c>
      <c r="S2459" t="e">
        <v>#N/A</v>
      </c>
      <c r="T2459" t="e">
        <v>#N/A</v>
      </c>
    </row>
    <row r="2460" spans="2:20">
      <c r="B2460">
        <v>352</v>
      </c>
      <c r="C2460" t="s">
        <v>644</v>
      </c>
      <c r="D2460" t="s">
        <v>767</v>
      </c>
      <c r="E2460">
        <v>2665</v>
      </c>
      <c r="F2460" t="s">
        <v>642</v>
      </c>
      <c r="G2460" t="s">
        <v>645</v>
      </c>
      <c r="O2460">
        <v>1</v>
      </c>
      <c r="P2460" t="str">
        <v>1. economy (mpg)</v>
      </c>
      <c r="Q2460" t="str">
        <v>Plymouth Reliant - 307</v>
      </c>
      <c r="R2460">
        <v>30</v>
      </c>
      <c r="S2460">
        <v>0.55851063829787229</v>
      </c>
      <c r="T2460">
        <v>1</v>
      </c>
    </row>
    <row r="2461" spans="2:20">
      <c r="B2461">
        <v>352</v>
      </c>
      <c r="C2461" t="s">
        <v>644</v>
      </c>
      <c r="D2461" t="s">
        <v>768</v>
      </c>
      <c r="E2461">
        <v>13.9</v>
      </c>
      <c r="F2461" t="s">
        <v>642</v>
      </c>
      <c r="G2461" t="s">
        <v>645</v>
      </c>
      <c r="O2461">
        <v>2</v>
      </c>
      <c r="P2461" t="str">
        <v>2. cylinders</v>
      </c>
      <c r="Q2461" t="str">
        <v>Plymouth Reliant - 307</v>
      </c>
      <c r="R2461">
        <v>4</v>
      </c>
      <c r="S2461">
        <v>0.2</v>
      </c>
      <c r="T2461">
        <v>2</v>
      </c>
    </row>
    <row r="2462" spans="2:20">
      <c r="B2462">
        <v>352</v>
      </c>
      <c r="C2462" t="s">
        <v>644</v>
      </c>
      <c r="D2462" t="s">
        <v>769</v>
      </c>
      <c r="E2462">
        <v>82</v>
      </c>
      <c r="F2462" t="s">
        <v>642</v>
      </c>
      <c r="G2462" t="s">
        <v>645</v>
      </c>
      <c r="O2462">
        <v>3</v>
      </c>
      <c r="P2462" t="str">
        <v>3. power (hp)</v>
      </c>
      <c r="Q2462" t="str">
        <v>Plymouth Reliant - 307</v>
      </c>
      <c r="R2462">
        <v>84</v>
      </c>
      <c r="S2462">
        <v>0.20652173913043478</v>
      </c>
      <c r="T2462">
        <v>3</v>
      </c>
    </row>
    <row r="2463" spans="2:20">
      <c r="B2463">
        <v>353</v>
      </c>
      <c r="C2463" t="s">
        <v>646</v>
      </c>
      <c r="D2463" t="s">
        <v>763</v>
      </c>
      <c r="E2463">
        <v>21.1</v>
      </c>
      <c r="F2463" t="s">
        <v>642</v>
      </c>
      <c r="G2463" t="s">
        <v>647</v>
      </c>
      <c r="O2463">
        <v>4</v>
      </c>
      <c r="P2463" t="str">
        <v>4. weight (lb)</v>
      </c>
      <c r="Q2463" t="str">
        <v>Plymouth Reliant - 307</v>
      </c>
      <c r="R2463">
        <v>2385</v>
      </c>
      <c r="S2463">
        <v>0.21888290331726679</v>
      </c>
      <c r="T2463">
        <v>4</v>
      </c>
    </row>
    <row r="2464" spans="2:20">
      <c r="B2464">
        <v>353</v>
      </c>
      <c r="C2464" t="s">
        <v>646</v>
      </c>
      <c r="D2464" t="s">
        <v>764</v>
      </c>
      <c r="E2464">
        <v>4</v>
      </c>
      <c r="F2464" t="s">
        <v>642</v>
      </c>
      <c r="G2464" t="s">
        <v>647</v>
      </c>
      <c r="O2464">
        <v>5</v>
      </c>
      <c r="P2464" t="str">
        <v>5. 0-60 mph (s)</v>
      </c>
      <c r="Q2464" t="str">
        <v>Plymouth Reliant - 307</v>
      </c>
      <c r="R2464">
        <v>12.9</v>
      </c>
      <c r="S2464">
        <v>0.29166666666666669</v>
      </c>
      <c r="T2464">
        <v>5</v>
      </c>
    </row>
    <row r="2465" spans="2:20">
      <c r="B2465">
        <v>353</v>
      </c>
      <c r="C2465" t="s">
        <v>646</v>
      </c>
      <c r="D2465" t="s">
        <v>765</v>
      </c>
      <c r="E2465">
        <v>134</v>
      </c>
      <c r="F2465" t="s">
        <v>642</v>
      </c>
      <c r="G2465" t="s">
        <v>647</v>
      </c>
      <c r="O2465">
        <v>6</v>
      </c>
      <c r="P2465" t="str">
        <v>6. displacement (cc)</v>
      </c>
      <c r="Q2465" t="str">
        <v>Plymouth Reliant - 307</v>
      </c>
      <c r="R2465">
        <v>135</v>
      </c>
      <c r="S2465">
        <v>0.1731266149870801</v>
      </c>
      <c r="T2465">
        <v>6</v>
      </c>
    </row>
    <row r="2466" spans="2:20">
      <c r="B2466">
        <v>353</v>
      </c>
      <c r="C2466" t="s">
        <v>646</v>
      </c>
      <c r="D2466" t="s">
        <v>766</v>
      </c>
      <c r="E2466">
        <v>95</v>
      </c>
      <c r="F2466" t="s">
        <v>642</v>
      </c>
      <c r="G2466" t="s">
        <v>647</v>
      </c>
      <c r="O2466">
        <v>7</v>
      </c>
      <c r="P2466" t="str">
        <v>7. year</v>
      </c>
      <c r="Q2466" t="str">
        <v>Plymouth Reliant - 307</v>
      </c>
      <c r="R2466">
        <v>81</v>
      </c>
      <c r="S2466">
        <v>0.91666666666666663</v>
      </c>
      <c r="T2466">
        <v>7</v>
      </c>
    </row>
    <row r="2467" spans="2:20">
      <c r="B2467">
        <v>353</v>
      </c>
      <c r="C2467" t="s">
        <v>646</v>
      </c>
      <c r="D2467" t="s">
        <v>767</v>
      </c>
      <c r="E2467">
        <v>2515</v>
      </c>
      <c r="F2467" t="s">
        <v>642</v>
      </c>
      <c r="G2467" t="s">
        <v>647</v>
      </c>
      <c r="O2467">
        <v>0</v>
      </c>
      <c r="P2467" t="str">
        <v/>
      </c>
      <c r="Q2467" t="str">
        <v/>
      </c>
      <c r="R2467" t="e">
        <v>#N/A</v>
      </c>
      <c r="S2467" t="e">
        <v>#N/A</v>
      </c>
      <c r="T2467" t="e">
        <v>#N/A</v>
      </c>
    </row>
    <row r="2468" spans="2:20">
      <c r="B2468">
        <v>353</v>
      </c>
      <c r="C2468" t="s">
        <v>646</v>
      </c>
      <c r="D2468" t="s">
        <v>768</v>
      </c>
      <c r="E2468">
        <v>14.8</v>
      </c>
      <c r="F2468" t="s">
        <v>642</v>
      </c>
      <c r="G2468" t="s">
        <v>647</v>
      </c>
      <c r="O2468">
        <v>1</v>
      </c>
      <c r="P2468" t="str">
        <v>1. economy (mpg)</v>
      </c>
      <c r="Q2468" t="str">
        <v>Plymouth Reliant - 308</v>
      </c>
      <c r="R2468">
        <v>27.2</v>
      </c>
      <c r="S2468">
        <v>0.48404255319148931</v>
      </c>
      <c r="T2468">
        <v>1</v>
      </c>
    </row>
    <row r="2469" spans="2:20">
      <c r="B2469">
        <v>353</v>
      </c>
      <c r="C2469" t="s">
        <v>646</v>
      </c>
      <c r="D2469" t="s">
        <v>769</v>
      </c>
      <c r="E2469">
        <v>78</v>
      </c>
      <c r="F2469" t="s">
        <v>642</v>
      </c>
      <c r="G2469" t="s">
        <v>647</v>
      </c>
      <c r="O2469">
        <v>2</v>
      </c>
      <c r="P2469" t="str">
        <v>2. cylinders</v>
      </c>
      <c r="Q2469" t="str">
        <v>Plymouth Reliant - 308</v>
      </c>
      <c r="R2469">
        <v>4</v>
      </c>
      <c r="S2469">
        <v>0.2</v>
      </c>
      <c r="T2469">
        <v>2</v>
      </c>
    </row>
    <row r="2470" spans="2:20">
      <c r="B2470">
        <v>354</v>
      </c>
      <c r="C2470" t="s">
        <v>648</v>
      </c>
      <c r="D2470" t="s">
        <v>763</v>
      </c>
      <c r="E2470">
        <v>32.200000000000003</v>
      </c>
      <c r="F2470" t="s">
        <v>642</v>
      </c>
      <c r="G2470" t="s">
        <v>649</v>
      </c>
      <c r="O2470">
        <v>3</v>
      </c>
      <c r="P2470" t="str">
        <v>3. power (hp)</v>
      </c>
      <c r="Q2470" t="str">
        <v>Plymouth Reliant - 308</v>
      </c>
      <c r="R2470">
        <v>84</v>
      </c>
      <c r="S2470">
        <v>0.20652173913043478</v>
      </c>
      <c r="T2470">
        <v>3</v>
      </c>
    </row>
    <row r="2471" spans="2:20">
      <c r="B2471">
        <v>354</v>
      </c>
      <c r="C2471" t="s">
        <v>648</v>
      </c>
      <c r="D2471" t="s">
        <v>764</v>
      </c>
      <c r="E2471">
        <v>4</v>
      </c>
      <c r="F2471" t="s">
        <v>642</v>
      </c>
      <c r="G2471" t="s">
        <v>649</v>
      </c>
      <c r="O2471">
        <v>4</v>
      </c>
      <c r="P2471" t="str">
        <v>4. weight (lb)</v>
      </c>
      <c r="Q2471" t="str">
        <v>Plymouth Reliant - 308</v>
      </c>
      <c r="R2471">
        <v>2490</v>
      </c>
      <c r="S2471">
        <v>0.24865324638502978</v>
      </c>
      <c r="T2471">
        <v>4</v>
      </c>
    </row>
    <row r="2472" spans="2:20">
      <c r="B2472">
        <v>354</v>
      </c>
      <c r="C2472" t="s">
        <v>648</v>
      </c>
      <c r="D2472" t="s">
        <v>765</v>
      </c>
      <c r="E2472">
        <v>108</v>
      </c>
      <c r="F2472" t="s">
        <v>642</v>
      </c>
      <c r="G2472" t="s">
        <v>649</v>
      </c>
      <c r="O2472">
        <v>5</v>
      </c>
      <c r="P2472" t="str">
        <v>5. 0-60 mph (s)</v>
      </c>
      <c r="Q2472" t="str">
        <v>Plymouth Reliant - 308</v>
      </c>
      <c r="R2472">
        <v>15.7</v>
      </c>
      <c r="S2472">
        <v>0.45833333333333326</v>
      </c>
      <c r="T2472">
        <v>5</v>
      </c>
    </row>
    <row r="2473" spans="2:20">
      <c r="B2473">
        <v>354</v>
      </c>
      <c r="C2473" t="s">
        <v>648</v>
      </c>
      <c r="D2473" t="s">
        <v>766</v>
      </c>
      <c r="E2473">
        <v>75</v>
      </c>
      <c r="F2473" t="s">
        <v>642</v>
      </c>
      <c r="G2473" t="s">
        <v>649</v>
      </c>
      <c r="O2473">
        <v>6</v>
      </c>
      <c r="P2473" t="str">
        <v>6. displacement (cc)</v>
      </c>
      <c r="Q2473" t="str">
        <v>Plymouth Reliant - 308</v>
      </c>
      <c r="R2473">
        <v>135</v>
      </c>
      <c r="S2473">
        <v>0.1731266149870801</v>
      </c>
      <c r="T2473">
        <v>6</v>
      </c>
    </row>
    <row r="2474" spans="2:20">
      <c r="B2474">
        <v>354</v>
      </c>
      <c r="C2474" t="s">
        <v>648</v>
      </c>
      <c r="D2474" t="s">
        <v>767</v>
      </c>
      <c r="E2474">
        <v>2265</v>
      </c>
      <c r="F2474" t="s">
        <v>642</v>
      </c>
      <c r="G2474" t="s">
        <v>649</v>
      </c>
      <c r="O2474">
        <v>7</v>
      </c>
      <c r="P2474" t="str">
        <v>7. year</v>
      </c>
      <c r="Q2474" t="str">
        <v>Plymouth Reliant - 308</v>
      </c>
      <c r="R2474">
        <v>81</v>
      </c>
      <c r="S2474">
        <v>0.91666666666666663</v>
      </c>
      <c r="T2474">
        <v>7</v>
      </c>
    </row>
    <row r="2475" spans="2:20">
      <c r="B2475">
        <v>354</v>
      </c>
      <c r="C2475" t="s">
        <v>648</v>
      </c>
      <c r="D2475" t="s">
        <v>768</v>
      </c>
      <c r="E2475">
        <v>15.2</v>
      </c>
      <c r="F2475" t="s">
        <v>642</v>
      </c>
      <c r="G2475" t="s">
        <v>649</v>
      </c>
      <c r="O2475">
        <v>0</v>
      </c>
      <c r="P2475" t="str">
        <v/>
      </c>
      <c r="Q2475" t="str">
        <v/>
      </c>
      <c r="R2475" t="e">
        <v>#N/A</v>
      </c>
      <c r="S2475" t="e">
        <v>#N/A</v>
      </c>
      <c r="T2475" t="e">
        <v>#N/A</v>
      </c>
    </row>
    <row r="2476" spans="2:20">
      <c r="B2476">
        <v>354</v>
      </c>
      <c r="C2476" t="s">
        <v>648</v>
      </c>
      <c r="D2476" t="s">
        <v>769</v>
      </c>
      <c r="E2476">
        <v>80</v>
      </c>
      <c r="F2476" t="s">
        <v>642</v>
      </c>
      <c r="G2476" t="s">
        <v>649</v>
      </c>
      <c r="O2476">
        <v>1</v>
      </c>
      <c r="P2476" t="str">
        <v>1. economy (mpg)</v>
      </c>
      <c r="Q2476" t="str">
        <v>Plymouth Sapporo - 309</v>
      </c>
      <c r="R2476">
        <v>23.2</v>
      </c>
      <c r="S2476">
        <v>0.37765957446808507</v>
      </c>
      <c r="T2476">
        <v>1</v>
      </c>
    </row>
    <row r="2477" spans="2:20">
      <c r="B2477">
        <v>355</v>
      </c>
      <c r="C2477" t="s">
        <v>648</v>
      </c>
      <c r="D2477" t="s">
        <v>763</v>
      </c>
      <c r="E2477">
        <v>28</v>
      </c>
      <c r="F2477" t="s">
        <v>642</v>
      </c>
      <c r="G2477" t="s">
        <v>650</v>
      </c>
      <c r="O2477">
        <v>2</v>
      </c>
      <c r="P2477" t="str">
        <v>2. cylinders</v>
      </c>
      <c r="Q2477" t="str">
        <v>Plymouth Sapporo - 309</v>
      </c>
      <c r="R2477">
        <v>4</v>
      </c>
      <c r="S2477">
        <v>0.2</v>
      </c>
      <c r="T2477">
        <v>2</v>
      </c>
    </row>
    <row r="2478" spans="2:20">
      <c r="B2478">
        <v>355</v>
      </c>
      <c r="C2478" t="s">
        <v>648</v>
      </c>
      <c r="D2478" t="s">
        <v>764</v>
      </c>
      <c r="E2478">
        <v>4</v>
      </c>
      <c r="F2478" t="s">
        <v>642</v>
      </c>
      <c r="G2478" t="s">
        <v>650</v>
      </c>
      <c r="O2478">
        <v>3</v>
      </c>
      <c r="P2478" t="str">
        <v>3. power (hp)</v>
      </c>
      <c r="Q2478" t="str">
        <v>Plymouth Sapporo - 309</v>
      </c>
      <c r="R2478">
        <v>105</v>
      </c>
      <c r="S2478">
        <v>0.32065217391304346</v>
      </c>
      <c r="T2478">
        <v>3</v>
      </c>
    </row>
    <row r="2479" spans="2:20">
      <c r="B2479">
        <v>355</v>
      </c>
      <c r="C2479" t="s">
        <v>648</v>
      </c>
      <c r="D2479" t="s">
        <v>765</v>
      </c>
      <c r="E2479">
        <v>97</v>
      </c>
      <c r="F2479" t="s">
        <v>642</v>
      </c>
      <c r="G2479" t="s">
        <v>650</v>
      </c>
      <c r="O2479">
        <v>4</v>
      </c>
      <c r="P2479" t="str">
        <v>4. weight (lb)</v>
      </c>
      <c r="Q2479" t="str">
        <v>Plymouth Sapporo - 309</v>
      </c>
      <c r="R2479">
        <v>2745</v>
      </c>
      <c r="S2479">
        <v>0.32095265097816844</v>
      </c>
      <c r="T2479">
        <v>4</v>
      </c>
    </row>
    <row r="2480" spans="2:20">
      <c r="B2480">
        <v>355</v>
      </c>
      <c r="C2480" t="s">
        <v>648</v>
      </c>
      <c r="D2480" t="s">
        <v>766</v>
      </c>
      <c r="E2480">
        <v>75</v>
      </c>
      <c r="F2480" t="s">
        <v>642</v>
      </c>
      <c r="G2480" t="s">
        <v>650</v>
      </c>
      <c r="O2480">
        <v>5</v>
      </c>
      <c r="P2480" t="str">
        <v>5. 0-60 mph (s)</v>
      </c>
      <c r="Q2480" t="str">
        <v>Plymouth Sapporo - 309</v>
      </c>
      <c r="R2480">
        <v>16.7</v>
      </c>
      <c r="S2480">
        <v>0.51785714285714279</v>
      </c>
      <c r="T2480">
        <v>5</v>
      </c>
    </row>
    <row r="2481" spans="2:20">
      <c r="B2481">
        <v>355</v>
      </c>
      <c r="C2481" t="s">
        <v>648</v>
      </c>
      <c r="D2481" t="s">
        <v>767</v>
      </c>
      <c r="E2481">
        <v>2155</v>
      </c>
      <c r="F2481" t="s">
        <v>642</v>
      </c>
      <c r="G2481" t="s">
        <v>650</v>
      </c>
      <c r="O2481">
        <v>6</v>
      </c>
      <c r="P2481" t="str">
        <v>6. displacement (cc)</v>
      </c>
      <c r="Q2481" t="str">
        <v>Plymouth Sapporo - 309</v>
      </c>
      <c r="R2481">
        <v>156</v>
      </c>
      <c r="S2481">
        <v>0.22739018087855298</v>
      </c>
      <c r="T2481">
        <v>6</v>
      </c>
    </row>
    <row r="2482" spans="2:20">
      <c r="B2482">
        <v>355</v>
      </c>
      <c r="C2482" t="s">
        <v>648</v>
      </c>
      <c r="D2482" t="s">
        <v>768</v>
      </c>
      <c r="E2482">
        <v>16.399999999999999</v>
      </c>
      <c r="F2482" t="s">
        <v>642</v>
      </c>
      <c r="G2482" t="s">
        <v>650</v>
      </c>
      <c r="O2482">
        <v>7</v>
      </c>
      <c r="P2482" t="str">
        <v>7. year</v>
      </c>
      <c r="Q2482" t="str">
        <v>Plymouth Sapporo - 309</v>
      </c>
      <c r="R2482">
        <v>78</v>
      </c>
      <c r="S2482">
        <v>0.66666666666666663</v>
      </c>
      <c r="T2482">
        <v>7</v>
      </c>
    </row>
    <row r="2483" spans="2:20">
      <c r="B2483">
        <v>355</v>
      </c>
      <c r="C2483" t="s">
        <v>648</v>
      </c>
      <c r="D2483" t="s">
        <v>769</v>
      </c>
      <c r="E2483">
        <v>76</v>
      </c>
      <c r="F2483" t="s">
        <v>642</v>
      </c>
      <c r="G2483" t="s">
        <v>650</v>
      </c>
      <c r="O2483">
        <v>0</v>
      </c>
      <c r="P2483" t="str">
        <v/>
      </c>
      <c r="Q2483" t="str">
        <v/>
      </c>
      <c r="R2483" t="e">
        <v>#N/A</v>
      </c>
      <c r="S2483" t="e">
        <v>#N/A</v>
      </c>
      <c r="T2483" t="e">
        <v>#N/A</v>
      </c>
    </row>
    <row r="2484" spans="2:20">
      <c r="B2484">
        <v>356</v>
      </c>
      <c r="C2484" t="s">
        <v>648</v>
      </c>
      <c r="D2484" t="s">
        <v>763</v>
      </c>
      <c r="E2484">
        <v>29</v>
      </c>
      <c r="F2484" t="s">
        <v>642</v>
      </c>
      <c r="G2484" t="s">
        <v>651</v>
      </c>
      <c r="O2484">
        <v>1</v>
      </c>
      <c r="P2484" t="str">
        <v>1. economy (mpg)</v>
      </c>
      <c r="Q2484" t="str">
        <v>Plymouth Satellite - 310</v>
      </c>
      <c r="R2484">
        <v>18</v>
      </c>
      <c r="S2484">
        <v>0.23936170212765956</v>
      </c>
      <c r="T2484">
        <v>1</v>
      </c>
    </row>
    <row r="2485" spans="2:20">
      <c r="B2485">
        <v>356</v>
      </c>
      <c r="C2485" t="s">
        <v>648</v>
      </c>
      <c r="D2485" t="s">
        <v>764</v>
      </c>
      <c r="E2485">
        <v>4</v>
      </c>
      <c r="F2485" t="s">
        <v>642</v>
      </c>
      <c r="G2485" t="s">
        <v>651</v>
      </c>
      <c r="O2485">
        <v>2</v>
      </c>
      <c r="P2485" t="str">
        <v>2. cylinders</v>
      </c>
      <c r="Q2485" t="str">
        <v>Plymouth Satellite - 310</v>
      </c>
      <c r="R2485">
        <v>8</v>
      </c>
      <c r="S2485">
        <v>1</v>
      </c>
      <c r="T2485">
        <v>2</v>
      </c>
    </row>
    <row r="2486" spans="2:20">
      <c r="B2486">
        <v>356</v>
      </c>
      <c r="C2486" t="s">
        <v>648</v>
      </c>
      <c r="D2486" t="s">
        <v>765</v>
      </c>
      <c r="E2486">
        <v>97</v>
      </c>
      <c r="F2486" t="s">
        <v>642</v>
      </c>
      <c r="G2486" t="s">
        <v>651</v>
      </c>
      <c r="O2486">
        <v>3</v>
      </c>
      <c r="P2486" t="str">
        <v>3. power (hp)</v>
      </c>
      <c r="Q2486" t="str">
        <v>Plymouth Satellite - 310</v>
      </c>
      <c r="R2486">
        <v>150</v>
      </c>
      <c r="S2486">
        <v>0.56521739130434778</v>
      </c>
      <c r="T2486">
        <v>3</v>
      </c>
    </row>
    <row r="2487" spans="2:20">
      <c r="B2487">
        <v>356</v>
      </c>
      <c r="C2487" t="s">
        <v>648</v>
      </c>
      <c r="D2487" t="s">
        <v>766</v>
      </c>
      <c r="E2487">
        <v>75</v>
      </c>
      <c r="F2487" t="s">
        <v>642</v>
      </c>
      <c r="G2487" t="s">
        <v>651</v>
      </c>
      <c r="O2487">
        <v>4</v>
      </c>
      <c r="P2487" t="str">
        <v>4. weight (lb)</v>
      </c>
      <c r="Q2487" t="str">
        <v>Plymouth Satellite - 310</v>
      </c>
      <c r="R2487">
        <v>3436</v>
      </c>
      <c r="S2487">
        <v>0.51686986107173238</v>
      </c>
      <c r="T2487">
        <v>4</v>
      </c>
    </row>
    <row r="2488" spans="2:20">
      <c r="B2488">
        <v>356</v>
      </c>
      <c r="C2488" t="s">
        <v>648</v>
      </c>
      <c r="D2488" t="s">
        <v>767</v>
      </c>
      <c r="E2488">
        <v>2171</v>
      </c>
      <c r="F2488" t="s">
        <v>642</v>
      </c>
      <c r="G2488" t="s">
        <v>651</v>
      </c>
      <c r="O2488">
        <v>5</v>
      </c>
      <c r="P2488" t="str">
        <v>5. 0-60 mph (s)</v>
      </c>
      <c r="Q2488" t="str">
        <v>Plymouth Satellite - 310</v>
      </c>
      <c r="R2488">
        <v>11</v>
      </c>
      <c r="S2488">
        <v>0.17857142857142858</v>
      </c>
      <c r="T2488">
        <v>5</v>
      </c>
    </row>
    <row r="2489" spans="2:20">
      <c r="B2489">
        <v>356</v>
      </c>
      <c r="C2489" t="s">
        <v>648</v>
      </c>
      <c r="D2489" t="s">
        <v>768</v>
      </c>
      <c r="E2489">
        <v>16</v>
      </c>
      <c r="F2489" t="s">
        <v>642</v>
      </c>
      <c r="G2489" t="s">
        <v>651</v>
      </c>
      <c r="O2489">
        <v>6</v>
      </c>
      <c r="P2489" t="str">
        <v>6. displacement (cc)</v>
      </c>
      <c r="Q2489" t="str">
        <v>Plymouth Satellite - 310</v>
      </c>
      <c r="R2489">
        <v>318</v>
      </c>
      <c r="S2489">
        <v>0.64599483204134367</v>
      </c>
      <c r="T2489">
        <v>6</v>
      </c>
    </row>
    <row r="2490" spans="2:20">
      <c r="B2490">
        <v>356</v>
      </c>
      <c r="C2490" t="s">
        <v>648</v>
      </c>
      <c r="D2490" t="s">
        <v>769</v>
      </c>
      <c r="E2490">
        <v>75</v>
      </c>
      <c r="F2490" t="s">
        <v>642</v>
      </c>
      <c r="G2490" t="s">
        <v>651</v>
      </c>
      <c r="O2490">
        <v>7</v>
      </c>
      <c r="P2490" t="str">
        <v>7. year</v>
      </c>
      <c r="Q2490" t="str">
        <v>Plymouth Satellite - 310</v>
      </c>
      <c r="R2490">
        <v>70</v>
      </c>
      <c r="S2490">
        <v>0</v>
      </c>
      <c r="T2490">
        <v>7</v>
      </c>
    </row>
    <row r="2491" spans="2:20">
      <c r="B2491">
        <v>357</v>
      </c>
      <c r="C2491" t="s">
        <v>648</v>
      </c>
      <c r="D2491" t="s">
        <v>763</v>
      </c>
      <c r="E2491">
        <v>32.4</v>
      </c>
      <c r="F2491" t="s">
        <v>642</v>
      </c>
      <c r="G2491" t="s">
        <v>652</v>
      </c>
      <c r="O2491">
        <v>0</v>
      </c>
      <c r="P2491" t="str">
        <v/>
      </c>
      <c r="Q2491" t="str">
        <v/>
      </c>
      <c r="R2491" t="e">
        <v>#N/A</v>
      </c>
      <c r="S2491" t="e">
        <v>#N/A</v>
      </c>
      <c r="T2491" t="e">
        <v>#N/A</v>
      </c>
    </row>
    <row r="2492" spans="2:20">
      <c r="B2492">
        <v>357</v>
      </c>
      <c r="C2492" t="s">
        <v>648</v>
      </c>
      <c r="D2492" t="s">
        <v>764</v>
      </c>
      <c r="E2492">
        <v>4</v>
      </c>
      <c r="F2492" t="s">
        <v>642</v>
      </c>
      <c r="G2492" t="s">
        <v>652</v>
      </c>
      <c r="O2492">
        <v>1</v>
      </c>
      <c r="P2492" t="str">
        <v>1. economy (mpg)</v>
      </c>
      <c r="Q2492" t="str">
        <v>Plymouth Satellite (Wagon) - 311</v>
      </c>
      <c r="R2492" t="e">
        <v>#N/A</v>
      </c>
      <c r="S2492" t="e">
        <v>#N/A</v>
      </c>
      <c r="T2492">
        <v>1</v>
      </c>
    </row>
    <row r="2493" spans="2:20">
      <c r="B2493">
        <v>357</v>
      </c>
      <c r="C2493" t="s">
        <v>648</v>
      </c>
      <c r="D2493" t="s">
        <v>765</v>
      </c>
      <c r="E2493">
        <v>108</v>
      </c>
      <c r="F2493" t="s">
        <v>642</v>
      </c>
      <c r="G2493" t="s">
        <v>652</v>
      </c>
      <c r="O2493">
        <v>2</v>
      </c>
      <c r="P2493" t="str">
        <v>2. cylinders</v>
      </c>
      <c r="Q2493" t="str">
        <v>Plymouth Satellite (Wagon) - 311</v>
      </c>
      <c r="R2493">
        <v>8</v>
      </c>
      <c r="S2493">
        <v>1</v>
      </c>
      <c r="T2493">
        <v>2</v>
      </c>
    </row>
    <row r="2494" spans="2:20">
      <c r="B2494">
        <v>357</v>
      </c>
      <c r="C2494" t="s">
        <v>648</v>
      </c>
      <c r="D2494" t="s">
        <v>766</v>
      </c>
      <c r="E2494">
        <v>75</v>
      </c>
      <c r="F2494" t="s">
        <v>642</v>
      </c>
      <c r="G2494" t="s">
        <v>652</v>
      </c>
      <c r="O2494">
        <v>3</v>
      </c>
      <c r="P2494" t="str">
        <v>3. power (hp)</v>
      </c>
      <c r="Q2494" t="str">
        <v>Plymouth Satellite (Wagon) - 311</v>
      </c>
      <c r="R2494">
        <v>175</v>
      </c>
      <c r="S2494">
        <v>0.70108695652173914</v>
      </c>
      <c r="T2494">
        <v>3</v>
      </c>
    </row>
    <row r="2495" spans="2:20">
      <c r="B2495">
        <v>357</v>
      </c>
      <c r="C2495" t="s">
        <v>648</v>
      </c>
      <c r="D2495" t="s">
        <v>767</v>
      </c>
      <c r="E2495">
        <v>2350</v>
      </c>
      <c r="F2495" t="s">
        <v>642</v>
      </c>
      <c r="G2495" t="s">
        <v>652</v>
      </c>
      <c r="O2495">
        <v>4</v>
      </c>
      <c r="P2495" t="str">
        <v>4. weight (lb)</v>
      </c>
      <c r="Q2495" t="str">
        <v>Plymouth Satellite (Wagon) - 311</v>
      </c>
      <c r="R2495">
        <v>4166</v>
      </c>
      <c r="S2495">
        <v>0.72384462716189391</v>
      </c>
      <c r="T2495">
        <v>4</v>
      </c>
    </row>
    <row r="2496" spans="2:20">
      <c r="B2496">
        <v>357</v>
      </c>
      <c r="C2496" t="s">
        <v>648</v>
      </c>
      <c r="D2496" t="s">
        <v>768</v>
      </c>
      <c r="E2496">
        <v>16.8</v>
      </c>
      <c r="F2496" t="s">
        <v>642</v>
      </c>
      <c r="G2496" t="s">
        <v>652</v>
      </c>
      <c r="O2496">
        <v>5</v>
      </c>
      <c r="P2496" t="str">
        <v>5. 0-60 mph (s)</v>
      </c>
      <c r="Q2496" t="str">
        <v>Plymouth Satellite (Wagon) - 311</v>
      </c>
      <c r="R2496">
        <v>10.5</v>
      </c>
      <c r="S2496">
        <v>0.14880952380952381</v>
      </c>
      <c r="T2496">
        <v>5</v>
      </c>
    </row>
    <row r="2497" spans="2:20">
      <c r="B2497">
        <v>357</v>
      </c>
      <c r="C2497" t="s">
        <v>648</v>
      </c>
      <c r="D2497" t="s">
        <v>769</v>
      </c>
      <c r="E2497">
        <v>81</v>
      </c>
      <c r="F2497" t="s">
        <v>642</v>
      </c>
      <c r="G2497" t="s">
        <v>652</v>
      </c>
      <c r="O2497">
        <v>6</v>
      </c>
      <c r="P2497" t="str">
        <v>6. displacement (cc)</v>
      </c>
      <c r="Q2497" t="str">
        <v>Plymouth Satellite (Wagon) - 311</v>
      </c>
      <c r="R2497">
        <v>383</v>
      </c>
      <c r="S2497">
        <v>0.81395348837209303</v>
      </c>
      <c r="T2497">
        <v>6</v>
      </c>
    </row>
    <row r="2498" spans="2:20">
      <c r="B2498">
        <v>358</v>
      </c>
      <c r="C2498" t="s">
        <v>648</v>
      </c>
      <c r="D2498" t="s">
        <v>763</v>
      </c>
      <c r="E2498">
        <v>34</v>
      </c>
      <c r="F2498" t="s">
        <v>642</v>
      </c>
      <c r="G2498" t="s">
        <v>653</v>
      </c>
      <c r="O2498">
        <v>7</v>
      </c>
      <c r="P2498" t="str">
        <v>7. year</v>
      </c>
      <c r="Q2498" t="str">
        <v>Plymouth Satellite (Wagon) - 311</v>
      </c>
      <c r="R2498">
        <v>70</v>
      </c>
      <c r="S2498">
        <v>0</v>
      </c>
      <c r="T2498">
        <v>7</v>
      </c>
    </row>
    <row r="2499" spans="2:20">
      <c r="B2499">
        <v>358</v>
      </c>
      <c r="C2499" t="s">
        <v>648</v>
      </c>
      <c r="D2499" t="s">
        <v>764</v>
      </c>
      <c r="E2499">
        <v>4</v>
      </c>
      <c r="F2499" t="s">
        <v>642</v>
      </c>
      <c r="G2499" t="s">
        <v>653</v>
      </c>
      <c r="O2499">
        <v>0</v>
      </c>
      <c r="P2499" t="str">
        <v/>
      </c>
      <c r="Q2499" t="str">
        <v/>
      </c>
      <c r="R2499" t="e">
        <v>#N/A</v>
      </c>
      <c r="S2499" t="e">
        <v>#N/A</v>
      </c>
      <c r="T2499" t="e">
        <v>#N/A</v>
      </c>
    </row>
    <row r="2500" spans="2:20">
      <c r="B2500">
        <v>358</v>
      </c>
      <c r="C2500" t="s">
        <v>648</v>
      </c>
      <c r="D2500" t="s">
        <v>765</v>
      </c>
      <c r="E2500">
        <v>108</v>
      </c>
      <c r="F2500" t="s">
        <v>642</v>
      </c>
      <c r="G2500" t="s">
        <v>653</v>
      </c>
      <c r="O2500">
        <v>1</v>
      </c>
      <c r="P2500" t="str">
        <v>1. economy (mpg)</v>
      </c>
      <c r="Q2500" t="str">
        <v>Plymouth Satellite Custom - 312</v>
      </c>
      <c r="R2500">
        <v>16</v>
      </c>
      <c r="S2500">
        <v>0.18617021276595744</v>
      </c>
      <c r="T2500">
        <v>1</v>
      </c>
    </row>
    <row r="2501" spans="2:20">
      <c r="B2501">
        <v>358</v>
      </c>
      <c r="C2501" t="s">
        <v>648</v>
      </c>
      <c r="D2501" t="s">
        <v>766</v>
      </c>
      <c r="E2501">
        <v>70</v>
      </c>
      <c r="F2501" t="s">
        <v>642</v>
      </c>
      <c r="G2501" t="s">
        <v>653</v>
      </c>
      <c r="O2501">
        <v>2</v>
      </c>
      <c r="P2501" t="str">
        <v>2. cylinders</v>
      </c>
      <c r="Q2501" t="str">
        <v>Plymouth Satellite Custom - 312</v>
      </c>
      <c r="R2501">
        <v>6</v>
      </c>
      <c r="S2501">
        <v>0.6</v>
      </c>
      <c r="T2501">
        <v>2</v>
      </c>
    </row>
    <row r="2502" spans="2:20">
      <c r="B2502">
        <v>358</v>
      </c>
      <c r="C2502" t="s">
        <v>648</v>
      </c>
      <c r="D2502" t="s">
        <v>767</v>
      </c>
      <c r="E2502">
        <v>2245</v>
      </c>
      <c r="F2502" t="s">
        <v>642</v>
      </c>
      <c r="G2502" t="s">
        <v>653</v>
      </c>
      <c r="O2502">
        <v>3</v>
      </c>
      <c r="P2502" t="str">
        <v>3. power (hp)</v>
      </c>
      <c r="Q2502" t="str">
        <v>Plymouth Satellite Custom - 312</v>
      </c>
      <c r="R2502">
        <v>105</v>
      </c>
      <c r="S2502">
        <v>0.32065217391304346</v>
      </c>
      <c r="T2502">
        <v>3</v>
      </c>
    </row>
    <row r="2503" spans="2:20">
      <c r="B2503">
        <v>358</v>
      </c>
      <c r="C2503" t="s">
        <v>648</v>
      </c>
      <c r="D2503" t="s">
        <v>768</v>
      </c>
      <c r="E2503">
        <v>16.899999999999999</v>
      </c>
      <c r="F2503" t="s">
        <v>642</v>
      </c>
      <c r="G2503" t="s">
        <v>653</v>
      </c>
      <c r="O2503">
        <v>4</v>
      </c>
      <c r="P2503" t="str">
        <v>4. weight (lb)</v>
      </c>
      <c r="Q2503" t="str">
        <v>Plymouth Satellite Custom - 312</v>
      </c>
      <c r="R2503">
        <v>3439</v>
      </c>
      <c r="S2503">
        <v>0.5177204423022399</v>
      </c>
      <c r="T2503">
        <v>4</v>
      </c>
    </row>
    <row r="2504" spans="2:20">
      <c r="B2504">
        <v>358</v>
      </c>
      <c r="C2504" t="s">
        <v>648</v>
      </c>
      <c r="D2504" t="s">
        <v>769</v>
      </c>
      <c r="E2504">
        <v>82</v>
      </c>
      <c r="F2504" t="s">
        <v>642</v>
      </c>
      <c r="G2504" t="s">
        <v>653</v>
      </c>
      <c r="O2504">
        <v>5</v>
      </c>
      <c r="P2504" t="str">
        <v>5. 0-60 mph (s)</v>
      </c>
      <c r="Q2504" t="str">
        <v>Plymouth Satellite Custom - 312</v>
      </c>
      <c r="R2504">
        <v>15.5</v>
      </c>
      <c r="S2504">
        <v>0.4464285714285714</v>
      </c>
      <c r="T2504">
        <v>5</v>
      </c>
    </row>
    <row r="2505" spans="2:20">
      <c r="B2505">
        <v>359</v>
      </c>
      <c r="C2505" t="s">
        <v>654</v>
      </c>
      <c r="D2505" t="s">
        <v>763</v>
      </c>
      <c r="E2505">
        <v>31</v>
      </c>
      <c r="F2505" t="s">
        <v>642</v>
      </c>
      <c r="G2505" t="s">
        <v>655</v>
      </c>
      <c r="O2505">
        <v>6</v>
      </c>
      <c r="P2505" t="str">
        <v>6. displacement (cc)</v>
      </c>
      <c r="Q2505" t="str">
        <v>Plymouth Satellite Custom - 312</v>
      </c>
      <c r="R2505">
        <v>225</v>
      </c>
      <c r="S2505">
        <v>0.40568475452196384</v>
      </c>
      <c r="T2505">
        <v>6</v>
      </c>
    </row>
    <row r="2506" spans="2:20">
      <c r="B2506">
        <v>359</v>
      </c>
      <c r="C2506" t="s">
        <v>654</v>
      </c>
      <c r="D2506" t="s">
        <v>764</v>
      </c>
      <c r="E2506">
        <v>4</v>
      </c>
      <c r="F2506" t="s">
        <v>642</v>
      </c>
      <c r="G2506" t="s">
        <v>655</v>
      </c>
      <c r="O2506">
        <v>7</v>
      </c>
      <c r="P2506" t="str">
        <v>7. year</v>
      </c>
      <c r="Q2506" t="str">
        <v>Plymouth Satellite Custom - 312</v>
      </c>
      <c r="R2506">
        <v>71</v>
      </c>
      <c r="S2506">
        <v>8.3333333333333329E-2</v>
      </c>
      <c r="T2506">
        <v>7</v>
      </c>
    </row>
    <row r="2507" spans="2:20">
      <c r="B2507">
        <v>359</v>
      </c>
      <c r="C2507" t="s">
        <v>654</v>
      </c>
      <c r="D2507" t="s">
        <v>765</v>
      </c>
      <c r="E2507">
        <v>71</v>
      </c>
      <c r="F2507" t="s">
        <v>642</v>
      </c>
      <c r="G2507" t="s">
        <v>655</v>
      </c>
      <c r="O2507">
        <v>0</v>
      </c>
      <c r="P2507" t="str">
        <v/>
      </c>
      <c r="Q2507" t="str">
        <v/>
      </c>
      <c r="R2507" t="e">
        <v>#N/A</v>
      </c>
      <c r="S2507" t="e">
        <v>#N/A</v>
      </c>
      <c r="T2507" t="e">
        <v>#N/A</v>
      </c>
    </row>
    <row r="2508" spans="2:20">
      <c r="B2508">
        <v>359</v>
      </c>
      <c r="C2508" t="s">
        <v>654</v>
      </c>
      <c r="D2508" t="s">
        <v>766</v>
      </c>
      <c r="E2508">
        <v>65</v>
      </c>
      <c r="F2508" t="s">
        <v>642</v>
      </c>
      <c r="G2508" t="s">
        <v>655</v>
      </c>
      <c r="O2508">
        <v>1</v>
      </c>
      <c r="P2508" t="str">
        <v>1. economy (mpg)</v>
      </c>
      <c r="Q2508" t="str">
        <v>Plymouth Satellite Custom (Wagon) - 313</v>
      </c>
      <c r="R2508">
        <v>14</v>
      </c>
      <c r="S2508">
        <v>0.13297872340425532</v>
      </c>
      <c r="T2508">
        <v>1</v>
      </c>
    </row>
    <row r="2509" spans="2:20">
      <c r="B2509">
        <v>359</v>
      </c>
      <c r="C2509" t="s">
        <v>654</v>
      </c>
      <c r="D2509" t="s">
        <v>767</v>
      </c>
      <c r="E2509">
        <v>1773</v>
      </c>
      <c r="F2509" t="s">
        <v>642</v>
      </c>
      <c r="G2509" t="s">
        <v>655</v>
      </c>
      <c r="O2509">
        <v>2</v>
      </c>
      <c r="P2509" t="str">
        <v>2. cylinders</v>
      </c>
      <c r="Q2509" t="str">
        <v>Plymouth Satellite Custom (Wagon) - 313</v>
      </c>
      <c r="R2509">
        <v>8</v>
      </c>
      <c r="S2509">
        <v>1</v>
      </c>
      <c r="T2509">
        <v>2</v>
      </c>
    </row>
    <row r="2510" spans="2:20">
      <c r="B2510">
        <v>359</v>
      </c>
      <c r="C2510" t="s">
        <v>654</v>
      </c>
      <c r="D2510" t="s">
        <v>768</v>
      </c>
      <c r="E2510">
        <v>19</v>
      </c>
      <c r="F2510" t="s">
        <v>642</v>
      </c>
      <c r="G2510" t="s">
        <v>655</v>
      </c>
      <c r="O2510">
        <v>3</v>
      </c>
      <c r="P2510" t="str">
        <v>3. power (hp)</v>
      </c>
      <c r="Q2510" t="str">
        <v>Plymouth Satellite Custom (Wagon) - 313</v>
      </c>
      <c r="R2510">
        <v>150</v>
      </c>
      <c r="S2510">
        <v>0.56521739130434778</v>
      </c>
      <c r="T2510">
        <v>3</v>
      </c>
    </row>
    <row r="2511" spans="2:20">
      <c r="B2511">
        <v>359</v>
      </c>
      <c r="C2511" t="s">
        <v>654</v>
      </c>
      <c r="D2511" t="s">
        <v>769</v>
      </c>
      <c r="E2511">
        <v>71</v>
      </c>
      <c r="F2511" t="s">
        <v>642</v>
      </c>
      <c r="G2511" t="s">
        <v>655</v>
      </c>
      <c r="O2511">
        <v>4</v>
      </c>
      <c r="P2511" t="str">
        <v>4. weight (lb)</v>
      </c>
      <c r="Q2511" t="str">
        <v>Plymouth Satellite Custom (Wagon) - 313</v>
      </c>
      <c r="R2511">
        <v>4077</v>
      </c>
      <c r="S2511">
        <v>0.69861071732350444</v>
      </c>
      <c r="T2511">
        <v>4</v>
      </c>
    </row>
    <row r="2512" spans="2:20">
      <c r="B2512">
        <v>360</v>
      </c>
      <c r="C2512" t="s">
        <v>654</v>
      </c>
      <c r="D2512" t="s">
        <v>763</v>
      </c>
      <c r="E2512">
        <v>32</v>
      </c>
      <c r="F2512" t="s">
        <v>642</v>
      </c>
      <c r="G2512" t="s">
        <v>656</v>
      </c>
      <c r="O2512">
        <v>5</v>
      </c>
      <c r="P2512" t="str">
        <v>5. 0-60 mph (s)</v>
      </c>
      <c r="Q2512" t="str">
        <v>Plymouth Satellite Custom (Wagon) - 313</v>
      </c>
      <c r="R2512">
        <v>14</v>
      </c>
      <c r="S2512">
        <v>0.35714285714285715</v>
      </c>
      <c r="T2512">
        <v>5</v>
      </c>
    </row>
    <row r="2513" spans="2:20">
      <c r="B2513">
        <v>360</v>
      </c>
      <c r="C2513" t="s">
        <v>654</v>
      </c>
      <c r="D2513" t="s">
        <v>764</v>
      </c>
      <c r="E2513">
        <v>4</v>
      </c>
      <c r="F2513" t="s">
        <v>642</v>
      </c>
      <c r="G2513" t="s">
        <v>656</v>
      </c>
      <c r="O2513">
        <v>6</v>
      </c>
      <c r="P2513" t="str">
        <v>6. displacement (cc)</v>
      </c>
      <c r="Q2513" t="str">
        <v>Plymouth Satellite Custom (Wagon) - 313</v>
      </c>
      <c r="R2513">
        <v>318</v>
      </c>
      <c r="S2513">
        <v>0.64599483204134367</v>
      </c>
      <c r="T2513">
        <v>6</v>
      </c>
    </row>
    <row r="2514" spans="2:20">
      <c r="B2514">
        <v>360</v>
      </c>
      <c r="C2514" t="s">
        <v>654</v>
      </c>
      <c r="D2514" t="s">
        <v>765</v>
      </c>
      <c r="E2514">
        <v>71</v>
      </c>
      <c r="F2514" t="s">
        <v>642</v>
      </c>
      <c r="G2514" t="s">
        <v>656</v>
      </c>
      <c r="O2514">
        <v>7</v>
      </c>
      <c r="P2514" t="str">
        <v>7. year</v>
      </c>
      <c r="Q2514" t="str">
        <v>Plymouth Satellite Custom (Wagon) - 313</v>
      </c>
      <c r="R2514">
        <v>72</v>
      </c>
      <c r="S2514">
        <v>0.16666666666666666</v>
      </c>
      <c r="T2514">
        <v>7</v>
      </c>
    </row>
    <row r="2515" spans="2:20">
      <c r="B2515">
        <v>360</v>
      </c>
      <c r="C2515" t="s">
        <v>654</v>
      </c>
      <c r="D2515" t="s">
        <v>766</v>
      </c>
      <c r="E2515">
        <v>65</v>
      </c>
      <c r="F2515" t="s">
        <v>642</v>
      </c>
      <c r="G2515" t="s">
        <v>656</v>
      </c>
      <c r="O2515">
        <v>0</v>
      </c>
      <c r="P2515" t="str">
        <v/>
      </c>
      <c r="Q2515" t="str">
        <v/>
      </c>
      <c r="R2515" t="e">
        <v>#N/A</v>
      </c>
      <c r="S2515" t="e">
        <v>#N/A</v>
      </c>
      <c r="T2515" t="e">
        <v>#N/A</v>
      </c>
    </row>
    <row r="2516" spans="2:20">
      <c r="B2516">
        <v>360</v>
      </c>
      <c r="C2516" t="s">
        <v>654</v>
      </c>
      <c r="D2516" t="s">
        <v>767</v>
      </c>
      <c r="E2516">
        <v>1836</v>
      </c>
      <c r="F2516" t="s">
        <v>642</v>
      </c>
      <c r="G2516" t="s">
        <v>656</v>
      </c>
      <c r="O2516">
        <v>1</v>
      </c>
      <c r="P2516" t="str">
        <v>1. economy (mpg)</v>
      </c>
      <c r="Q2516" t="str">
        <v>Plymouth Satellite Sebring - 314</v>
      </c>
      <c r="R2516">
        <v>18</v>
      </c>
      <c r="S2516">
        <v>0.23936170212765956</v>
      </c>
      <c r="T2516">
        <v>1</v>
      </c>
    </row>
    <row r="2517" spans="2:20">
      <c r="B2517">
        <v>360</v>
      </c>
      <c r="C2517" t="s">
        <v>654</v>
      </c>
      <c r="D2517" t="s">
        <v>768</v>
      </c>
      <c r="E2517">
        <v>21</v>
      </c>
      <c r="F2517" t="s">
        <v>642</v>
      </c>
      <c r="G2517" t="s">
        <v>656</v>
      </c>
      <c r="O2517">
        <v>2</v>
      </c>
      <c r="P2517" t="str">
        <v>2. cylinders</v>
      </c>
      <c r="Q2517" t="str">
        <v>Plymouth Satellite Sebring - 314</v>
      </c>
      <c r="R2517">
        <v>6</v>
      </c>
      <c r="S2517">
        <v>0.6</v>
      </c>
      <c r="T2517">
        <v>2</v>
      </c>
    </row>
    <row r="2518" spans="2:20">
      <c r="B2518">
        <v>360</v>
      </c>
      <c r="C2518" t="s">
        <v>654</v>
      </c>
      <c r="D2518" t="s">
        <v>769</v>
      </c>
      <c r="E2518">
        <v>74</v>
      </c>
      <c r="F2518" t="s">
        <v>642</v>
      </c>
      <c r="G2518" t="s">
        <v>656</v>
      </c>
      <c r="O2518">
        <v>3</v>
      </c>
      <c r="P2518" t="str">
        <v>3. power (hp)</v>
      </c>
      <c r="Q2518" t="str">
        <v>Plymouth Satellite Sebring - 314</v>
      </c>
      <c r="R2518">
        <v>105</v>
      </c>
      <c r="S2518">
        <v>0.32065217391304346</v>
      </c>
      <c r="T2518">
        <v>3</v>
      </c>
    </row>
    <row r="2519" spans="2:20">
      <c r="B2519">
        <v>361</v>
      </c>
      <c r="C2519" t="s">
        <v>657</v>
      </c>
      <c r="D2519" t="s">
        <v>763</v>
      </c>
      <c r="E2519">
        <v>27</v>
      </c>
      <c r="F2519" t="s">
        <v>642</v>
      </c>
      <c r="G2519" t="s">
        <v>658</v>
      </c>
      <c r="O2519">
        <v>4</v>
      </c>
      <c r="P2519" t="str">
        <v>4. weight (lb)</v>
      </c>
      <c r="Q2519" t="str">
        <v>Plymouth Satellite Sebring - 314</v>
      </c>
      <c r="R2519">
        <v>3613</v>
      </c>
      <c r="S2519">
        <v>0.56705415367167566</v>
      </c>
      <c r="T2519">
        <v>4</v>
      </c>
    </row>
    <row r="2520" spans="2:20">
      <c r="B2520">
        <v>361</v>
      </c>
      <c r="C2520" t="s">
        <v>657</v>
      </c>
      <c r="D2520" t="s">
        <v>764</v>
      </c>
      <c r="E2520">
        <v>4</v>
      </c>
      <c r="F2520" t="s">
        <v>642</v>
      </c>
      <c r="G2520" t="s">
        <v>658</v>
      </c>
      <c r="O2520">
        <v>5</v>
      </c>
      <c r="P2520" t="str">
        <v>5. 0-60 mph (s)</v>
      </c>
      <c r="Q2520" t="str">
        <v>Plymouth Satellite Sebring - 314</v>
      </c>
      <c r="R2520">
        <v>16.5</v>
      </c>
      <c r="S2520">
        <v>0.50595238095238093</v>
      </c>
      <c r="T2520">
        <v>5</v>
      </c>
    </row>
    <row r="2521" spans="2:20">
      <c r="B2521">
        <v>361</v>
      </c>
      <c r="C2521" t="s">
        <v>657</v>
      </c>
      <c r="D2521" t="s">
        <v>765</v>
      </c>
      <c r="E2521">
        <v>97</v>
      </c>
      <c r="F2521" t="s">
        <v>642</v>
      </c>
      <c r="G2521" t="s">
        <v>658</v>
      </c>
      <c r="O2521">
        <v>6</v>
      </c>
      <c r="P2521" t="str">
        <v>6. displacement (cc)</v>
      </c>
      <c r="Q2521" t="str">
        <v>Plymouth Satellite Sebring - 314</v>
      </c>
      <c r="R2521">
        <v>225</v>
      </c>
      <c r="S2521">
        <v>0.40568475452196384</v>
      </c>
      <c r="T2521">
        <v>6</v>
      </c>
    </row>
    <row r="2522" spans="2:20">
      <c r="B2522">
        <v>361</v>
      </c>
      <c r="C2522" t="s">
        <v>657</v>
      </c>
      <c r="D2522" t="s">
        <v>766</v>
      </c>
      <c r="E2522">
        <v>88</v>
      </c>
      <c r="F2522" t="s">
        <v>642</v>
      </c>
      <c r="G2522" t="s">
        <v>658</v>
      </c>
      <c r="O2522">
        <v>7</v>
      </c>
      <c r="P2522" t="str">
        <v>7. year</v>
      </c>
      <c r="Q2522" t="str">
        <v>Plymouth Satellite Sebring - 314</v>
      </c>
      <c r="R2522">
        <v>74</v>
      </c>
      <c r="S2522">
        <v>0.33333333333333331</v>
      </c>
      <c r="T2522">
        <v>7</v>
      </c>
    </row>
    <row r="2523" spans="2:20">
      <c r="B2523">
        <v>361</v>
      </c>
      <c r="C2523" t="s">
        <v>657</v>
      </c>
      <c r="D2523" t="s">
        <v>767</v>
      </c>
      <c r="E2523">
        <v>2100</v>
      </c>
      <c r="F2523" t="s">
        <v>642</v>
      </c>
      <c r="G2523" t="s">
        <v>658</v>
      </c>
      <c r="O2523">
        <v>0</v>
      </c>
      <c r="P2523" t="str">
        <v/>
      </c>
      <c r="Q2523" t="str">
        <v/>
      </c>
      <c r="R2523" t="e">
        <v>#N/A</v>
      </c>
      <c r="S2523" t="e">
        <v>#N/A</v>
      </c>
      <c r="T2523" t="e">
        <v>#N/A</v>
      </c>
    </row>
    <row r="2524" spans="2:20">
      <c r="B2524">
        <v>361</v>
      </c>
      <c r="C2524" t="s">
        <v>657</v>
      </c>
      <c r="D2524" t="s">
        <v>768</v>
      </c>
      <c r="E2524">
        <v>16.5</v>
      </c>
      <c r="F2524" t="s">
        <v>642</v>
      </c>
      <c r="G2524" t="s">
        <v>658</v>
      </c>
      <c r="O2524">
        <v>1</v>
      </c>
      <c r="P2524" t="str">
        <v>1. economy (mpg)</v>
      </c>
      <c r="Q2524" t="str">
        <v>Plymouth Valiant - 315</v>
      </c>
      <c r="R2524">
        <v>18</v>
      </c>
      <c r="S2524">
        <v>0.23936170212765956</v>
      </c>
      <c r="T2524">
        <v>1</v>
      </c>
    </row>
    <row r="2525" spans="2:20">
      <c r="B2525">
        <v>361</v>
      </c>
      <c r="C2525" t="s">
        <v>657</v>
      </c>
      <c r="D2525" t="s">
        <v>769</v>
      </c>
      <c r="E2525">
        <v>72</v>
      </c>
      <c r="F2525" t="s">
        <v>642</v>
      </c>
      <c r="G2525" t="s">
        <v>658</v>
      </c>
      <c r="O2525">
        <v>2</v>
      </c>
      <c r="P2525" t="str">
        <v>2. cylinders</v>
      </c>
      <c r="Q2525" t="str">
        <v>Plymouth Valiant - 315</v>
      </c>
      <c r="R2525">
        <v>6</v>
      </c>
      <c r="S2525">
        <v>0.6</v>
      </c>
      <c r="T2525">
        <v>2</v>
      </c>
    </row>
    <row r="2526" spans="2:20">
      <c r="B2526">
        <v>362</v>
      </c>
      <c r="C2526" t="s">
        <v>659</v>
      </c>
      <c r="D2526" t="s">
        <v>763</v>
      </c>
      <c r="E2526">
        <v>26</v>
      </c>
      <c r="F2526" t="s">
        <v>642</v>
      </c>
      <c r="G2526" t="s">
        <v>660</v>
      </c>
      <c r="O2526">
        <v>3</v>
      </c>
      <c r="P2526" t="str">
        <v>3. power (hp)</v>
      </c>
      <c r="Q2526" t="str">
        <v>Plymouth Valiant - 315</v>
      </c>
      <c r="R2526">
        <v>105</v>
      </c>
      <c r="S2526">
        <v>0.32065217391304346</v>
      </c>
      <c r="T2526">
        <v>3</v>
      </c>
    </row>
    <row r="2527" spans="2:20">
      <c r="B2527">
        <v>362</v>
      </c>
      <c r="C2527" t="s">
        <v>659</v>
      </c>
      <c r="D2527" t="s">
        <v>764</v>
      </c>
      <c r="E2527">
        <v>4</v>
      </c>
      <c r="F2527" t="s">
        <v>642</v>
      </c>
      <c r="G2527" t="s">
        <v>660</v>
      </c>
      <c r="O2527">
        <v>4</v>
      </c>
      <c r="P2527" t="str">
        <v>4. weight (lb)</v>
      </c>
      <c r="Q2527" t="str">
        <v>Plymouth Valiant - 315</v>
      </c>
      <c r="R2527">
        <v>3121</v>
      </c>
      <c r="S2527">
        <v>0.42755883186844346</v>
      </c>
      <c r="T2527">
        <v>4</v>
      </c>
    </row>
    <row r="2528" spans="2:20">
      <c r="B2528">
        <v>362</v>
      </c>
      <c r="C2528" t="s">
        <v>659</v>
      </c>
      <c r="D2528" t="s">
        <v>765</v>
      </c>
      <c r="E2528">
        <v>97</v>
      </c>
      <c r="F2528" t="s">
        <v>642</v>
      </c>
      <c r="G2528" t="s">
        <v>660</v>
      </c>
      <c r="O2528">
        <v>5</v>
      </c>
      <c r="P2528" t="str">
        <v>5. 0-60 mph (s)</v>
      </c>
      <c r="Q2528" t="str">
        <v>Plymouth Valiant - 315</v>
      </c>
      <c r="R2528">
        <v>16.5</v>
      </c>
      <c r="S2528">
        <v>0.50595238095238093</v>
      </c>
      <c r="T2528">
        <v>5</v>
      </c>
    </row>
    <row r="2529" spans="2:20">
      <c r="B2529">
        <v>362</v>
      </c>
      <c r="C2529" t="s">
        <v>659</v>
      </c>
      <c r="D2529" t="s">
        <v>766</v>
      </c>
      <c r="E2529">
        <v>75</v>
      </c>
      <c r="F2529" t="s">
        <v>642</v>
      </c>
      <c r="G2529" t="s">
        <v>660</v>
      </c>
      <c r="O2529">
        <v>6</v>
      </c>
      <c r="P2529" t="str">
        <v>6. displacement (cc)</v>
      </c>
      <c r="Q2529" t="str">
        <v>Plymouth Valiant - 315</v>
      </c>
      <c r="R2529">
        <v>225</v>
      </c>
      <c r="S2529">
        <v>0.40568475452196384</v>
      </c>
      <c r="T2529">
        <v>6</v>
      </c>
    </row>
    <row r="2530" spans="2:20">
      <c r="B2530">
        <v>362</v>
      </c>
      <c r="C2530" t="s">
        <v>659</v>
      </c>
      <c r="D2530" t="s">
        <v>767</v>
      </c>
      <c r="E2530">
        <v>2265</v>
      </c>
      <c r="F2530" t="s">
        <v>642</v>
      </c>
      <c r="G2530" t="s">
        <v>660</v>
      </c>
      <c r="O2530">
        <v>7</v>
      </c>
      <c r="P2530" t="str">
        <v>7. year</v>
      </c>
      <c r="Q2530" t="str">
        <v>Plymouth Valiant - 315</v>
      </c>
      <c r="R2530">
        <v>73</v>
      </c>
      <c r="S2530">
        <v>0.25</v>
      </c>
      <c r="T2530">
        <v>7</v>
      </c>
    </row>
    <row r="2531" spans="2:20">
      <c r="B2531">
        <v>362</v>
      </c>
      <c r="C2531" t="s">
        <v>659</v>
      </c>
      <c r="D2531" t="s">
        <v>768</v>
      </c>
      <c r="E2531">
        <v>18.2</v>
      </c>
      <c r="F2531" t="s">
        <v>642</v>
      </c>
      <c r="G2531" t="s">
        <v>660</v>
      </c>
      <c r="O2531">
        <v>0</v>
      </c>
      <c r="P2531" t="str">
        <v/>
      </c>
      <c r="Q2531" t="str">
        <v/>
      </c>
      <c r="R2531" t="e">
        <v>#N/A</v>
      </c>
      <c r="S2531" t="e">
        <v>#N/A</v>
      </c>
      <c r="T2531" t="e">
        <v>#N/A</v>
      </c>
    </row>
    <row r="2532" spans="2:20">
      <c r="B2532">
        <v>362</v>
      </c>
      <c r="C2532" t="s">
        <v>659</v>
      </c>
      <c r="D2532" t="s">
        <v>769</v>
      </c>
      <c r="E2532">
        <v>77</v>
      </c>
      <c r="F2532" t="s">
        <v>642</v>
      </c>
      <c r="G2532" t="s">
        <v>660</v>
      </c>
      <c r="O2532">
        <v>1</v>
      </c>
      <c r="P2532" t="str">
        <v>1. economy (mpg)</v>
      </c>
      <c r="Q2532" t="str">
        <v>Plymouth Valiant - 316</v>
      </c>
      <c r="R2532">
        <v>22</v>
      </c>
      <c r="S2532">
        <v>0.3457446808510638</v>
      </c>
      <c r="T2532">
        <v>1</v>
      </c>
    </row>
    <row r="2533" spans="2:20">
      <c r="B2533">
        <v>363</v>
      </c>
      <c r="C2533" t="s">
        <v>661</v>
      </c>
      <c r="D2533" t="s">
        <v>763</v>
      </c>
      <c r="E2533">
        <v>38.1</v>
      </c>
      <c r="F2533" t="s">
        <v>642</v>
      </c>
      <c r="G2533" t="s">
        <v>662</v>
      </c>
      <c r="O2533">
        <v>2</v>
      </c>
      <c r="P2533" t="str">
        <v>2. cylinders</v>
      </c>
      <c r="Q2533" t="str">
        <v>Plymouth Valiant - 316</v>
      </c>
      <c r="R2533">
        <v>6</v>
      </c>
      <c r="S2533">
        <v>0.6</v>
      </c>
      <c r="T2533">
        <v>2</v>
      </c>
    </row>
    <row r="2534" spans="2:20">
      <c r="B2534">
        <v>363</v>
      </c>
      <c r="C2534" t="s">
        <v>661</v>
      </c>
      <c r="D2534" t="s">
        <v>764</v>
      </c>
      <c r="E2534">
        <v>4</v>
      </c>
      <c r="F2534" t="s">
        <v>642</v>
      </c>
      <c r="G2534" t="s">
        <v>662</v>
      </c>
      <c r="O2534">
        <v>3</v>
      </c>
      <c r="P2534" t="str">
        <v>3. power (hp)</v>
      </c>
      <c r="Q2534" t="str">
        <v>Plymouth Valiant - 316</v>
      </c>
      <c r="R2534">
        <v>100</v>
      </c>
      <c r="S2534">
        <v>0.29347826086956524</v>
      </c>
      <c r="T2534">
        <v>3</v>
      </c>
    </row>
    <row r="2535" spans="2:20">
      <c r="B2535">
        <v>363</v>
      </c>
      <c r="C2535" t="s">
        <v>661</v>
      </c>
      <c r="D2535" t="s">
        <v>765</v>
      </c>
      <c r="E2535">
        <v>89</v>
      </c>
      <c r="F2535" t="s">
        <v>642</v>
      </c>
      <c r="G2535" t="s">
        <v>662</v>
      </c>
      <c r="O2535">
        <v>4</v>
      </c>
      <c r="P2535" t="str">
        <v>4. weight (lb)</v>
      </c>
      <c r="Q2535" t="str">
        <v>Plymouth Valiant - 316</v>
      </c>
      <c r="R2535">
        <v>3233</v>
      </c>
      <c r="S2535">
        <v>0.45931386447405725</v>
      </c>
      <c r="T2535">
        <v>4</v>
      </c>
    </row>
    <row r="2536" spans="2:20">
      <c r="B2536">
        <v>363</v>
      </c>
      <c r="C2536" t="s">
        <v>661</v>
      </c>
      <c r="D2536" t="s">
        <v>766</v>
      </c>
      <c r="E2536">
        <v>60</v>
      </c>
      <c r="F2536" t="s">
        <v>642</v>
      </c>
      <c r="G2536" t="s">
        <v>662</v>
      </c>
      <c r="O2536">
        <v>5</v>
      </c>
      <c r="P2536" t="str">
        <v>5. 0-60 mph (s)</v>
      </c>
      <c r="Q2536" t="str">
        <v>Plymouth Valiant - 316</v>
      </c>
      <c r="R2536">
        <v>15.4</v>
      </c>
      <c r="S2536">
        <v>0.44047619047619047</v>
      </c>
      <c r="T2536">
        <v>5</v>
      </c>
    </row>
    <row r="2537" spans="2:20">
      <c r="B2537">
        <v>363</v>
      </c>
      <c r="C2537" t="s">
        <v>661</v>
      </c>
      <c r="D2537" t="s">
        <v>767</v>
      </c>
      <c r="E2537">
        <v>1968</v>
      </c>
      <c r="F2537" t="s">
        <v>642</v>
      </c>
      <c r="G2537" t="s">
        <v>662</v>
      </c>
      <c r="O2537">
        <v>6</v>
      </c>
      <c r="P2537" t="str">
        <v>6. displacement (cc)</v>
      </c>
      <c r="Q2537" t="str">
        <v>Plymouth Valiant - 316</v>
      </c>
      <c r="R2537">
        <v>225</v>
      </c>
      <c r="S2537">
        <v>0.40568475452196384</v>
      </c>
      <c r="T2537">
        <v>6</v>
      </c>
    </row>
    <row r="2538" spans="2:20">
      <c r="B2538">
        <v>363</v>
      </c>
      <c r="C2538" t="s">
        <v>661</v>
      </c>
      <c r="D2538" t="s">
        <v>768</v>
      </c>
      <c r="E2538">
        <v>18.8</v>
      </c>
      <c r="F2538" t="s">
        <v>642</v>
      </c>
      <c r="G2538" t="s">
        <v>662</v>
      </c>
      <c r="O2538">
        <v>7</v>
      </c>
      <c r="P2538" t="str">
        <v>7. year</v>
      </c>
      <c r="Q2538" t="str">
        <v>Plymouth Valiant - 316</v>
      </c>
      <c r="R2538">
        <v>76</v>
      </c>
      <c r="S2538">
        <v>0.5</v>
      </c>
      <c r="T2538">
        <v>7</v>
      </c>
    </row>
    <row r="2539" spans="2:20">
      <c r="B2539">
        <v>363</v>
      </c>
      <c r="C2539" t="s">
        <v>661</v>
      </c>
      <c r="D2539" t="s">
        <v>769</v>
      </c>
      <c r="E2539">
        <v>80</v>
      </c>
      <c r="F2539" t="s">
        <v>642</v>
      </c>
      <c r="G2539" t="s">
        <v>662</v>
      </c>
      <c r="O2539">
        <v>0</v>
      </c>
      <c r="P2539" t="str">
        <v/>
      </c>
      <c r="Q2539" t="str">
        <v/>
      </c>
      <c r="R2539" t="e">
        <v>#N/A</v>
      </c>
      <c r="S2539" t="e">
        <v>#N/A</v>
      </c>
      <c r="T2539" t="e">
        <v>#N/A</v>
      </c>
    </row>
    <row r="2540" spans="2:20">
      <c r="B2540">
        <v>364</v>
      </c>
      <c r="C2540" t="s">
        <v>663</v>
      </c>
      <c r="D2540" t="s">
        <v>763</v>
      </c>
      <c r="E2540">
        <v>24</v>
      </c>
      <c r="F2540" t="s">
        <v>642</v>
      </c>
      <c r="G2540" t="s">
        <v>664</v>
      </c>
      <c r="O2540">
        <v>1</v>
      </c>
      <c r="P2540" t="str">
        <v>1. economy (mpg)</v>
      </c>
      <c r="Q2540" t="str">
        <v>Plymouth Valiant Custom - 317</v>
      </c>
      <c r="R2540">
        <v>19</v>
      </c>
      <c r="S2540">
        <v>0.26595744680851063</v>
      </c>
      <c r="T2540">
        <v>1</v>
      </c>
    </row>
    <row r="2541" spans="2:20">
      <c r="B2541">
        <v>364</v>
      </c>
      <c r="C2541" t="s">
        <v>663</v>
      </c>
      <c r="D2541" t="s">
        <v>764</v>
      </c>
      <c r="E2541">
        <v>4</v>
      </c>
      <c r="F2541" t="s">
        <v>642</v>
      </c>
      <c r="G2541" t="s">
        <v>664</v>
      </c>
      <c r="O2541">
        <v>2</v>
      </c>
      <c r="P2541" t="str">
        <v>2. cylinders</v>
      </c>
      <c r="Q2541" t="str">
        <v>Plymouth Valiant Custom - 317</v>
      </c>
      <c r="R2541">
        <v>6</v>
      </c>
      <c r="S2541">
        <v>0.6</v>
      </c>
      <c r="T2541">
        <v>2</v>
      </c>
    </row>
    <row r="2542" spans="2:20">
      <c r="B2542">
        <v>364</v>
      </c>
      <c r="C2542" t="s">
        <v>663</v>
      </c>
      <c r="D2542" t="s">
        <v>765</v>
      </c>
      <c r="E2542">
        <v>134</v>
      </c>
      <c r="F2542" t="s">
        <v>642</v>
      </c>
      <c r="G2542" t="s">
        <v>664</v>
      </c>
      <c r="O2542">
        <v>3</v>
      </c>
      <c r="P2542" t="str">
        <v>3. power (hp)</v>
      </c>
      <c r="Q2542" t="str">
        <v>Plymouth Valiant Custom - 317</v>
      </c>
      <c r="R2542">
        <v>95</v>
      </c>
      <c r="S2542">
        <v>0.26630434782608697</v>
      </c>
      <c r="T2542">
        <v>3</v>
      </c>
    </row>
    <row r="2543" spans="2:20">
      <c r="B2543">
        <v>364</v>
      </c>
      <c r="C2543" t="s">
        <v>663</v>
      </c>
      <c r="D2543" t="s">
        <v>766</v>
      </c>
      <c r="E2543">
        <v>96</v>
      </c>
      <c r="F2543" t="s">
        <v>642</v>
      </c>
      <c r="G2543" t="s">
        <v>664</v>
      </c>
      <c r="O2543">
        <v>4</v>
      </c>
      <c r="P2543" t="str">
        <v>4. weight (lb)</v>
      </c>
      <c r="Q2543" t="str">
        <v>Plymouth Valiant Custom - 317</v>
      </c>
      <c r="R2543">
        <v>3264</v>
      </c>
      <c r="S2543">
        <v>0.46810320385596826</v>
      </c>
      <c r="T2543">
        <v>4</v>
      </c>
    </row>
    <row r="2544" spans="2:20">
      <c r="B2544">
        <v>364</v>
      </c>
      <c r="C2544" t="s">
        <v>663</v>
      </c>
      <c r="D2544" t="s">
        <v>767</v>
      </c>
      <c r="E2544">
        <v>2702</v>
      </c>
      <c r="F2544" t="s">
        <v>642</v>
      </c>
      <c r="G2544" t="s">
        <v>664</v>
      </c>
      <c r="O2544">
        <v>5</v>
      </c>
      <c r="P2544" t="str">
        <v>5. 0-60 mph (s)</v>
      </c>
      <c r="Q2544" t="str">
        <v>Plymouth Valiant Custom - 317</v>
      </c>
      <c r="R2544">
        <v>16</v>
      </c>
      <c r="S2544">
        <v>0.47619047619047616</v>
      </c>
      <c r="T2544">
        <v>5</v>
      </c>
    </row>
    <row r="2545" spans="2:20">
      <c r="B2545">
        <v>364</v>
      </c>
      <c r="C2545" t="s">
        <v>663</v>
      </c>
      <c r="D2545" t="s">
        <v>768</v>
      </c>
      <c r="E2545">
        <v>13.5</v>
      </c>
      <c r="F2545" t="s">
        <v>642</v>
      </c>
      <c r="G2545" t="s">
        <v>664</v>
      </c>
      <c r="O2545">
        <v>6</v>
      </c>
      <c r="P2545" t="str">
        <v>6. displacement (cc)</v>
      </c>
      <c r="Q2545" t="str">
        <v>Plymouth Valiant Custom - 317</v>
      </c>
      <c r="R2545">
        <v>225</v>
      </c>
      <c r="S2545">
        <v>0.40568475452196384</v>
      </c>
      <c r="T2545">
        <v>6</v>
      </c>
    </row>
    <row r="2546" spans="2:20">
      <c r="B2546">
        <v>364</v>
      </c>
      <c r="C2546" t="s">
        <v>663</v>
      </c>
      <c r="D2546" t="s">
        <v>769</v>
      </c>
      <c r="E2546">
        <v>75</v>
      </c>
      <c r="F2546" t="s">
        <v>642</v>
      </c>
      <c r="G2546" t="s">
        <v>664</v>
      </c>
      <c r="O2546">
        <v>7</v>
      </c>
      <c r="P2546" t="str">
        <v>7. year</v>
      </c>
      <c r="Q2546" t="str">
        <v>Plymouth Valiant Custom - 317</v>
      </c>
      <c r="R2546">
        <v>75</v>
      </c>
      <c r="S2546">
        <v>0.41666666666666669</v>
      </c>
      <c r="T2546">
        <v>7</v>
      </c>
    </row>
    <row r="2547" spans="2:20">
      <c r="B2547">
        <v>365</v>
      </c>
      <c r="C2547" t="s">
        <v>663</v>
      </c>
      <c r="D2547" t="s">
        <v>763</v>
      </c>
      <c r="E2547">
        <v>25</v>
      </c>
      <c r="F2547" t="s">
        <v>642</v>
      </c>
      <c r="G2547" t="s">
        <v>665</v>
      </c>
      <c r="O2547">
        <v>0</v>
      </c>
      <c r="P2547" t="str">
        <v/>
      </c>
      <c r="Q2547" t="str">
        <v/>
      </c>
      <c r="R2547" t="e">
        <v>#N/A</v>
      </c>
      <c r="S2547" t="e">
        <v>#N/A</v>
      </c>
      <c r="T2547" t="e">
        <v>#N/A</v>
      </c>
    </row>
    <row r="2548" spans="2:20">
      <c r="B2548">
        <v>365</v>
      </c>
      <c r="C2548" t="s">
        <v>663</v>
      </c>
      <c r="D2548" t="s">
        <v>764</v>
      </c>
      <c r="E2548">
        <v>4</v>
      </c>
      <c r="F2548" t="s">
        <v>642</v>
      </c>
      <c r="G2548" t="s">
        <v>665</v>
      </c>
      <c r="O2548">
        <v>1</v>
      </c>
      <c r="P2548" t="str">
        <v>1. economy (mpg)</v>
      </c>
      <c r="Q2548" t="str">
        <v>Plymouth Volare - 318</v>
      </c>
      <c r="R2548">
        <v>20.5</v>
      </c>
      <c r="S2548">
        <v>0.30585106382978722</v>
      </c>
      <c r="T2548">
        <v>1</v>
      </c>
    </row>
    <row r="2549" spans="2:20">
      <c r="B2549">
        <v>365</v>
      </c>
      <c r="C2549" t="s">
        <v>663</v>
      </c>
      <c r="D2549" t="s">
        <v>765</v>
      </c>
      <c r="E2549">
        <v>113</v>
      </c>
      <c r="F2549" t="s">
        <v>642</v>
      </c>
      <c r="G2549" t="s">
        <v>665</v>
      </c>
      <c r="O2549">
        <v>2</v>
      </c>
      <c r="P2549" t="str">
        <v>2. cylinders</v>
      </c>
      <c r="Q2549" t="str">
        <v>Plymouth Volare - 318</v>
      </c>
      <c r="R2549">
        <v>6</v>
      </c>
      <c r="S2549">
        <v>0.6</v>
      </c>
      <c r="T2549">
        <v>2</v>
      </c>
    </row>
    <row r="2550" spans="2:20">
      <c r="B2550">
        <v>365</v>
      </c>
      <c r="C2550" t="s">
        <v>663</v>
      </c>
      <c r="D2550" t="s">
        <v>766</v>
      </c>
      <c r="E2550">
        <v>95</v>
      </c>
      <c r="F2550" t="s">
        <v>642</v>
      </c>
      <c r="G2550" t="s">
        <v>665</v>
      </c>
      <c r="O2550">
        <v>3</v>
      </c>
      <c r="P2550" t="str">
        <v>3. power (hp)</v>
      </c>
      <c r="Q2550" t="str">
        <v>Plymouth Volare - 318</v>
      </c>
      <c r="R2550">
        <v>100</v>
      </c>
      <c r="S2550">
        <v>0.29347826086956524</v>
      </c>
      <c r="T2550">
        <v>3</v>
      </c>
    </row>
    <row r="2551" spans="2:20">
      <c r="B2551">
        <v>365</v>
      </c>
      <c r="C2551" t="s">
        <v>663</v>
      </c>
      <c r="D2551" t="s">
        <v>767</v>
      </c>
      <c r="E2551">
        <v>2228</v>
      </c>
      <c r="F2551" t="s">
        <v>642</v>
      </c>
      <c r="G2551" t="s">
        <v>665</v>
      </c>
      <c r="O2551">
        <v>4</v>
      </c>
      <c r="P2551" t="str">
        <v>4. weight (lb)</v>
      </c>
      <c r="Q2551" t="str">
        <v>Plymouth Volare - 318</v>
      </c>
      <c r="R2551">
        <v>3430</v>
      </c>
      <c r="S2551">
        <v>0.51516869861071735</v>
      </c>
      <c r="T2551">
        <v>4</v>
      </c>
    </row>
    <row r="2552" spans="2:20">
      <c r="B2552">
        <v>365</v>
      </c>
      <c r="C2552" t="s">
        <v>663</v>
      </c>
      <c r="D2552" t="s">
        <v>768</v>
      </c>
      <c r="E2552">
        <v>14</v>
      </c>
      <c r="F2552" t="s">
        <v>642</v>
      </c>
      <c r="G2552" t="s">
        <v>665</v>
      </c>
      <c r="O2552">
        <v>5</v>
      </c>
      <c r="P2552" t="str">
        <v>5. 0-60 mph (s)</v>
      </c>
      <c r="Q2552" t="str">
        <v>Plymouth Volare - 318</v>
      </c>
      <c r="R2552">
        <v>17.2</v>
      </c>
      <c r="S2552">
        <v>0.54761904761904756</v>
      </c>
      <c r="T2552">
        <v>5</v>
      </c>
    </row>
    <row r="2553" spans="2:20">
      <c r="B2553">
        <v>365</v>
      </c>
      <c r="C2553" t="s">
        <v>663</v>
      </c>
      <c r="D2553" t="s">
        <v>769</v>
      </c>
      <c r="E2553">
        <v>71</v>
      </c>
      <c r="F2553" t="s">
        <v>642</v>
      </c>
      <c r="G2553" t="s">
        <v>665</v>
      </c>
      <c r="O2553">
        <v>6</v>
      </c>
      <c r="P2553" t="str">
        <v>6. displacement (cc)</v>
      </c>
      <c r="Q2553" t="str">
        <v>Plymouth Volare - 318</v>
      </c>
      <c r="R2553">
        <v>225</v>
      </c>
      <c r="S2553">
        <v>0.40568475452196384</v>
      </c>
      <c r="T2553">
        <v>6</v>
      </c>
    </row>
    <row r="2554" spans="2:20">
      <c r="B2554">
        <v>366</v>
      </c>
      <c r="C2554" t="s">
        <v>663</v>
      </c>
      <c r="D2554" t="s">
        <v>763</v>
      </c>
      <c r="E2554">
        <v>31</v>
      </c>
      <c r="F2554" t="s">
        <v>642</v>
      </c>
      <c r="G2554" t="s">
        <v>666</v>
      </c>
      <c r="O2554">
        <v>7</v>
      </c>
      <c r="P2554" t="str">
        <v>7. year</v>
      </c>
      <c r="Q2554" t="str">
        <v>Plymouth Volare - 318</v>
      </c>
      <c r="R2554">
        <v>78</v>
      </c>
      <c r="S2554">
        <v>0.66666666666666663</v>
      </c>
      <c r="T2554">
        <v>7</v>
      </c>
    </row>
    <row r="2555" spans="2:20">
      <c r="B2555">
        <v>366</v>
      </c>
      <c r="C2555" t="s">
        <v>663</v>
      </c>
      <c r="D2555" t="s">
        <v>764</v>
      </c>
      <c r="E2555">
        <v>4</v>
      </c>
      <c r="F2555" t="s">
        <v>642</v>
      </c>
      <c r="G2555" t="s">
        <v>666</v>
      </c>
      <c r="O2555">
        <v>0</v>
      </c>
      <c r="P2555" t="str">
        <v/>
      </c>
      <c r="Q2555" t="str">
        <v/>
      </c>
      <c r="R2555" t="e">
        <v>#N/A</v>
      </c>
      <c r="S2555" t="e">
        <v>#N/A</v>
      </c>
      <c r="T2555" t="e">
        <v>#N/A</v>
      </c>
    </row>
    <row r="2556" spans="2:20">
      <c r="B2556">
        <v>366</v>
      </c>
      <c r="C2556" t="s">
        <v>663</v>
      </c>
      <c r="D2556" t="s">
        <v>765</v>
      </c>
      <c r="E2556">
        <v>76</v>
      </c>
      <c r="F2556" t="s">
        <v>642</v>
      </c>
      <c r="G2556" t="s">
        <v>666</v>
      </c>
      <c r="O2556">
        <v>1</v>
      </c>
      <c r="P2556" t="str">
        <v>1. economy (mpg)</v>
      </c>
      <c r="Q2556" t="str">
        <v>Plymouth Volare Custom - 319</v>
      </c>
      <c r="R2556">
        <v>19</v>
      </c>
      <c r="S2556">
        <v>0.26595744680851063</v>
      </c>
      <c r="T2556">
        <v>1</v>
      </c>
    </row>
    <row r="2557" spans="2:20">
      <c r="B2557">
        <v>366</v>
      </c>
      <c r="C2557" t="s">
        <v>663</v>
      </c>
      <c r="D2557" t="s">
        <v>766</v>
      </c>
      <c r="E2557">
        <v>52</v>
      </c>
      <c r="F2557" t="s">
        <v>642</v>
      </c>
      <c r="G2557" t="s">
        <v>666</v>
      </c>
      <c r="O2557">
        <v>2</v>
      </c>
      <c r="P2557" t="str">
        <v>2. cylinders</v>
      </c>
      <c r="Q2557" t="str">
        <v>Plymouth Volare Custom - 319</v>
      </c>
      <c r="R2557">
        <v>6</v>
      </c>
      <c r="S2557">
        <v>0.6</v>
      </c>
      <c r="T2557">
        <v>2</v>
      </c>
    </row>
    <row r="2558" spans="2:20">
      <c r="B2558">
        <v>366</v>
      </c>
      <c r="C2558" t="s">
        <v>663</v>
      </c>
      <c r="D2558" t="s">
        <v>767</v>
      </c>
      <c r="E2558">
        <v>1649</v>
      </c>
      <c r="F2558" t="s">
        <v>642</v>
      </c>
      <c r="G2558" t="s">
        <v>666</v>
      </c>
      <c r="O2558">
        <v>3</v>
      </c>
      <c r="P2558" t="str">
        <v>3. power (hp)</v>
      </c>
      <c r="Q2558" t="str">
        <v>Plymouth Volare Custom - 319</v>
      </c>
      <c r="R2558">
        <v>100</v>
      </c>
      <c r="S2558">
        <v>0.29347826086956524</v>
      </c>
      <c r="T2558">
        <v>3</v>
      </c>
    </row>
    <row r="2559" spans="2:20">
      <c r="B2559">
        <v>366</v>
      </c>
      <c r="C2559" t="s">
        <v>663</v>
      </c>
      <c r="D2559" t="s">
        <v>768</v>
      </c>
      <c r="E2559">
        <v>16.5</v>
      </c>
      <c r="F2559" t="s">
        <v>642</v>
      </c>
      <c r="G2559" t="s">
        <v>666</v>
      </c>
      <c r="O2559">
        <v>4</v>
      </c>
      <c r="P2559" t="str">
        <v>4. weight (lb)</v>
      </c>
      <c r="Q2559" t="str">
        <v>Plymouth Volare Custom - 319</v>
      </c>
      <c r="R2559">
        <v>3630</v>
      </c>
      <c r="S2559">
        <v>0.5718741139778849</v>
      </c>
      <c r="T2559">
        <v>4</v>
      </c>
    </row>
    <row r="2560" spans="2:20">
      <c r="B2560">
        <v>366</v>
      </c>
      <c r="C2560" t="s">
        <v>663</v>
      </c>
      <c r="D2560" t="s">
        <v>769</v>
      </c>
      <c r="E2560">
        <v>74</v>
      </c>
      <c r="F2560" t="s">
        <v>642</v>
      </c>
      <c r="G2560" t="s">
        <v>666</v>
      </c>
      <c r="O2560">
        <v>5</v>
      </c>
      <c r="P2560" t="str">
        <v>5. 0-60 mph (s)</v>
      </c>
      <c r="Q2560" t="str">
        <v>Plymouth Volare Custom - 319</v>
      </c>
      <c r="R2560">
        <v>17.7</v>
      </c>
      <c r="S2560">
        <v>0.57738095238095233</v>
      </c>
      <c r="T2560">
        <v>5</v>
      </c>
    </row>
    <row r="2561" spans="2:20">
      <c r="B2561">
        <v>367</v>
      </c>
      <c r="C2561" t="s">
        <v>663</v>
      </c>
      <c r="D2561" t="s">
        <v>763</v>
      </c>
      <c r="E2561">
        <v>27.5</v>
      </c>
      <c r="F2561" t="s">
        <v>642</v>
      </c>
      <c r="G2561" t="s">
        <v>667</v>
      </c>
      <c r="O2561">
        <v>6</v>
      </c>
      <c r="P2561" t="str">
        <v>6. displacement (cc)</v>
      </c>
      <c r="Q2561" t="str">
        <v>Plymouth Volare Custom - 319</v>
      </c>
      <c r="R2561">
        <v>225</v>
      </c>
      <c r="S2561">
        <v>0.40568475452196384</v>
      </c>
      <c r="T2561">
        <v>6</v>
      </c>
    </row>
    <row r="2562" spans="2:20">
      <c r="B2562">
        <v>367</v>
      </c>
      <c r="C2562" t="s">
        <v>663</v>
      </c>
      <c r="D2562" t="s">
        <v>764</v>
      </c>
      <c r="E2562">
        <v>4</v>
      </c>
      <c r="F2562" t="s">
        <v>642</v>
      </c>
      <c r="G2562" t="s">
        <v>667</v>
      </c>
      <c r="O2562">
        <v>7</v>
      </c>
      <c r="P2562" t="str">
        <v>7. year</v>
      </c>
      <c r="Q2562" t="str">
        <v>Plymouth Volare Custom - 319</v>
      </c>
      <c r="R2562">
        <v>77</v>
      </c>
      <c r="S2562">
        <v>0.58333333333333337</v>
      </c>
      <c r="T2562">
        <v>7</v>
      </c>
    </row>
    <row r="2563" spans="2:20">
      <c r="B2563">
        <v>367</v>
      </c>
      <c r="C2563" t="s">
        <v>663</v>
      </c>
      <c r="D2563" t="s">
        <v>765</v>
      </c>
      <c r="E2563">
        <v>134</v>
      </c>
      <c r="F2563" t="s">
        <v>642</v>
      </c>
      <c r="G2563" t="s">
        <v>667</v>
      </c>
      <c r="O2563">
        <v>0</v>
      </c>
      <c r="P2563" t="str">
        <v/>
      </c>
      <c r="Q2563" t="str">
        <v/>
      </c>
      <c r="R2563" t="e">
        <v>#N/A</v>
      </c>
      <c r="S2563" t="e">
        <v>#N/A</v>
      </c>
      <c r="T2563" t="e">
        <v>#N/A</v>
      </c>
    </row>
    <row r="2564" spans="2:20">
      <c r="B2564">
        <v>367</v>
      </c>
      <c r="C2564" t="s">
        <v>663</v>
      </c>
      <c r="D2564" t="s">
        <v>766</v>
      </c>
      <c r="E2564">
        <v>95</v>
      </c>
      <c r="F2564" t="s">
        <v>642</v>
      </c>
      <c r="G2564" t="s">
        <v>667</v>
      </c>
      <c r="O2564">
        <v>1</v>
      </c>
      <c r="P2564" t="str">
        <v>1. economy (mpg)</v>
      </c>
      <c r="Q2564" t="str">
        <v>Plymouth Volare Premier V8 - 320</v>
      </c>
      <c r="R2564">
        <v>13</v>
      </c>
      <c r="S2564">
        <v>0.10638297872340426</v>
      </c>
      <c r="T2564">
        <v>1</v>
      </c>
    </row>
    <row r="2565" spans="2:20">
      <c r="B2565">
        <v>367</v>
      </c>
      <c r="C2565" t="s">
        <v>663</v>
      </c>
      <c r="D2565" t="s">
        <v>767</v>
      </c>
      <c r="E2565">
        <v>2560</v>
      </c>
      <c r="F2565" t="s">
        <v>642</v>
      </c>
      <c r="G2565" t="s">
        <v>667</v>
      </c>
      <c r="O2565">
        <v>2</v>
      </c>
      <c r="P2565" t="str">
        <v>2. cylinders</v>
      </c>
      <c r="Q2565" t="str">
        <v>Plymouth Volare Premier V8 - 320</v>
      </c>
      <c r="R2565">
        <v>8</v>
      </c>
      <c r="S2565">
        <v>1</v>
      </c>
      <c r="T2565">
        <v>2</v>
      </c>
    </row>
    <row r="2566" spans="2:20">
      <c r="B2566">
        <v>367</v>
      </c>
      <c r="C2566" t="s">
        <v>663</v>
      </c>
      <c r="D2566" t="s">
        <v>768</v>
      </c>
      <c r="E2566">
        <v>14.2</v>
      </c>
      <c r="F2566" t="s">
        <v>642</v>
      </c>
      <c r="G2566" t="s">
        <v>667</v>
      </c>
      <c r="O2566">
        <v>3</v>
      </c>
      <c r="P2566" t="str">
        <v>3. power (hp)</v>
      </c>
      <c r="Q2566" t="str">
        <v>Plymouth Volare Premier V8 - 320</v>
      </c>
      <c r="R2566">
        <v>150</v>
      </c>
      <c r="S2566">
        <v>0.56521739130434778</v>
      </c>
      <c r="T2566">
        <v>3</v>
      </c>
    </row>
    <row r="2567" spans="2:20">
      <c r="B2567">
        <v>367</v>
      </c>
      <c r="C2567" t="s">
        <v>663</v>
      </c>
      <c r="D2567" t="s">
        <v>769</v>
      </c>
      <c r="E2567">
        <v>78</v>
      </c>
      <c r="F2567" t="s">
        <v>642</v>
      </c>
      <c r="G2567" t="s">
        <v>667</v>
      </c>
      <c r="O2567">
        <v>4</v>
      </c>
      <c r="P2567" t="str">
        <v>4. weight (lb)</v>
      </c>
      <c r="Q2567" t="str">
        <v>Plymouth Volare Premier V8 - 320</v>
      </c>
      <c r="R2567">
        <v>3940</v>
      </c>
      <c r="S2567">
        <v>0.65976750779699467</v>
      </c>
      <c r="T2567">
        <v>4</v>
      </c>
    </row>
    <row r="2568" spans="2:20">
      <c r="B2568">
        <v>368</v>
      </c>
      <c r="C2568" t="s">
        <v>668</v>
      </c>
      <c r="D2568" t="s">
        <v>763</v>
      </c>
      <c r="E2568">
        <v>24</v>
      </c>
      <c r="F2568" t="s">
        <v>642</v>
      </c>
      <c r="G2568" t="s">
        <v>669</v>
      </c>
      <c r="O2568">
        <v>5</v>
      </c>
      <c r="P2568" t="str">
        <v>5. 0-60 mph (s)</v>
      </c>
      <c r="Q2568" t="str">
        <v>Plymouth Volare Premier V8 - 320</v>
      </c>
      <c r="R2568">
        <v>13.2</v>
      </c>
      <c r="S2568">
        <v>0.30952380952380948</v>
      </c>
      <c r="T2568">
        <v>5</v>
      </c>
    </row>
    <row r="2569" spans="2:20">
      <c r="B2569">
        <v>368</v>
      </c>
      <c r="C2569" t="s">
        <v>668</v>
      </c>
      <c r="D2569" t="s">
        <v>764</v>
      </c>
      <c r="E2569">
        <v>4</v>
      </c>
      <c r="F2569" t="s">
        <v>642</v>
      </c>
      <c r="G2569" t="s">
        <v>669</v>
      </c>
      <c r="O2569">
        <v>6</v>
      </c>
      <c r="P2569" t="str">
        <v>6. displacement (cc)</v>
      </c>
      <c r="Q2569" t="str">
        <v>Plymouth Volare Premier V8 - 320</v>
      </c>
      <c r="R2569">
        <v>318</v>
      </c>
      <c r="S2569">
        <v>0.64599483204134367</v>
      </c>
      <c r="T2569">
        <v>6</v>
      </c>
    </row>
    <row r="2570" spans="2:20">
      <c r="B2570">
        <v>368</v>
      </c>
      <c r="C2570" t="s">
        <v>668</v>
      </c>
      <c r="D2570" t="s">
        <v>765</v>
      </c>
      <c r="E2570">
        <v>113</v>
      </c>
      <c r="F2570" t="s">
        <v>642</v>
      </c>
      <c r="G2570" t="s">
        <v>669</v>
      </c>
      <c r="O2570">
        <v>7</v>
      </c>
      <c r="P2570" t="str">
        <v>7. year</v>
      </c>
      <c r="Q2570" t="str">
        <v>Plymouth Volare Premier V8 - 320</v>
      </c>
      <c r="R2570">
        <v>76</v>
      </c>
      <c r="S2570">
        <v>0.5</v>
      </c>
      <c r="T2570">
        <v>7</v>
      </c>
    </row>
    <row r="2571" spans="2:20">
      <c r="B2571">
        <v>368</v>
      </c>
      <c r="C2571" t="s">
        <v>668</v>
      </c>
      <c r="D2571" t="s">
        <v>766</v>
      </c>
      <c r="E2571">
        <v>95</v>
      </c>
      <c r="F2571" t="s">
        <v>642</v>
      </c>
      <c r="G2571" t="s">
        <v>669</v>
      </c>
      <c r="O2571">
        <v>0</v>
      </c>
      <c r="P2571" t="str">
        <v/>
      </c>
      <c r="Q2571" t="str">
        <v/>
      </c>
      <c r="R2571" t="e">
        <v>#N/A</v>
      </c>
      <c r="S2571" t="e">
        <v>#N/A</v>
      </c>
      <c r="T2571" t="e">
        <v>#N/A</v>
      </c>
    </row>
    <row r="2572" spans="2:20">
      <c r="B2572">
        <v>368</v>
      </c>
      <c r="C2572" t="s">
        <v>668</v>
      </c>
      <c r="D2572" t="s">
        <v>767</v>
      </c>
      <c r="E2572">
        <v>2278</v>
      </c>
      <c r="F2572" t="s">
        <v>642</v>
      </c>
      <c r="G2572" t="s">
        <v>669</v>
      </c>
      <c r="O2572">
        <v>1</v>
      </c>
      <c r="P2572" t="str">
        <v>1. economy (mpg)</v>
      </c>
      <c r="Q2572" t="str">
        <v>Pontiac Astro - 321</v>
      </c>
      <c r="R2572">
        <v>23</v>
      </c>
      <c r="S2572">
        <v>0.37234042553191488</v>
      </c>
      <c r="T2572">
        <v>1</v>
      </c>
    </row>
    <row r="2573" spans="2:20">
      <c r="B2573">
        <v>368</v>
      </c>
      <c r="C2573" t="s">
        <v>668</v>
      </c>
      <c r="D2573" t="s">
        <v>768</v>
      </c>
      <c r="E2573">
        <v>15.5</v>
      </c>
      <c r="F2573" t="s">
        <v>642</v>
      </c>
      <c r="G2573" t="s">
        <v>669</v>
      </c>
      <c r="O2573">
        <v>2</v>
      </c>
      <c r="P2573" t="str">
        <v>2. cylinders</v>
      </c>
      <c r="Q2573" t="str">
        <v>Pontiac Astro - 321</v>
      </c>
      <c r="R2573">
        <v>4</v>
      </c>
      <c r="S2573">
        <v>0.2</v>
      </c>
      <c r="T2573">
        <v>2</v>
      </c>
    </row>
    <row r="2574" spans="2:20">
      <c r="B2574">
        <v>368</v>
      </c>
      <c r="C2574" t="s">
        <v>668</v>
      </c>
      <c r="D2574" t="s">
        <v>769</v>
      </c>
      <c r="E2574">
        <v>72</v>
      </c>
      <c r="F2574" t="s">
        <v>642</v>
      </c>
      <c r="G2574" t="s">
        <v>669</v>
      </c>
      <c r="O2574">
        <v>3</v>
      </c>
      <c r="P2574" t="str">
        <v>3. power (hp)</v>
      </c>
      <c r="Q2574" t="str">
        <v>Pontiac Astro - 321</v>
      </c>
      <c r="R2574">
        <v>78</v>
      </c>
      <c r="S2574">
        <v>0.17391304347826086</v>
      </c>
      <c r="T2574">
        <v>3</v>
      </c>
    </row>
    <row r="2575" spans="2:20">
      <c r="B2575">
        <v>369</v>
      </c>
      <c r="C2575" t="s">
        <v>670</v>
      </c>
      <c r="D2575" t="s">
        <v>763</v>
      </c>
      <c r="E2575">
        <v>29.8</v>
      </c>
      <c r="F2575" t="s">
        <v>642</v>
      </c>
      <c r="G2575" t="s">
        <v>671</v>
      </c>
      <c r="O2575">
        <v>4</v>
      </c>
      <c r="P2575" t="str">
        <v>4. weight (lb)</v>
      </c>
      <c r="Q2575" t="str">
        <v>Pontiac Astro - 321</v>
      </c>
      <c r="R2575">
        <v>2592</v>
      </c>
      <c r="S2575">
        <v>0.27757300822228526</v>
      </c>
      <c r="T2575">
        <v>4</v>
      </c>
    </row>
    <row r="2576" spans="2:20">
      <c r="B2576">
        <v>369</v>
      </c>
      <c r="C2576" t="s">
        <v>670</v>
      </c>
      <c r="D2576" t="s">
        <v>764</v>
      </c>
      <c r="E2576">
        <v>4</v>
      </c>
      <c r="F2576" t="s">
        <v>642</v>
      </c>
      <c r="G2576" t="s">
        <v>671</v>
      </c>
      <c r="O2576">
        <v>5</v>
      </c>
      <c r="P2576" t="str">
        <v>5. 0-60 mph (s)</v>
      </c>
      <c r="Q2576" t="str">
        <v>Pontiac Astro - 321</v>
      </c>
      <c r="R2576">
        <v>18.5</v>
      </c>
      <c r="S2576">
        <v>0.625</v>
      </c>
      <c r="T2576">
        <v>5</v>
      </c>
    </row>
    <row r="2577" spans="2:20">
      <c r="B2577">
        <v>369</v>
      </c>
      <c r="C2577" t="s">
        <v>670</v>
      </c>
      <c r="D2577" t="s">
        <v>765</v>
      </c>
      <c r="E2577">
        <v>134</v>
      </c>
      <c r="F2577" t="s">
        <v>642</v>
      </c>
      <c r="G2577" t="s">
        <v>671</v>
      </c>
      <c r="O2577">
        <v>6</v>
      </c>
      <c r="P2577" t="str">
        <v>6. displacement (cc)</v>
      </c>
      <c r="Q2577" t="str">
        <v>Pontiac Astro - 321</v>
      </c>
      <c r="R2577">
        <v>140</v>
      </c>
      <c r="S2577">
        <v>0.18604651162790697</v>
      </c>
      <c r="T2577">
        <v>6</v>
      </c>
    </row>
    <row r="2578" spans="2:20">
      <c r="B2578">
        <v>369</v>
      </c>
      <c r="C2578" t="s">
        <v>670</v>
      </c>
      <c r="D2578" t="s">
        <v>766</v>
      </c>
      <c r="E2578">
        <v>90</v>
      </c>
      <c r="F2578" t="s">
        <v>642</v>
      </c>
      <c r="G2578" t="s">
        <v>671</v>
      </c>
      <c r="O2578">
        <v>7</v>
      </c>
      <c r="P2578" t="str">
        <v>7. year</v>
      </c>
      <c r="Q2578" t="str">
        <v>Pontiac Astro - 321</v>
      </c>
      <c r="R2578">
        <v>75</v>
      </c>
      <c r="S2578">
        <v>0.41666666666666669</v>
      </c>
      <c r="T2578">
        <v>7</v>
      </c>
    </row>
    <row r="2579" spans="2:20">
      <c r="B2579">
        <v>369</v>
      </c>
      <c r="C2579" t="s">
        <v>670</v>
      </c>
      <c r="D2579" t="s">
        <v>767</v>
      </c>
      <c r="E2579">
        <v>2711</v>
      </c>
      <c r="F2579" t="s">
        <v>642</v>
      </c>
      <c r="G2579" t="s">
        <v>671</v>
      </c>
      <c r="O2579">
        <v>0</v>
      </c>
      <c r="P2579" t="str">
        <v/>
      </c>
      <c r="Q2579" t="str">
        <v/>
      </c>
      <c r="R2579" t="e">
        <v>#N/A</v>
      </c>
      <c r="S2579" t="e">
        <v>#N/A</v>
      </c>
      <c r="T2579" t="e">
        <v>#N/A</v>
      </c>
    </row>
    <row r="2580" spans="2:20">
      <c r="B2580">
        <v>369</v>
      </c>
      <c r="C2580" t="s">
        <v>670</v>
      </c>
      <c r="D2580" t="s">
        <v>768</v>
      </c>
      <c r="E2580">
        <v>15.5</v>
      </c>
      <c r="F2580" t="s">
        <v>642</v>
      </c>
      <c r="G2580" t="s">
        <v>671</v>
      </c>
      <c r="O2580">
        <v>1</v>
      </c>
      <c r="P2580" t="str">
        <v>1. economy (mpg)</v>
      </c>
      <c r="Q2580" t="str">
        <v>Pontiac Catalina - 322</v>
      </c>
      <c r="R2580">
        <v>14</v>
      </c>
      <c r="S2580">
        <v>0.13297872340425532</v>
      </c>
      <c r="T2580">
        <v>1</v>
      </c>
    </row>
    <row r="2581" spans="2:20">
      <c r="B2581">
        <v>369</v>
      </c>
      <c r="C2581" t="s">
        <v>670</v>
      </c>
      <c r="D2581" t="s">
        <v>769</v>
      </c>
      <c r="E2581">
        <v>80</v>
      </c>
      <c r="F2581" t="s">
        <v>642</v>
      </c>
      <c r="G2581" t="s">
        <v>671</v>
      </c>
      <c r="O2581">
        <v>2</v>
      </c>
      <c r="P2581" t="str">
        <v>2. cylinders</v>
      </c>
      <c r="Q2581" t="str">
        <v>Pontiac Catalina - 322</v>
      </c>
      <c r="R2581">
        <v>8</v>
      </c>
      <c r="S2581">
        <v>1</v>
      </c>
      <c r="T2581">
        <v>2</v>
      </c>
    </row>
    <row r="2582" spans="2:20">
      <c r="B2582">
        <v>370</v>
      </c>
      <c r="C2582" t="s">
        <v>672</v>
      </c>
      <c r="D2582" t="s">
        <v>763</v>
      </c>
      <c r="E2582">
        <v>24</v>
      </c>
      <c r="F2582" t="s">
        <v>642</v>
      </c>
      <c r="G2582" t="s">
        <v>673</v>
      </c>
      <c r="O2582">
        <v>3</v>
      </c>
      <c r="P2582" t="str">
        <v>3. power (hp)</v>
      </c>
      <c r="Q2582" t="str">
        <v>Pontiac Catalina - 322</v>
      </c>
      <c r="R2582">
        <v>225</v>
      </c>
      <c r="S2582">
        <v>0.97282608695652173</v>
      </c>
      <c r="T2582">
        <v>3</v>
      </c>
    </row>
    <row r="2583" spans="2:20">
      <c r="B2583">
        <v>370</v>
      </c>
      <c r="C2583" t="s">
        <v>672</v>
      </c>
      <c r="D2583" t="s">
        <v>764</v>
      </c>
      <c r="E2583">
        <v>4</v>
      </c>
      <c r="F2583" t="s">
        <v>642</v>
      </c>
      <c r="G2583" t="s">
        <v>673</v>
      </c>
      <c r="O2583">
        <v>4</v>
      </c>
      <c r="P2583" t="str">
        <v>4. weight (lb)</v>
      </c>
      <c r="Q2583" t="str">
        <v>Pontiac Catalina - 322</v>
      </c>
      <c r="R2583">
        <v>4425</v>
      </c>
      <c r="S2583">
        <v>0.79727814006237596</v>
      </c>
      <c r="T2583">
        <v>4</v>
      </c>
    </row>
    <row r="2584" spans="2:20">
      <c r="B2584">
        <v>370</v>
      </c>
      <c r="C2584" t="s">
        <v>672</v>
      </c>
      <c r="D2584" t="s">
        <v>765</v>
      </c>
      <c r="E2584">
        <v>113</v>
      </c>
      <c r="F2584" t="s">
        <v>642</v>
      </c>
      <c r="G2584" t="s">
        <v>673</v>
      </c>
      <c r="O2584">
        <v>5</v>
      </c>
      <c r="P2584" t="str">
        <v>5. 0-60 mph (s)</v>
      </c>
      <c r="Q2584" t="str">
        <v>Pontiac Catalina - 322</v>
      </c>
      <c r="R2584">
        <v>10</v>
      </c>
      <c r="S2584">
        <v>0.11904761904761904</v>
      </c>
      <c r="T2584">
        <v>5</v>
      </c>
    </row>
    <row r="2585" spans="2:20">
      <c r="B2585">
        <v>370</v>
      </c>
      <c r="C2585" t="s">
        <v>672</v>
      </c>
      <c r="D2585" t="s">
        <v>766</v>
      </c>
      <c r="E2585">
        <v>95</v>
      </c>
      <c r="F2585" t="s">
        <v>642</v>
      </c>
      <c r="G2585" t="s">
        <v>673</v>
      </c>
      <c r="O2585">
        <v>6</v>
      </c>
      <c r="P2585" t="str">
        <v>6. displacement (cc)</v>
      </c>
      <c r="Q2585" t="str">
        <v>Pontiac Catalina - 322</v>
      </c>
      <c r="R2585">
        <v>455</v>
      </c>
      <c r="S2585">
        <v>1</v>
      </c>
      <c r="T2585">
        <v>6</v>
      </c>
    </row>
    <row r="2586" spans="2:20">
      <c r="B2586">
        <v>370</v>
      </c>
      <c r="C2586" t="s">
        <v>672</v>
      </c>
      <c r="D2586" t="s">
        <v>767</v>
      </c>
      <c r="E2586">
        <v>2372</v>
      </c>
      <c r="F2586" t="s">
        <v>642</v>
      </c>
      <c r="G2586" t="s">
        <v>673</v>
      </c>
      <c r="O2586">
        <v>7</v>
      </c>
      <c r="P2586" t="str">
        <v>7. year</v>
      </c>
      <c r="Q2586" t="str">
        <v>Pontiac Catalina - 322</v>
      </c>
      <c r="R2586">
        <v>70</v>
      </c>
      <c r="S2586">
        <v>0</v>
      </c>
      <c r="T2586">
        <v>7</v>
      </c>
    </row>
    <row r="2587" spans="2:20">
      <c r="B2587">
        <v>370</v>
      </c>
      <c r="C2587" t="s">
        <v>672</v>
      </c>
      <c r="D2587" t="s">
        <v>768</v>
      </c>
      <c r="E2587">
        <v>15</v>
      </c>
      <c r="F2587" t="s">
        <v>642</v>
      </c>
      <c r="G2587" t="s">
        <v>673</v>
      </c>
      <c r="O2587">
        <v>0</v>
      </c>
      <c r="P2587" t="str">
        <v/>
      </c>
      <c r="Q2587" t="str">
        <v/>
      </c>
      <c r="R2587" t="e">
        <v>#N/A</v>
      </c>
      <c r="S2587" t="e">
        <v>#N/A</v>
      </c>
      <c r="T2587" t="e">
        <v>#N/A</v>
      </c>
    </row>
    <row r="2588" spans="2:20">
      <c r="B2588">
        <v>370</v>
      </c>
      <c r="C2588" t="s">
        <v>672</v>
      </c>
      <c r="D2588" t="s">
        <v>769</v>
      </c>
      <c r="E2588">
        <v>70</v>
      </c>
      <c r="F2588" t="s">
        <v>642</v>
      </c>
      <c r="G2588" t="s">
        <v>673</v>
      </c>
      <c r="O2588">
        <v>1</v>
      </c>
      <c r="P2588" t="str">
        <v>1. economy (mpg)</v>
      </c>
      <c r="Q2588" t="str">
        <v>Pontiac Catalina - 323</v>
      </c>
      <c r="R2588">
        <v>16</v>
      </c>
      <c r="S2588">
        <v>0.18617021276595744</v>
      </c>
      <c r="T2588">
        <v>1</v>
      </c>
    </row>
    <row r="2589" spans="2:20">
      <c r="B2589">
        <v>371</v>
      </c>
      <c r="C2589" t="s">
        <v>674</v>
      </c>
      <c r="D2589" t="s">
        <v>763</v>
      </c>
      <c r="E2589">
        <v>23</v>
      </c>
      <c r="F2589" t="s">
        <v>642</v>
      </c>
      <c r="G2589" t="s">
        <v>675</v>
      </c>
      <c r="O2589">
        <v>2</v>
      </c>
      <c r="P2589" t="str">
        <v>2. cylinders</v>
      </c>
      <c r="Q2589" t="str">
        <v>Pontiac Catalina - 323</v>
      </c>
      <c r="R2589">
        <v>8</v>
      </c>
      <c r="S2589">
        <v>1</v>
      </c>
      <c r="T2589">
        <v>2</v>
      </c>
    </row>
    <row r="2590" spans="2:20">
      <c r="B2590">
        <v>371</v>
      </c>
      <c r="C2590" t="s">
        <v>674</v>
      </c>
      <c r="D2590" t="s">
        <v>764</v>
      </c>
      <c r="E2590">
        <v>4</v>
      </c>
      <c r="F2590" t="s">
        <v>642</v>
      </c>
      <c r="G2590" t="s">
        <v>675</v>
      </c>
      <c r="O2590">
        <v>3</v>
      </c>
      <c r="P2590" t="str">
        <v>3. power (hp)</v>
      </c>
      <c r="Q2590" t="str">
        <v>Pontiac Catalina - 323</v>
      </c>
      <c r="R2590">
        <v>170</v>
      </c>
      <c r="S2590">
        <v>0.67391304347826086</v>
      </c>
      <c r="T2590">
        <v>3</v>
      </c>
    </row>
    <row r="2591" spans="2:20">
      <c r="B2591">
        <v>371</v>
      </c>
      <c r="C2591" t="s">
        <v>674</v>
      </c>
      <c r="D2591" t="s">
        <v>765</v>
      </c>
      <c r="E2591">
        <v>120</v>
      </c>
      <c r="F2591" t="s">
        <v>642</v>
      </c>
      <c r="G2591" t="s">
        <v>675</v>
      </c>
      <c r="O2591">
        <v>4</v>
      </c>
      <c r="P2591" t="str">
        <v>4. weight (lb)</v>
      </c>
      <c r="Q2591" t="str">
        <v>Pontiac Catalina - 323</v>
      </c>
      <c r="R2591">
        <v>4668</v>
      </c>
      <c r="S2591">
        <v>0.86617521973348455</v>
      </c>
      <c r="T2591">
        <v>4</v>
      </c>
    </row>
    <row r="2592" spans="2:20">
      <c r="B2592">
        <v>371</v>
      </c>
      <c r="C2592" t="s">
        <v>674</v>
      </c>
      <c r="D2592" t="s">
        <v>766</v>
      </c>
      <c r="E2592">
        <v>97</v>
      </c>
      <c r="F2592" t="s">
        <v>642</v>
      </c>
      <c r="G2592" t="s">
        <v>675</v>
      </c>
      <c r="O2592">
        <v>5</v>
      </c>
      <c r="P2592" t="str">
        <v>5. 0-60 mph (s)</v>
      </c>
      <c r="Q2592" t="str">
        <v>Pontiac Catalina - 323</v>
      </c>
      <c r="R2592">
        <v>11.5</v>
      </c>
      <c r="S2592">
        <v>0.20833333333333331</v>
      </c>
      <c r="T2592">
        <v>5</v>
      </c>
    </row>
    <row r="2593" spans="2:20">
      <c r="B2593">
        <v>371</v>
      </c>
      <c r="C2593" t="s">
        <v>674</v>
      </c>
      <c r="D2593" t="s">
        <v>767</v>
      </c>
      <c r="E2593">
        <v>2506</v>
      </c>
      <c r="F2593" t="s">
        <v>642</v>
      </c>
      <c r="G2593" t="s">
        <v>675</v>
      </c>
      <c r="O2593">
        <v>6</v>
      </c>
      <c r="P2593" t="str">
        <v>6. displacement (cc)</v>
      </c>
      <c r="Q2593" t="str">
        <v>Pontiac Catalina - 323</v>
      </c>
      <c r="R2593">
        <v>400</v>
      </c>
      <c r="S2593">
        <v>0.8578811369509044</v>
      </c>
      <c r="T2593">
        <v>6</v>
      </c>
    </row>
    <row r="2594" spans="2:20">
      <c r="B2594">
        <v>371</v>
      </c>
      <c r="C2594" t="s">
        <v>674</v>
      </c>
      <c r="D2594" t="s">
        <v>768</v>
      </c>
      <c r="E2594">
        <v>14.5</v>
      </c>
      <c r="F2594" t="s">
        <v>642</v>
      </c>
      <c r="G2594" t="s">
        <v>675</v>
      </c>
      <c r="O2594">
        <v>7</v>
      </c>
      <c r="P2594" t="str">
        <v>7. year</v>
      </c>
      <c r="Q2594" t="str">
        <v>Pontiac Catalina - 323</v>
      </c>
      <c r="R2594">
        <v>75</v>
      </c>
      <c r="S2594">
        <v>0.41666666666666669</v>
      </c>
      <c r="T2594">
        <v>7</v>
      </c>
    </row>
    <row r="2595" spans="2:20">
      <c r="B2595">
        <v>371</v>
      </c>
      <c r="C2595" t="s">
        <v>674</v>
      </c>
      <c r="D2595" t="s">
        <v>769</v>
      </c>
      <c r="E2595">
        <v>72</v>
      </c>
      <c r="F2595" t="s">
        <v>642</v>
      </c>
      <c r="G2595" t="s">
        <v>675</v>
      </c>
      <c r="O2595">
        <v>0</v>
      </c>
      <c r="P2595" t="str">
        <v/>
      </c>
      <c r="Q2595" t="str">
        <v/>
      </c>
      <c r="R2595" t="e">
        <v>#N/A</v>
      </c>
      <c r="S2595" t="e">
        <v>#N/A</v>
      </c>
      <c r="T2595" t="e">
        <v>#N/A</v>
      </c>
    </row>
    <row r="2596" spans="2:20">
      <c r="B2596">
        <v>372</v>
      </c>
      <c r="C2596" t="s">
        <v>676</v>
      </c>
      <c r="D2596" t="s">
        <v>763</v>
      </c>
      <c r="E2596">
        <v>25.4</v>
      </c>
      <c r="F2596" t="s">
        <v>642</v>
      </c>
      <c r="G2596" t="s">
        <v>677</v>
      </c>
      <c r="O2596">
        <v>1</v>
      </c>
      <c r="P2596" t="str">
        <v>1. economy (mpg)</v>
      </c>
      <c r="Q2596" t="str">
        <v>Pontiac Catalina - 324</v>
      </c>
      <c r="R2596">
        <v>14</v>
      </c>
      <c r="S2596">
        <v>0.13297872340425532</v>
      </c>
      <c r="T2596">
        <v>1</v>
      </c>
    </row>
    <row r="2597" spans="2:20">
      <c r="B2597">
        <v>372</v>
      </c>
      <c r="C2597" t="s">
        <v>676</v>
      </c>
      <c r="D2597" t="s">
        <v>764</v>
      </c>
      <c r="E2597">
        <v>6</v>
      </c>
      <c r="F2597" t="s">
        <v>642</v>
      </c>
      <c r="G2597" t="s">
        <v>677</v>
      </c>
      <c r="O2597">
        <v>2</v>
      </c>
      <c r="P2597" t="str">
        <v>2. cylinders</v>
      </c>
      <c r="Q2597" t="str">
        <v>Pontiac Catalina - 324</v>
      </c>
      <c r="R2597">
        <v>8</v>
      </c>
      <c r="S2597">
        <v>1</v>
      </c>
      <c r="T2597">
        <v>2</v>
      </c>
    </row>
    <row r="2598" spans="2:20">
      <c r="B2598">
        <v>372</v>
      </c>
      <c r="C2598" t="s">
        <v>676</v>
      </c>
      <c r="D2598" t="s">
        <v>765</v>
      </c>
      <c r="E2598">
        <v>168</v>
      </c>
      <c r="F2598" t="s">
        <v>642</v>
      </c>
      <c r="G2598" t="s">
        <v>677</v>
      </c>
      <c r="O2598">
        <v>3</v>
      </c>
      <c r="P2598" t="str">
        <v>3. power (hp)</v>
      </c>
      <c r="Q2598" t="str">
        <v>Pontiac Catalina - 324</v>
      </c>
      <c r="R2598">
        <v>175</v>
      </c>
      <c r="S2598">
        <v>0.70108695652173914</v>
      </c>
      <c r="T2598">
        <v>3</v>
      </c>
    </row>
    <row r="2599" spans="2:20">
      <c r="B2599">
        <v>372</v>
      </c>
      <c r="C2599" t="s">
        <v>676</v>
      </c>
      <c r="D2599" t="s">
        <v>766</v>
      </c>
      <c r="E2599">
        <v>116</v>
      </c>
      <c r="F2599" t="s">
        <v>642</v>
      </c>
      <c r="G2599" t="s">
        <v>677</v>
      </c>
      <c r="O2599">
        <v>4</v>
      </c>
      <c r="P2599" t="str">
        <v>4. weight (lb)</v>
      </c>
      <c r="Q2599" t="str">
        <v>Pontiac Catalina - 324</v>
      </c>
      <c r="R2599">
        <v>4385</v>
      </c>
      <c r="S2599">
        <v>0.78593705698894245</v>
      </c>
      <c r="T2599">
        <v>4</v>
      </c>
    </row>
    <row r="2600" spans="2:20">
      <c r="B2600">
        <v>372</v>
      </c>
      <c r="C2600" t="s">
        <v>676</v>
      </c>
      <c r="D2600" t="s">
        <v>767</v>
      </c>
      <c r="E2600">
        <v>2900</v>
      </c>
      <c r="F2600" t="s">
        <v>642</v>
      </c>
      <c r="G2600" t="s">
        <v>677</v>
      </c>
      <c r="O2600">
        <v>5</v>
      </c>
      <c r="P2600" t="str">
        <v>5. 0-60 mph (s)</v>
      </c>
      <c r="Q2600" t="str">
        <v>Pontiac Catalina - 324</v>
      </c>
      <c r="R2600">
        <v>12</v>
      </c>
      <c r="S2600">
        <v>0.23809523809523808</v>
      </c>
      <c r="T2600">
        <v>5</v>
      </c>
    </row>
    <row r="2601" spans="2:20">
      <c r="B2601">
        <v>372</v>
      </c>
      <c r="C2601" t="s">
        <v>676</v>
      </c>
      <c r="D2601" t="s">
        <v>768</v>
      </c>
      <c r="E2601">
        <v>12.6</v>
      </c>
      <c r="F2601" t="s">
        <v>642</v>
      </c>
      <c r="G2601" t="s">
        <v>677</v>
      </c>
      <c r="O2601">
        <v>6</v>
      </c>
      <c r="P2601" t="str">
        <v>6. displacement (cc)</v>
      </c>
      <c r="Q2601" t="str">
        <v>Pontiac Catalina - 324</v>
      </c>
      <c r="R2601">
        <v>400</v>
      </c>
      <c r="S2601">
        <v>0.8578811369509044</v>
      </c>
      <c r="T2601">
        <v>6</v>
      </c>
    </row>
    <row r="2602" spans="2:20">
      <c r="B2602">
        <v>372</v>
      </c>
      <c r="C2602" t="s">
        <v>676</v>
      </c>
      <c r="D2602" t="s">
        <v>769</v>
      </c>
      <c r="E2602">
        <v>81</v>
      </c>
      <c r="F2602" t="s">
        <v>642</v>
      </c>
      <c r="G2602" t="s">
        <v>677</v>
      </c>
      <c r="O2602">
        <v>7</v>
      </c>
      <c r="P2602" t="str">
        <v>7. year</v>
      </c>
      <c r="Q2602" t="str">
        <v>Pontiac Catalina - 324</v>
      </c>
      <c r="R2602">
        <v>72</v>
      </c>
      <c r="S2602">
        <v>0.16666666666666666</v>
      </c>
      <c r="T2602">
        <v>7</v>
      </c>
    </row>
    <row r="2603" spans="2:20">
      <c r="B2603">
        <v>373</v>
      </c>
      <c r="C2603" t="s">
        <v>678</v>
      </c>
      <c r="D2603" t="s">
        <v>763</v>
      </c>
      <c r="E2603">
        <v>19</v>
      </c>
      <c r="F2603" t="s">
        <v>642</v>
      </c>
      <c r="G2603" t="s">
        <v>679</v>
      </c>
      <c r="O2603">
        <v>0</v>
      </c>
      <c r="P2603" t="str">
        <v/>
      </c>
      <c r="Q2603" t="str">
        <v/>
      </c>
      <c r="R2603" t="e">
        <v>#N/A</v>
      </c>
      <c r="S2603" t="e">
        <v>#N/A</v>
      </c>
      <c r="T2603" t="e">
        <v>#N/A</v>
      </c>
    </row>
    <row r="2604" spans="2:20">
      <c r="B2604">
        <v>373</v>
      </c>
      <c r="C2604" t="s">
        <v>678</v>
      </c>
      <c r="D2604" t="s">
        <v>764</v>
      </c>
      <c r="E2604">
        <v>6</v>
      </c>
      <c r="F2604" t="s">
        <v>642</v>
      </c>
      <c r="G2604" t="s">
        <v>679</v>
      </c>
      <c r="O2604">
        <v>1</v>
      </c>
      <c r="P2604" t="str">
        <v>1. economy (mpg)</v>
      </c>
      <c r="Q2604" t="str">
        <v>Pontiac Catalina Brougham - 325</v>
      </c>
      <c r="R2604">
        <v>14</v>
      </c>
      <c r="S2604">
        <v>0.13297872340425532</v>
      </c>
      <c r="T2604">
        <v>1</v>
      </c>
    </row>
    <row r="2605" spans="2:20">
      <c r="B2605">
        <v>373</v>
      </c>
      <c r="C2605" t="s">
        <v>678</v>
      </c>
      <c r="D2605" t="s">
        <v>765</v>
      </c>
      <c r="E2605">
        <v>156</v>
      </c>
      <c r="F2605" t="s">
        <v>642</v>
      </c>
      <c r="G2605" t="s">
        <v>679</v>
      </c>
      <c r="O2605">
        <v>2</v>
      </c>
      <c r="P2605" t="str">
        <v>2. cylinders</v>
      </c>
      <c r="Q2605" t="str">
        <v>Pontiac Catalina Brougham - 325</v>
      </c>
      <c r="R2605">
        <v>8</v>
      </c>
      <c r="S2605">
        <v>1</v>
      </c>
      <c r="T2605">
        <v>2</v>
      </c>
    </row>
    <row r="2606" spans="2:20">
      <c r="B2606">
        <v>373</v>
      </c>
      <c r="C2606" t="s">
        <v>678</v>
      </c>
      <c r="D2606" t="s">
        <v>766</v>
      </c>
      <c r="E2606">
        <v>108</v>
      </c>
      <c r="F2606" t="s">
        <v>642</v>
      </c>
      <c r="G2606" t="s">
        <v>679</v>
      </c>
      <c r="O2606">
        <v>3</v>
      </c>
      <c r="P2606" t="str">
        <v>3. power (hp)</v>
      </c>
      <c r="Q2606" t="str">
        <v>Pontiac Catalina Brougham - 325</v>
      </c>
      <c r="R2606">
        <v>175</v>
      </c>
      <c r="S2606">
        <v>0.70108695652173914</v>
      </c>
      <c r="T2606">
        <v>3</v>
      </c>
    </row>
    <row r="2607" spans="2:20">
      <c r="B2607">
        <v>373</v>
      </c>
      <c r="C2607" t="s">
        <v>678</v>
      </c>
      <c r="D2607" t="s">
        <v>767</v>
      </c>
      <c r="E2607">
        <v>2930</v>
      </c>
      <c r="F2607" t="s">
        <v>642</v>
      </c>
      <c r="G2607" t="s">
        <v>679</v>
      </c>
      <c r="O2607">
        <v>4</v>
      </c>
      <c r="P2607" t="str">
        <v>4. weight (lb)</v>
      </c>
      <c r="Q2607" t="str">
        <v>Pontiac Catalina Brougham - 325</v>
      </c>
      <c r="R2607">
        <v>4464</v>
      </c>
      <c r="S2607">
        <v>0.8083356960589736</v>
      </c>
      <c r="T2607">
        <v>4</v>
      </c>
    </row>
    <row r="2608" spans="2:20">
      <c r="B2608">
        <v>373</v>
      </c>
      <c r="C2608" t="s">
        <v>678</v>
      </c>
      <c r="D2608" t="s">
        <v>768</v>
      </c>
      <c r="E2608">
        <v>15.5</v>
      </c>
      <c r="F2608" t="s">
        <v>642</v>
      </c>
      <c r="G2608" t="s">
        <v>679</v>
      </c>
      <c r="O2608">
        <v>5</v>
      </c>
      <c r="P2608" t="str">
        <v>5. 0-60 mph (s)</v>
      </c>
      <c r="Q2608" t="str">
        <v>Pontiac Catalina Brougham - 325</v>
      </c>
      <c r="R2608">
        <v>11.5</v>
      </c>
      <c r="S2608">
        <v>0.20833333333333331</v>
      </c>
      <c r="T2608">
        <v>5</v>
      </c>
    </row>
    <row r="2609" spans="2:20">
      <c r="B2609">
        <v>373</v>
      </c>
      <c r="C2609" t="s">
        <v>678</v>
      </c>
      <c r="D2609" t="s">
        <v>769</v>
      </c>
      <c r="E2609">
        <v>76</v>
      </c>
      <c r="F2609" t="s">
        <v>642</v>
      </c>
      <c r="G2609" t="s">
        <v>679</v>
      </c>
      <c r="O2609">
        <v>6</v>
      </c>
      <c r="P2609" t="str">
        <v>6. displacement (cc)</v>
      </c>
      <c r="Q2609" t="str">
        <v>Pontiac Catalina Brougham - 325</v>
      </c>
      <c r="R2609">
        <v>400</v>
      </c>
      <c r="S2609">
        <v>0.8578811369509044</v>
      </c>
      <c r="T2609">
        <v>6</v>
      </c>
    </row>
    <row r="2610" spans="2:20">
      <c r="B2610">
        <v>374</v>
      </c>
      <c r="C2610" t="s">
        <v>678</v>
      </c>
      <c r="D2610" t="s">
        <v>763</v>
      </c>
      <c r="E2610">
        <v>20</v>
      </c>
      <c r="F2610" t="s">
        <v>642</v>
      </c>
      <c r="G2610" t="s">
        <v>680</v>
      </c>
      <c r="O2610">
        <v>7</v>
      </c>
      <c r="P2610" t="str">
        <v>7. year</v>
      </c>
      <c r="Q2610" t="str">
        <v>Pontiac Catalina Brougham - 325</v>
      </c>
      <c r="R2610">
        <v>71</v>
      </c>
      <c r="S2610">
        <v>8.3333333333333329E-2</v>
      </c>
      <c r="T2610">
        <v>7</v>
      </c>
    </row>
    <row r="2611" spans="2:20">
      <c r="B2611">
        <v>374</v>
      </c>
      <c r="C2611" t="s">
        <v>678</v>
      </c>
      <c r="D2611" t="s">
        <v>764</v>
      </c>
      <c r="E2611">
        <v>6</v>
      </c>
      <c r="F2611" t="s">
        <v>642</v>
      </c>
      <c r="G2611" t="s">
        <v>680</v>
      </c>
      <c r="O2611">
        <v>0</v>
      </c>
      <c r="P2611" t="str">
        <v/>
      </c>
      <c r="Q2611" t="str">
        <v/>
      </c>
      <c r="R2611" t="e">
        <v>#N/A</v>
      </c>
      <c r="S2611" t="e">
        <v>#N/A</v>
      </c>
      <c r="T2611" t="e">
        <v>#N/A</v>
      </c>
    </row>
    <row r="2612" spans="2:20">
      <c r="B2612">
        <v>374</v>
      </c>
      <c r="C2612" t="s">
        <v>678</v>
      </c>
      <c r="D2612" t="s">
        <v>765</v>
      </c>
      <c r="E2612">
        <v>156</v>
      </c>
      <c r="F2612" t="s">
        <v>642</v>
      </c>
      <c r="G2612" t="s">
        <v>680</v>
      </c>
      <c r="O2612">
        <v>1</v>
      </c>
      <c r="P2612" t="str">
        <v>1. economy (mpg)</v>
      </c>
      <c r="Q2612" t="str">
        <v>Pontiac Firebird - 326</v>
      </c>
      <c r="R2612">
        <v>19</v>
      </c>
      <c r="S2612">
        <v>0.26595744680851063</v>
      </c>
      <c r="T2612">
        <v>1</v>
      </c>
    </row>
    <row r="2613" spans="2:20">
      <c r="B2613">
        <v>374</v>
      </c>
      <c r="C2613" t="s">
        <v>678</v>
      </c>
      <c r="D2613" t="s">
        <v>766</v>
      </c>
      <c r="E2613">
        <v>122</v>
      </c>
      <c r="F2613" t="s">
        <v>642</v>
      </c>
      <c r="G2613" t="s">
        <v>680</v>
      </c>
      <c r="O2613">
        <v>2</v>
      </c>
      <c r="P2613" t="str">
        <v>2. cylinders</v>
      </c>
      <c r="Q2613" t="str">
        <v>Pontiac Firebird - 326</v>
      </c>
      <c r="R2613">
        <v>6</v>
      </c>
      <c r="S2613">
        <v>0.6</v>
      </c>
      <c r="T2613">
        <v>2</v>
      </c>
    </row>
    <row r="2614" spans="2:20">
      <c r="B2614">
        <v>374</v>
      </c>
      <c r="C2614" t="s">
        <v>678</v>
      </c>
      <c r="D2614" t="s">
        <v>767</v>
      </c>
      <c r="E2614">
        <v>2807</v>
      </c>
      <c r="F2614" t="s">
        <v>642</v>
      </c>
      <c r="G2614" t="s">
        <v>680</v>
      </c>
      <c r="O2614">
        <v>3</v>
      </c>
      <c r="P2614" t="str">
        <v>3. power (hp)</v>
      </c>
      <c r="Q2614" t="str">
        <v>Pontiac Firebird - 326</v>
      </c>
      <c r="R2614">
        <v>100</v>
      </c>
      <c r="S2614">
        <v>0.29347826086956524</v>
      </c>
      <c r="T2614">
        <v>3</v>
      </c>
    </row>
    <row r="2615" spans="2:20">
      <c r="B2615">
        <v>374</v>
      </c>
      <c r="C2615" t="s">
        <v>678</v>
      </c>
      <c r="D2615" t="s">
        <v>768</v>
      </c>
      <c r="E2615">
        <v>13.5</v>
      </c>
      <c r="F2615" t="s">
        <v>642</v>
      </c>
      <c r="G2615" t="s">
        <v>680</v>
      </c>
      <c r="O2615">
        <v>4</v>
      </c>
      <c r="P2615" t="str">
        <v>4. weight (lb)</v>
      </c>
      <c r="Q2615" t="str">
        <v>Pontiac Firebird - 326</v>
      </c>
      <c r="R2615">
        <v>3282</v>
      </c>
      <c r="S2615">
        <v>0.47320669123901332</v>
      </c>
      <c r="T2615">
        <v>4</v>
      </c>
    </row>
    <row r="2616" spans="2:20">
      <c r="B2616">
        <v>374</v>
      </c>
      <c r="C2616" t="s">
        <v>678</v>
      </c>
      <c r="D2616" t="s">
        <v>769</v>
      </c>
      <c r="E2616">
        <v>73</v>
      </c>
      <c r="F2616" t="s">
        <v>642</v>
      </c>
      <c r="G2616" t="s">
        <v>680</v>
      </c>
      <c r="O2616">
        <v>5</v>
      </c>
      <c r="P2616" t="str">
        <v>5. 0-60 mph (s)</v>
      </c>
      <c r="Q2616" t="str">
        <v>Pontiac Firebird - 326</v>
      </c>
      <c r="R2616">
        <v>15</v>
      </c>
      <c r="S2616">
        <v>0.41666666666666663</v>
      </c>
      <c r="T2616">
        <v>5</v>
      </c>
    </row>
    <row r="2617" spans="2:20">
      <c r="B2617">
        <v>375</v>
      </c>
      <c r="C2617" t="s">
        <v>681</v>
      </c>
      <c r="D2617" t="s">
        <v>763</v>
      </c>
      <c r="E2617">
        <v>39.1</v>
      </c>
      <c r="F2617" t="s">
        <v>642</v>
      </c>
      <c r="G2617" t="s">
        <v>682</v>
      </c>
      <c r="O2617">
        <v>6</v>
      </c>
      <c r="P2617" t="str">
        <v>6. displacement (cc)</v>
      </c>
      <c r="Q2617" t="str">
        <v>Pontiac Firebird - 326</v>
      </c>
      <c r="R2617">
        <v>250</v>
      </c>
      <c r="S2617">
        <v>0.47028423772609818</v>
      </c>
      <c r="T2617">
        <v>6</v>
      </c>
    </row>
    <row r="2618" spans="2:20">
      <c r="B2618">
        <v>375</v>
      </c>
      <c r="C2618" t="s">
        <v>681</v>
      </c>
      <c r="D2618" t="s">
        <v>764</v>
      </c>
      <c r="E2618">
        <v>4</v>
      </c>
      <c r="F2618" t="s">
        <v>642</v>
      </c>
      <c r="G2618" t="s">
        <v>682</v>
      </c>
      <c r="O2618">
        <v>7</v>
      </c>
      <c r="P2618" t="str">
        <v>7. year</v>
      </c>
      <c r="Q2618" t="str">
        <v>Pontiac Firebird - 326</v>
      </c>
      <c r="R2618">
        <v>71</v>
      </c>
      <c r="S2618">
        <v>8.3333333333333329E-2</v>
      </c>
      <c r="T2618">
        <v>7</v>
      </c>
    </row>
    <row r="2619" spans="2:20">
      <c r="B2619">
        <v>375</v>
      </c>
      <c r="C2619" t="s">
        <v>681</v>
      </c>
      <c r="D2619" t="s">
        <v>765</v>
      </c>
      <c r="E2619">
        <v>79</v>
      </c>
      <c r="F2619" t="s">
        <v>642</v>
      </c>
      <c r="G2619" t="s">
        <v>682</v>
      </c>
      <c r="O2619">
        <v>0</v>
      </c>
      <c r="P2619" t="str">
        <v/>
      </c>
      <c r="Q2619" t="str">
        <v/>
      </c>
      <c r="R2619" t="e">
        <v>#N/A</v>
      </c>
      <c r="S2619" t="e">
        <v>#N/A</v>
      </c>
      <c r="T2619" t="e">
        <v>#N/A</v>
      </c>
    </row>
    <row r="2620" spans="2:20">
      <c r="B2620">
        <v>375</v>
      </c>
      <c r="C2620" t="s">
        <v>681</v>
      </c>
      <c r="D2620" t="s">
        <v>766</v>
      </c>
      <c r="E2620">
        <v>58</v>
      </c>
      <c r="F2620" t="s">
        <v>642</v>
      </c>
      <c r="G2620" t="s">
        <v>682</v>
      </c>
      <c r="O2620">
        <v>1</v>
      </c>
      <c r="P2620" t="str">
        <v>1. economy (mpg)</v>
      </c>
      <c r="Q2620" t="str">
        <v>Pontiac Grand Prix - 327</v>
      </c>
      <c r="R2620">
        <v>16</v>
      </c>
      <c r="S2620">
        <v>0.18617021276595744</v>
      </c>
      <c r="T2620">
        <v>1</v>
      </c>
    </row>
    <row r="2621" spans="2:20">
      <c r="B2621">
        <v>375</v>
      </c>
      <c r="C2621" t="s">
        <v>681</v>
      </c>
      <c r="D2621" t="s">
        <v>767</v>
      </c>
      <c r="E2621">
        <v>1755</v>
      </c>
      <c r="F2621" t="s">
        <v>642</v>
      </c>
      <c r="G2621" t="s">
        <v>682</v>
      </c>
      <c r="O2621">
        <v>2</v>
      </c>
      <c r="P2621" t="str">
        <v>2. cylinders</v>
      </c>
      <c r="Q2621" t="str">
        <v>Pontiac Grand Prix - 327</v>
      </c>
      <c r="R2621">
        <v>8</v>
      </c>
      <c r="S2621">
        <v>1</v>
      </c>
      <c r="T2621">
        <v>2</v>
      </c>
    </row>
    <row r="2622" spans="2:20">
      <c r="B2622">
        <v>375</v>
      </c>
      <c r="C2622" t="s">
        <v>681</v>
      </c>
      <c r="D2622" t="s">
        <v>768</v>
      </c>
      <c r="E2622">
        <v>16.899999999999999</v>
      </c>
      <c r="F2622" t="s">
        <v>642</v>
      </c>
      <c r="G2622" t="s">
        <v>682</v>
      </c>
      <c r="O2622">
        <v>3</v>
      </c>
      <c r="P2622" t="str">
        <v>3. power (hp)</v>
      </c>
      <c r="Q2622" t="str">
        <v>Pontiac Grand Prix - 327</v>
      </c>
      <c r="R2622">
        <v>230</v>
      </c>
      <c r="S2622">
        <v>1</v>
      </c>
      <c r="T2622">
        <v>3</v>
      </c>
    </row>
    <row r="2623" spans="2:20">
      <c r="B2623">
        <v>375</v>
      </c>
      <c r="C2623" t="s">
        <v>681</v>
      </c>
      <c r="D2623" t="s">
        <v>769</v>
      </c>
      <c r="E2623">
        <v>81</v>
      </c>
      <c r="F2623" t="s">
        <v>642</v>
      </c>
      <c r="G2623" t="s">
        <v>682</v>
      </c>
      <c r="O2623">
        <v>4</v>
      </c>
      <c r="P2623" t="str">
        <v>4. weight (lb)</v>
      </c>
      <c r="Q2623" t="str">
        <v>Pontiac Grand Prix - 327</v>
      </c>
      <c r="R2623">
        <v>4278</v>
      </c>
      <c r="S2623">
        <v>0.75559965976750776</v>
      </c>
      <c r="T2623">
        <v>4</v>
      </c>
    </row>
    <row r="2624" spans="2:20">
      <c r="B2624">
        <v>376</v>
      </c>
      <c r="C2624" t="s">
        <v>683</v>
      </c>
      <c r="D2624" t="s">
        <v>763</v>
      </c>
      <c r="E2624">
        <v>37.700000000000003</v>
      </c>
      <c r="F2624" t="s">
        <v>642</v>
      </c>
      <c r="G2624" t="s">
        <v>684</v>
      </c>
      <c r="O2624">
        <v>5</v>
      </c>
      <c r="P2624" t="str">
        <v>5. 0-60 mph (s)</v>
      </c>
      <c r="Q2624" t="str">
        <v>Pontiac Grand Prix - 327</v>
      </c>
      <c r="R2624">
        <v>9.5</v>
      </c>
      <c r="S2624">
        <v>8.9285714285714288E-2</v>
      </c>
      <c r="T2624">
        <v>5</v>
      </c>
    </row>
    <row r="2625" spans="2:20">
      <c r="B2625">
        <v>376</v>
      </c>
      <c r="C2625" t="s">
        <v>683</v>
      </c>
      <c r="D2625" t="s">
        <v>764</v>
      </c>
      <c r="E2625">
        <v>4</v>
      </c>
      <c r="F2625" t="s">
        <v>642</v>
      </c>
      <c r="G2625" t="s">
        <v>684</v>
      </c>
      <c r="O2625">
        <v>6</v>
      </c>
      <c r="P2625" t="str">
        <v>6. displacement (cc)</v>
      </c>
      <c r="Q2625" t="str">
        <v>Pontiac Grand Prix - 327</v>
      </c>
      <c r="R2625">
        <v>400</v>
      </c>
      <c r="S2625">
        <v>0.8578811369509044</v>
      </c>
      <c r="T2625">
        <v>6</v>
      </c>
    </row>
    <row r="2626" spans="2:20">
      <c r="B2626">
        <v>376</v>
      </c>
      <c r="C2626" t="s">
        <v>683</v>
      </c>
      <c r="D2626" t="s">
        <v>765</v>
      </c>
      <c r="E2626">
        <v>89</v>
      </c>
      <c r="F2626" t="s">
        <v>642</v>
      </c>
      <c r="G2626" t="s">
        <v>684</v>
      </c>
      <c r="O2626">
        <v>7</v>
      </c>
      <c r="P2626" t="str">
        <v>7. year</v>
      </c>
      <c r="Q2626" t="str">
        <v>Pontiac Grand Prix - 327</v>
      </c>
      <c r="R2626">
        <v>73</v>
      </c>
      <c r="S2626">
        <v>0.25</v>
      </c>
      <c r="T2626">
        <v>7</v>
      </c>
    </row>
    <row r="2627" spans="2:20">
      <c r="B2627">
        <v>376</v>
      </c>
      <c r="C2627" t="s">
        <v>683</v>
      </c>
      <c r="D2627" t="s">
        <v>766</v>
      </c>
      <c r="E2627">
        <v>62</v>
      </c>
      <c r="F2627" t="s">
        <v>642</v>
      </c>
      <c r="G2627" t="s">
        <v>684</v>
      </c>
      <c r="O2627">
        <v>0</v>
      </c>
      <c r="P2627" t="str">
        <v/>
      </c>
      <c r="Q2627" t="str">
        <v/>
      </c>
      <c r="R2627" t="e">
        <v>#N/A</v>
      </c>
      <c r="S2627" t="e">
        <v>#N/A</v>
      </c>
      <c r="T2627" t="e">
        <v>#N/A</v>
      </c>
    </row>
    <row r="2628" spans="2:20">
      <c r="B2628">
        <v>376</v>
      </c>
      <c r="C2628" t="s">
        <v>683</v>
      </c>
      <c r="D2628" t="s">
        <v>767</v>
      </c>
      <c r="E2628">
        <v>2050</v>
      </c>
      <c r="F2628" t="s">
        <v>642</v>
      </c>
      <c r="G2628" t="s">
        <v>684</v>
      </c>
      <c r="O2628">
        <v>1</v>
      </c>
      <c r="P2628" t="str">
        <v>1. economy (mpg)</v>
      </c>
      <c r="Q2628" t="str">
        <v>Pontiac Grand Prix Lj - 328</v>
      </c>
      <c r="R2628">
        <v>16</v>
      </c>
      <c r="S2628">
        <v>0.18617021276595744</v>
      </c>
      <c r="T2628">
        <v>1</v>
      </c>
    </row>
    <row r="2629" spans="2:20">
      <c r="B2629">
        <v>376</v>
      </c>
      <c r="C2629" t="s">
        <v>683</v>
      </c>
      <c r="D2629" t="s">
        <v>768</v>
      </c>
      <c r="E2629">
        <v>17.3</v>
      </c>
      <c r="F2629" t="s">
        <v>642</v>
      </c>
      <c r="G2629" t="s">
        <v>684</v>
      </c>
      <c r="O2629">
        <v>2</v>
      </c>
      <c r="P2629" t="str">
        <v>2. cylinders</v>
      </c>
      <c r="Q2629" t="str">
        <v>Pontiac Grand Prix Lj - 328</v>
      </c>
      <c r="R2629">
        <v>8</v>
      </c>
      <c r="S2629">
        <v>1</v>
      </c>
      <c r="T2629">
        <v>2</v>
      </c>
    </row>
    <row r="2630" spans="2:20">
      <c r="B2630">
        <v>376</v>
      </c>
      <c r="C2630" t="s">
        <v>683</v>
      </c>
      <c r="D2630" t="s">
        <v>769</v>
      </c>
      <c r="E2630">
        <v>81</v>
      </c>
      <c r="F2630" t="s">
        <v>642</v>
      </c>
      <c r="G2630" t="s">
        <v>684</v>
      </c>
      <c r="O2630">
        <v>3</v>
      </c>
      <c r="P2630" t="str">
        <v>3. power (hp)</v>
      </c>
      <c r="Q2630" t="str">
        <v>Pontiac Grand Prix Lj - 328</v>
      </c>
      <c r="R2630">
        <v>180</v>
      </c>
      <c r="S2630">
        <v>0.72826086956521741</v>
      </c>
      <c r="T2630">
        <v>3</v>
      </c>
    </row>
    <row r="2631" spans="2:20">
      <c r="B2631">
        <v>377</v>
      </c>
      <c r="C2631" t="s">
        <v>685</v>
      </c>
      <c r="D2631" t="s">
        <v>763</v>
      </c>
      <c r="E2631">
        <v>35</v>
      </c>
      <c r="F2631" t="s">
        <v>686</v>
      </c>
      <c r="G2631" t="s">
        <v>687</v>
      </c>
      <c r="O2631">
        <v>4</v>
      </c>
      <c r="P2631" t="str">
        <v>4. weight (lb)</v>
      </c>
      <c r="Q2631" t="str">
        <v>Pontiac Grand Prix Lj - 328</v>
      </c>
      <c r="R2631">
        <v>4220</v>
      </c>
      <c r="S2631">
        <v>0.73915508931102925</v>
      </c>
      <c r="T2631">
        <v>4</v>
      </c>
    </row>
    <row r="2632" spans="2:20">
      <c r="B2632">
        <v>377</v>
      </c>
      <c r="C2632" t="s">
        <v>685</v>
      </c>
      <c r="D2632" t="s">
        <v>764</v>
      </c>
      <c r="E2632">
        <v>4</v>
      </c>
      <c r="F2632" t="s">
        <v>686</v>
      </c>
      <c r="G2632" t="s">
        <v>687</v>
      </c>
      <c r="O2632">
        <v>5</v>
      </c>
      <c r="P2632" t="str">
        <v>5. 0-60 mph (s)</v>
      </c>
      <c r="Q2632" t="str">
        <v>Pontiac Grand Prix Lj - 328</v>
      </c>
      <c r="R2632">
        <v>11.1</v>
      </c>
      <c r="S2632">
        <v>0.18452380952380951</v>
      </c>
      <c r="T2632">
        <v>5</v>
      </c>
    </row>
    <row r="2633" spans="2:20">
      <c r="B2633">
        <v>377</v>
      </c>
      <c r="C2633" t="s">
        <v>685</v>
      </c>
      <c r="D2633" t="s">
        <v>765</v>
      </c>
      <c r="E2633">
        <v>122</v>
      </c>
      <c r="F2633" t="s">
        <v>686</v>
      </c>
      <c r="G2633" t="s">
        <v>687</v>
      </c>
      <c r="O2633">
        <v>6</v>
      </c>
      <c r="P2633" t="str">
        <v>6. displacement (cc)</v>
      </c>
      <c r="Q2633" t="str">
        <v>Pontiac Grand Prix Lj - 328</v>
      </c>
      <c r="R2633">
        <v>400</v>
      </c>
      <c r="S2633">
        <v>0.8578811369509044</v>
      </c>
      <c r="T2633">
        <v>6</v>
      </c>
    </row>
    <row r="2634" spans="2:20">
      <c r="B2634">
        <v>377</v>
      </c>
      <c r="C2634" t="s">
        <v>685</v>
      </c>
      <c r="D2634" t="s">
        <v>766</v>
      </c>
      <c r="E2634">
        <v>88</v>
      </c>
      <c r="F2634" t="s">
        <v>686</v>
      </c>
      <c r="G2634" t="s">
        <v>687</v>
      </c>
      <c r="O2634">
        <v>7</v>
      </c>
      <c r="P2634" t="str">
        <v>7. year</v>
      </c>
      <c r="Q2634" t="str">
        <v>Pontiac Grand Prix Lj - 328</v>
      </c>
      <c r="R2634">
        <v>77</v>
      </c>
      <c r="S2634">
        <v>0.58333333333333337</v>
      </c>
      <c r="T2634">
        <v>7</v>
      </c>
    </row>
    <row r="2635" spans="2:20">
      <c r="B2635">
        <v>377</v>
      </c>
      <c r="C2635" t="s">
        <v>685</v>
      </c>
      <c r="D2635" t="s">
        <v>767</v>
      </c>
      <c r="E2635">
        <v>2500</v>
      </c>
      <c r="F2635" t="s">
        <v>686</v>
      </c>
      <c r="G2635" t="s">
        <v>687</v>
      </c>
      <c r="O2635">
        <v>0</v>
      </c>
      <c r="P2635" t="str">
        <v/>
      </c>
      <c r="Q2635" t="str">
        <v/>
      </c>
      <c r="R2635" t="e">
        <v>#N/A</v>
      </c>
      <c r="S2635" t="e">
        <v>#N/A</v>
      </c>
      <c r="T2635" t="e">
        <v>#N/A</v>
      </c>
    </row>
    <row r="2636" spans="2:20">
      <c r="B2636">
        <v>377</v>
      </c>
      <c r="C2636" t="s">
        <v>685</v>
      </c>
      <c r="D2636" t="s">
        <v>768</v>
      </c>
      <c r="E2636">
        <v>15.1</v>
      </c>
      <c r="F2636" t="s">
        <v>686</v>
      </c>
      <c r="G2636" t="s">
        <v>687</v>
      </c>
      <c r="O2636">
        <v>1</v>
      </c>
      <c r="P2636" t="str">
        <v>1. economy (mpg)</v>
      </c>
      <c r="Q2636" t="str">
        <v>Pontiac J2000 Se Hatchback - 329</v>
      </c>
      <c r="R2636">
        <v>31</v>
      </c>
      <c r="S2636">
        <v>0.58510638297872342</v>
      </c>
      <c r="T2636">
        <v>1</v>
      </c>
    </row>
    <row r="2637" spans="2:20">
      <c r="B2637">
        <v>377</v>
      </c>
      <c r="C2637" t="s">
        <v>685</v>
      </c>
      <c r="D2637" t="s">
        <v>769</v>
      </c>
      <c r="E2637">
        <v>80</v>
      </c>
      <c r="F2637" t="s">
        <v>686</v>
      </c>
      <c r="G2637" t="s">
        <v>687</v>
      </c>
      <c r="O2637">
        <v>2</v>
      </c>
      <c r="P2637" t="str">
        <v>2. cylinders</v>
      </c>
      <c r="Q2637" t="str">
        <v>Pontiac J2000 Se Hatchback - 329</v>
      </c>
      <c r="R2637">
        <v>4</v>
      </c>
      <c r="S2637">
        <v>0.2</v>
      </c>
      <c r="T2637">
        <v>2</v>
      </c>
    </row>
    <row r="2638" spans="2:20">
      <c r="B2638">
        <v>378</v>
      </c>
      <c r="C2638" t="s">
        <v>688</v>
      </c>
      <c r="D2638" t="s">
        <v>763</v>
      </c>
      <c r="E2638">
        <v>26</v>
      </c>
      <c r="F2638" t="s">
        <v>689</v>
      </c>
      <c r="G2638" t="s">
        <v>690</v>
      </c>
      <c r="O2638">
        <v>3</v>
      </c>
      <c r="P2638" t="str">
        <v>3. power (hp)</v>
      </c>
      <c r="Q2638" t="str">
        <v>Pontiac J2000 Se Hatchback - 329</v>
      </c>
      <c r="R2638">
        <v>85</v>
      </c>
      <c r="S2638">
        <v>0.21195652173913043</v>
      </c>
      <c r="T2638">
        <v>3</v>
      </c>
    </row>
    <row r="2639" spans="2:20">
      <c r="B2639">
        <v>378</v>
      </c>
      <c r="C2639" t="s">
        <v>688</v>
      </c>
      <c r="D2639" t="s">
        <v>764</v>
      </c>
      <c r="E2639">
        <v>4</v>
      </c>
      <c r="F2639" t="s">
        <v>689</v>
      </c>
      <c r="G2639" t="s">
        <v>690</v>
      </c>
      <c r="O2639">
        <v>4</v>
      </c>
      <c r="P2639" t="str">
        <v>4. weight (lb)</v>
      </c>
      <c r="Q2639" t="str">
        <v>Pontiac J2000 Se Hatchback - 329</v>
      </c>
      <c r="R2639">
        <v>2575</v>
      </c>
      <c r="S2639">
        <v>0.27275304791607596</v>
      </c>
      <c r="T2639">
        <v>4</v>
      </c>
    </row>
    <row r="2640" spans="2:20">
      <c r="B2640">
        <v>378</v>
      </c>
      <c r="C2640" t="s">
        <v>688</v>
      </c>
      <c r="D2640" t="s">
        <v>765</v>
      </c>
      <c r="E2640">
        <v>97</v>
      </c>
      <c r="F2640" t="s">
        <v>689</v>
      </c>
      <c r="G2640" t="s">
        <v>690</v>
      </c>
      <c r="O2640">
        <v>5</v>
      </c>
      <c r="P2640" t="str">
        <v>5. 0-60 mph (s)</v>
      </c>
      <c r="Q2640" t="str">
        <v>Pontiac J2000 Se Hatchback - 329</v>
      </c>
      <c r="R2640">
        <v>16.2</v>
      </c>
      <c r="S2640">
        <v>0.48809523809523803</v>
      </c>
      <c r="T2640">
        <v>5</v>
      </c>
    </row>
    <row r="2641" spans="2:20">
      <c r="B2641">
        <v>378</v>
      </c>
      <c r="C2641" t="s">
        <v>688</v>
      </c>
      <c r="D2641" t="s">
        <v>766</v>
      </c>
      <c r="E2641">
        <v>46</v>
      </c>
      <c r="F2641" t="s">
        <v>689</v>
      </c>
      <c r="G2641" t="s">
        <v>690</v>
      </c>
      <c r="O2641">
        <v>6</v>
      </c>
      <c r="P2641" t="str">
        <v>6. displacement (cc)</v>
      </c>
      <c r="Q2641" t="str">
        <v>Pontiac J2000 Se Hatchback - 329</v>
      </c>
      <c r="R2641">
        <v>112</v>
      </c>
      <c r="S2641">
        <v>0.11369509043927649</v>
      </c>
      <c r="T2641">
        <v>6</v>
      </c>
    </row>
    <row r="2642" spans="2:20">
      <c r="B2642">
        <v>378</v>
      </c>
      <c r="C2642" t="s">
        <v>688</v>
      </c>
      <c r="D2642" t="s">
        <v>767</v>
      </c>
      <c r="E2642">
        <v>1835</v>
      </c>
      <c r="F2642" t="s">
        <v>689</v>
      </c>
      <c r="G2642" t="s">
        <v>690</v>
      </c>
      <c r="O2642">
        <v>7</v>
      </c>
      <c r="P2642" t="str">
        <v>7. year</v>
      </c>
      <c r="Q2642" t="str">
        <v>Pontiac J2000 Se Hatchback - 329</v>
      </c>
      <c r="R2642">
        <v>82</v>
      </c>
      <c r="S2642">
        <v>1</v>
      </c>
      <c r="T2642">
        <v>7</v>
      </c>
    </row>
    <row r="2643" spans="2:20">
      <c r="B2643">
        <v>378</v>
      </c>
      <c r="C2643" t="s">
        <v>688</v>
      </c>
      <c r="D2643" t="s">
        <v>768</v>
      </c>
      <c r="E2643">
        <v>20.5</v>
      </c>
      <c r="F2643" t="s">
        <v>689</v>
      </c>
      <c r="G2643" t="s">
        <v>690</v>
      </c>
      <c r="O2643">
        <v>0</v>
      </c>
      <c r="P2643" t="str">
        <v/>
      </c>
      <c r="Q2643" t="str">
        <v/>
      </c>
      <c r="R2643" t="e">
        <v>#N/A</v>
      </c>
      <c r="S2643" t="e">
        <v>#N/A</v>
      </c>
      <c r="T2643" t="e">
        <v>#N/A</v>
      </c>
    </row>
    <row r="2644" spans="2:20">
      <c r="B2644">
        <v>378</v>
      </c>
      <c r="C2644" t="s">
        <v>688</v>
      </c>
      <c r="D2644" t="s">
        <v>769</v>
      </c>
      <c r="E2644">
        <v>70</v>
      </c>
      <c r="F2644" t="s">
        <v>689</v>
      </c>
      <c r="G2644" t="s">
        <v>690</v>
      </c>
      <c r="O2644">
        <v>1</v>
      </c>
      <c r="P2644" t="str">
        <v>1. economy (mpg)</v>
      </c>
      <c r="Q2644" t="str">
        <v>Pontiac Lemans V6 - 330</v>
      </c>
      <c r="R2644">
        <v>21.5</v>
      </c>
      <c r="S2644">
        <v>0.33244680851063829</v>
      </c>
      <c r="T2644">
        <v>1</v>
      </c>
    </row>
    <row r="2645" spans="2:20">
      <c r="B2645">
        <v>379</v>
      </c>
      <c r="C2645" t="s">
        <v>691</v>
      </c>
      <c r="D2645" t="s">
        <v>763</v>
      </c>
      <c r="E2645">
        <v>22</v>
      </c>
      <c r="F2645" t="s">
        <v>689</v>
      </c>
      <c r="G2645" t="s">
        <v>692</v>
      </c>
      <c r="O2645">
        <v>2</v>
      </c>
      <c r="P2645" t="str">
        <v>2. cylinders</v>
      </c>
      <c r="Q2645" t="str">
        <v>Pontiac Lemans V6 - 330</v>
      </c>
      <c r="R2645">
        <v>6</v>
      </c>
      <c r="S2645">
        <v>0.6</v>
      </c>
      <c r="T2645">
        <v>2</v>
      </c>
    </row>
    <row r="2646" spans="2:20">
      <c r="B2646">
        <v>379</v>
      </c>
      <c r="C2646" t="s">
        <v>691</v>
      </c>
      <c r="D2646" t="s">
        <v>764</v>
      </c>
      <c r="E2646">
        <v>4</v>
      </c>
      <c r="F2646" t="s">
        <v>689</v>
      </c>
      <c r="G2646" t="s">
        <v>692</v>
      </c>
      <c r="O2646">
        <v>3</v>
      </c>
      <c r="P2646" t="str">
        <v>3. power (hp)</v>
      </c>
      <c r="Q2646" t="str">
        <v>Pontiac Lemans V6 - 330</v>
      </c>
      <c r="R2646">
        <v>115</v>
      </c>
      <c r="S2646">
        <v>0.375</v>
      </c>
      <c r="T2646">
        <v>3</v>
      </c>
    </row>
    <row r="2647" spans="2:20">
      <c r="B2647">
        <v>379</v>
      </c>
      <c r="C2647" t="s">
        <v>691</v>
      </c>
      <c r="D2647" t="s">
        <v>765</v>
      </c>
      <c r="E2647">
        <v>121</v>
      </c>
      <c r="F2647" t="s">
        <v>689</v>
      </c>
      <c r="G2647" t="s">
        <v>692</v>
      </c>
      <c r="O2647">
        <v>4</v>
      </c>
      <c r="P2647" t="str">
        <v>4. weight (lb)</v>
      </c>
      <c r="Q2647" t="str">
        <v>Pontiac Lemans V6 - 330</v>
      </c>
      <c r="R2647">
        <v>3245</v>
      </c>
      <c r="S2647">
        <v>0.46271618939608733</v>
      </c>
      <c r="T2647">
        <v>4</v>
      </c>
    </row>
    <row r="2648" spans="2:20">
      <c r="B2648">
        <v>379</v>
      </c>
      <c r="C2648" t="s">
        <v>691</v>
      </c>
      <c r="D2648" t="s">
        <v>766</v>
      </c>
      <c r="E2648">
        <v>76</v>
      </c>
      <c r="F2648" t="s">
        <v>689</v>
      </c>
      <c r="G2648" t="s">
        <v>692</v>
      </c>
      <c r="O2648">
        <v>5</v>
      </c>
      <c r="P2648" t="str">
        <v>5. 0-60 mph (s)</v>
      </c>
      <c r="Q2648" t="str">
        <v>Pontiac Lemans V6 - 330</v>
      </c>
      <c r="R2648">
        <v>15.4</v>
      </c>
      <c r="S2648">
        <v>0.44047619047619047</v>
      </c>
      <c r="T2648">
        <v>5</v>
      </c>
    </row>
    <row r="2649" spans="2:20">
      <c r="B2649">
        <v>379</v>
      </c>
      <c r="C2649" t="s">
        <v>691</v>
      </c>
      <c r="D2649" t="s">
        <v>767</v>
      </c>
      <c r="E2649">
        <v>2511</v>
      </c>
      <c r="F2649" t="s">
        <v>689</v>
      </c>
      <c r="G2649" t="s">
        <v>692</v>
      </c>
      <c r="O2649">
        <v>6</v>
      </c>
      <c r="P2649" t="str">
        <v>6. displacement (cc)</v>
      </c>
      <c r="Q2649" t="str">
        <v>Pontiac Lemans V6 - 330</v>
      </c>
      <c r="R2649">
        <v>231</v>
      </c>
      <c r="S2649">
        <v>0.42118863049095606</v>
      </c>
      <c r="T2649">
        <v>6</v>
      </c>
    </row>
    <row r="2650" spans="2:20">
      <c r="B2650">
        <v>379</v>
      </c>
      <c r="C2650" t="s">
        <v>691</v>
      </c>
      <c r="D2650" t="s">
        <v>768</v>
      </c>
      <c r="E2650">
        <v>18</v>
      </c>
      <c r="F2650" t="s">
        <v>689</v>
      </c>
      <c r="G2650" t="s">
        <v>692</v>
      </c>
      <c r="O2650">
        <v>7</v>
      </c>
      <c r="P2650" t="str">
        <v>7. year</v>
      </c>
      <c r="Q2650" t="str">
        <v>Pontiac Lemans V6 - 330</v>
      </c>
      <c r="R2650">
        <v>79</v>
      </c>
      <c r="S2650">
        <v>0.75</v>
      </c>
      <c r="T2650">
        <v>7</v>
      </c>
    </row>
    <row r="2651" spans="2:20">
      <c r="B2651">
        <v>379</v>
      </c>
      <c r="C2651" t="s">
        <v>691</v>
      </c>
      <c r="D2651" t="s">
        <v>769</v>
      </c>
      <c r="E2651">
        <v>72</v>
      </c>
      <c r="F2651" t="s">
        <v>689</v>
      </c>
      <c r="G2651" t="s">
        <v>692</v>
      </c>
      <c r="O2651">
        <v>0</v>
      </c>
      <c r="P2651" t="str">
        <v/>
      </c>
      <c r="Q2651" t="str">
        <v/>
      </c>
      <c r="R2651" t="e">
        <v>#N/A</v>
      </c>
      <c r="S2651" t="e">
        <v>#N/A</v>
      </c>
      <c r="T2651" t="e">
        <v>#N/A</v>
      </c>
    </row>
    <row r="2652" spans="2:20">
      <c r="B2652">
        <v>380</v>
      </c>
      <c r="C2652" t="s">
        <v>693</v>
      </c>
      <c r="D2652" t="s">
        <v>763</v>
      </c>
      <c r="E2652">
        <v>26</v>
      </c>
      <c r="F2652" t="s">
        <v>689</v>
      </c>
      <c r="G2652" t="s">
        <v>694</v>
      </c>
      <c r="O2652">
        <v>1</v>
      </c>
      <c r="P2652" t="str">
        <v>1. economy (mpg)</v>
      </c>
      <c r="Q2652" t="str">
        <v>Pontiac Phoenix - 331</v>
      </c>
      <c r="R2652">
        <v>33.5</v>
      </c>
      <c r="S2652">
        <v>0.65159574468085102</v>
      </c>
      <c r="T2652">
        <v>1</v>
      </c>
    </row>
    <row r="2653" spans="2:20">
      <c r="B2653">
        <v>380</v>
      </c>
      <c r="C2653" t="s">
        <v>693</v>
      </c>
      <c r="D2653" t="s">
        <v>764</v>
      </c>
      <c r="E2653">
        <v>4</v>
      </c>
      <c r="F2653" t="s">
        <v>689</v>
      </c>
      <c r="G2653" t="s">
        <v>694</v>
      </c>
      <c r="O2653">
        <v>2</v>
      </c>
      <c r="P2653" t="str">
        <v>2. cylinders</v>
      </c>
      <c r="Q2653" t="str">
        <v>Pontiac Phoenix - 331</v>
      </c>
      <c r="R2653">
        <v>4</v>
      </c>
      <c r="S2653">
        <v>0.2</v>
      </c>
      <c r="T2653">
        <v>2</v>
      </c>
    </row>
    <row r="2654" spans="2:20">
      <c r="B2654">
        <v>380</v>
      </c>
      <c r="C2654" t="s">
        <v>693</v>
      </c>
      <c r="D2654" t="s">
        <v>765</v>
      </c>
      <c r="E2654">
        <v>79</v>
      </c>
      <c r="F2654" t="s">
        <v>689</v>
      </c>
      <c r="G2654" t="s">
        <v>694</v>
      </c>
      <c r="O2654">
        <v>3</v>
      </c>
      <c r="P2654" t="str">
        <v>3. power (hp)</v>
      </c>
      <c r="Q2654" t="str">
        <v>Pontiac Phoenix - 331</v>
      </c>
      <c r="R2654">
        <v>90</v>
      </c>
      <c r="S2654">
        <v>0.2391304347826087</v>
      </c>
      <c r="T2654">
        <v>3</v>
      </c>
    </row>
    <row r="2655" spans="2:20">
      <c r="B2655">
        <v>380</v>
      </c>
      <c r="C2655" t="s">
        <v>693</v>
      </c>
      <c r="D2655" t="s">
        <v>766</v>
      </c>
      <c r="E2655">
        <v>67</v>
      </c>
      <c r="F2655" t="s">
        <v>689</v>
      </c>
      <c r="G2655" t="s">
        <v>694</v>
      </c>
      <c r="O2655">
        <v>4</v>
      </c>
      <c r="P2655" t="str">
        <v>4. weight (lb)</v>
      </c>
      <c r="Q2655" t="str">
        <v>Pontiac Phoenix - 331</v>
      </c>
      <c r="R2655">
        <v>2556</v>
      </c>
      <c r="S2655">
        <v>0.26736603345619508</v>
      </c>
      <c r="T2655">
        <v>4</v>
      </c>
    </row>
    <row r="2656" spans="2:20">
      <c r="B2656">
        <v>380</v>
      </c>
      <c r="C2656" t="s">
        <v>693</v>
      </c>
      <c r="D2656" t="s">
        <v>767</v>
      </c>
      <c r="E2656">
        <v>1963</v>
      </c>
      <c r="F2656" t="s">
        <v>689</v>
      </c>
      <c r="G2656" t="s">
        <v>694</v>
      </c>
      <c r="O2656">
        <v>5</v>
      </c>
      <c r="P2656" t="str">
        <v>5. 0-60 mph (s)</v>
      </c>
      <c r="Q2656" t="str">
        <v>Pontiac Phoenix - 331</v>
      </c>
      <c r="R2656">
        <v>13.2</v>
      </c>
      <c r="S2656">
        <v>0.30952380952380948</v>
      </c>
      <c r="T2656">
        <v>5</v>
      </c>
    </row>
    <row r="2657" spans="2:20">
      <c r="B2657">
        <v>380</v>
      </c>
      <c r="C2657" t="s">
        <v>693</v>
      </c>
      <c r="D2657" t="s">
        <v>768</v>
      </c>
      <c r="E2657">
        <v>15.5</v>
      </c>
      <c r="F2657" t="s">
        <v>689</v>
      </c>
      <c r="G2657" t="s">
        <v>694</v>
      </c>
      <c r="O2657">
        <v>6</v>
      </c>
      <c r="P2657" t="str">
        <v>6. displacement (cc)</v>
      </c>
      <c r="Q2657" t="str">
        <v>Pontiac Phoenix - 331</v>
      </c>
      <c r="R2657">
        <v>151</v>
      </c>
      <c r="S2657">
        <v>0.2144702842377261</v>
      </c>
      <c r="T2657">
        <v>6</v>
      </c>
    </row>
    <row r="2658" spans="2:20">
      <c r="B2658">
        <v>380</v>
      </c>
      <c r="C2658" t="s">
        <v>693</v>
      </c>
      <c r="D2658" t="s">
        <v>769</v>
      </c>
      <c r="E2658">
        <v>74</v>
      </c>
      <c r="F2658" t="s">
        <v>689</v>
      </c>
      <c r="G2658" t="s">
        <v>694</v>
      </c>
      <c r="O2658">
        <v>7</v>
      </c>
      <c r="P2658" t="str">
        <v>7. year</v>
      </c>
      <c r="Q2658" t="str">
        <v>Pontiac Phoenix - 331</v>
      </c>
      <c r="R2658">
        <v>79</v>
      </c>
      <c r="S2658">
        <v>0.75</v>
      </c>
      <c r="T2658">
        <v>7</v>
      </c>
    </row>
    <row r="2659" spans="2:20">
      <c r="B2659">
        <v>381</v>
      </c>
      <c r="C2659" t="s">
        <v>693</v>
      </c>
      <c r="D2659" t="s">
        <v>763</v>
      </c>
      <c r="E2659">
        <v>30.5</v>
      </c>
      <c r="F2659" t="s">
        <v>689</v>
      </c>
      <c r="G2659" t="s">
        <v>695</v>
      </c>
      <c r="O2659">
        <v>0</v>
      </c>
      <c r="P2659" t="str">
        <v/>
      </c>
      <c r="Q2659" t="str">
        <v/>
      </c>
      <c r="R2659" t="e">
        <v>#N/A</v>
      </c>
      <c r="S2659" t="e">
        <v>#N/A</v>
      </c>
      <c r="T2659" t="e">
        <v>#N/A</v>
      </c>
    </row>
    <row r="2660" spans="2:20">
      <c r="B2660">
        <v>381</v>
      </c>
      <c r="C2660" t="s">
        <v>693</v>
      </c>
      <c r="D2660" t="s">
        <v>764</v>
      </c>
      <c r="E2660">
        <v>4</v>
      </c>
      <c r="F2660" t="s">
        <v>689</v>
      </c>
      <c r="G2660" t="s">
        <v>695</v>
      </c>
      <c r="O2660">
        <v>1</v>
      </c>
      <c r="P2660" t="str">
        <v>1. economy (mpg)</v>
      </c>
      <c r="Q2660" t="str">
        <v>Pontiac Phoenix - 332</v>
      </c>
      <c r="R2660">
        <v>27</v>
      </c>
      <c r="S2660">
        <v>0.47872340425531912</v>
      </c>
      <c r="T2660">
        <v>1</v>
      </c>
    </row>
    <row r="2661" spans="2:20">
      <c r="B2661">
        <v>381</v>
      </c>
      <c r="C2661" t="s">
        <v>693</v>
      </c>
      <c r="D2661" t="s">
        <v>765</v>
      </c>
      <c r="E2661">
        <v>97</v>
      </c>
      <c r="F2661" t="s">
        <v>689</v>
      </c>
      <c r="G2661" t="s">
        <v>695</v>
      </c>
      <c r="O2661">
        <v>2</v>
      </c>
      <c r="P2661" t="str">
        <v>2. cylinders</v>
      </c>
      <c r="Q2661" t="str">
        <v>Pontiac Phoenix - 332</v>
      </c>
      <c r="R2661">
        <v>4</v>
      </c>
      <c r="S2661">
        <v>0.2</v>
      </c>
      <c r="T2661">
        <v>2</v>
      </c>
    </row>
    <row r="2662" spans="2:20">
      <c r="B2662">
        <v>381</v>
      </c>
      <c r="C2662" t="s">
        <v>693</v>
      </c>
      <c r="D2662" t="s">
        <v>766</v>
      </c>
      <c r="E2662">
        <v>78</v>
      </c>
      <c r="F2662" t="s">
        <v>689</v>
      </c>
      <c r="G2662" t="s">
        <v>695</v>
      </c>
      <c r="O2662">
        <v>3</v>
      </c>
      <c r="P2662" t="str">
        <v>3. power (hp)</v>
      </c>
      <c r="Q2662" t="str">
        <v>Pontiac Phoenix - 332</v>
      </c>
      <c r="R2662">
        <v>90</v>
      </c>
      <c r="S2662">
        <v>0.2391304347826087</v>
      </c>
      <c r="T2662">
        <v>3</v>
      </c>
    </row>
    <row r="2663" spans="2:20">
      <c r="B2663">
        <v>381</v>
      </c>
      <c r="C2663" t="s">
        <v>693</v>
      </c>
      <c r="D2663" t="s">
        <v>767</v>
      </c>
      <c r="E2663">
        <v>2190</v>
      </c>
      <c r="F2663" t="s">
        <v>689</v>
      </c>
      <c r="G2663" t="s">
        <v>695</v>
      </c>
      <c r="O2663">
        <v>4</v>
      </c>
      <c r="P2663" t="str">
        <v>4. weight (lb)</v>
      </c>
      <c r="Q2663" t="str">
        <v>Pontiac Phoenix - 332</v>
      </c>
      <c r="R2663">
        <v>2735</v>
      </c>
      <c r="S2663">
        <v>0.31811738020981006</v>
      </c>
      <c r="T2663">
        <v>4</v>
      </c>
    </row>
    <row r="2664" spans="2:20">
      <c r="B2664">
        <v>381</v>
      </c>
      <c r="C2664" t="s">
        <v>693</v>
      </c>
      <c r="D2664" t="s">
        <v>768</v>
      </c>
      <c r="E2664">
        <v>14.1</v>
      </c>
      <c r="F2664" t="s">
        <v>689</v>
      </c>
      <c r="G2664" t="s">
        <v>695</v>
      </c>
      <c r="O2664">
        <v>5</v>
      </c>
      <c r="P2664" t="str">
        <v>5. 0-60 mph (s)</v>
      </c>
      <c r="Q2664" t="str">
        <v>Pontiac Phoenix - 332</v>
      </c>
      <c r="R2664">
        <v>18</v>
      </c>
      <c r="S2664">
        <v>0.59523809523809523</v>
      </c>
      <c r="T2664">
        <v>5</v>
      </c>
    </row>
    <row r="2665" spans="2:20">
      <c r="B2665">
        <v>381</v>
      </c>
      <c r="C2665" t="s">
        <v>693</v>
      </c>
      <c r="D2665" t="s">
        <v>769</v>
      </c>
      <c r="E2665">
        <v>77</v>
      </c>
      <c r="F2665" t="s">
        <v>689</v>
      </c>
      <c r="G2665" t="s">
        <v>695</v>
      </c>
      <c r="O2665">
        <v>6</v>
      </c>
      <c r="P2665" t="str">
        <v>6. displacement (cc)</v>
      </c>
      <c r="Q2665" t="str">
        <v>Pontiac Phoenix - 332</v>
      </c>
      <c r="R2665">
        <v>151</v>
      </c>
      <c r="S2665">
        <v>0.2144702842377261</v>
      </c>
      <c r="T2665">
        <v>6</v>
      </c>
    </row>
    <row r="2666" spans="2:20">
      <c r="B2666">
        <v>382</v>
      </c>
      <c r="C2666" t="s">
        <v>693</v>
      </c>
      <c r="D2666" t="s">
        <v>763</v>
      </c>
      <c r="E2666">
        <v>25</v>
      </c>
      <c r="F2666" t="s">
        <v>689</v>
      </c>
      <c r="G2666" t="s">
        <v>696</v>
      </c>
      <c r="O2666">
        <v>7</v>
      </c>
      <c r="P2666" t="str">
        <v>7. year</v>
      </c>
      <c r="Q2666" t="str">
        <v>Pontiac Phoenix - 332</v>
      </c>
      <c r="R2666">
        <v>82</v>
      </c>
      <c r="S2666">
        <v>1</v>
      </c>
      <c r="T2666">
        <v>7</v>
      </c>
    </row>
    <row r="2667" spans="2:20">
      <c r="B2667">
        <v>382</v>
      </c>
      <c r="C2667" t="s">
        <v>693</v>
      </c>
      <c r="D2667" t="s">
        <v>764</v>
      </c>
      <c r="E2667">
        <v>4</v>
      </c>
      <c r="F2667" t="s">
        <v>689</v>
      </c>
      <c r="G2667" t="s">
        <v>696</v>
      </c>
      <c r="O2667">
        <v>0</v>
      </c>
      <c r="P2667" t="str">
        <v/>
      </c>
      <c r="Q2667" t="str">
        <v/>
      </c>
      <c r="R2667" t="e">
        <v>#N/A</v>
      </c>
      <c r="S2667" t="e">
        <v>#N/A</v>
      </c>
      <c r="T2667" t="e">
        <v>#N/A</v>
      </c>
    </row>
    <row r="2668" spans="2:20">
      <c r="B2668">
        <v>382</v>
      </c>
      <c r="C2668" t="s">
        <v>693</v>
      </c>
      <c r="D2668" t="s">
        <v>765</v>
      </c>
      <c r="E2668">
        <v>90</v>
      </c>
      <c r="F2668" t="s">
        <v>689</v>
      </c>
      <c r="G2668" t="s">
        <v>696</v>
      </c>
      <c r="O2668">
        <v>1</v>
      </c>
      <c r="P2668" t="str">
        <v>1. economy (mpg)</v>
      </c>
      <c r="Q2668" t="str">
        <v>Pontiac Phoenix LJ - 333</v>
      </c>
      <c r="R2668">
        <v>19.2</v>
      </c>
      <c r="S2668">
        <v>0.27127659574468083</v>
      </c>
      <c r="T2668">
        <v>1</v>
      </c>
    </row>
    <row r="2669" spans="2:20">
      <c r="B2669">
        <v>382</v>
      </c>
      <c r="C2669" t="s">
        <v>693</v>
      </c>
      <c r="D2669" t="s">
        <v>766</v>
      </c>
      <c r="E2669">
        <v>71</v>
      </c>
      <c r="F2669" t="s">
        <v>689</v>
      </c>
      <c r="G2669" t="s">
        <v>696</v>
      </c>
      <c r="O2669">
        <v>2</v>
      </c>
      <c r="P2669" t="str">
        <v>2. cylinders</v>
      </c>
      <c r="Q2669" t="str">
        <v>Pontiac Phoenix LJ - 333</v>
      </c>
      <c r="R2669">
        <v>6</v>
      </c>
      <c r="S2669">
        <v>0.6</v>
      </c>
      <c r="T2669">
        <v>2</v>
      </c>
    </row>
    <row r="2670" spans="2:20">
      <c r="B2670">
        <v>382</v>
      </c>
      <c r="C2670" t="s">
        <v>693</v>
      </c>
      <c r="D2670" t="s">
        <v>767</v>
      </c>
      <c r="E2670">
        <v>2223</v>
      </c>
      <c r="F2670" t="s">
        <v>689</v>
      </c>
      <c r="G2670" t="s">
        <v>696</v>
      </c>
      <c r="O2670">
        <v>3</v>
      </c>
      <c r="P2670" t="str">
        <v>3. power (hp)</v>
      </c>
      <c r="Q2670" t="str">
        <v>Pontiac Phoenix LJ - 333</v>
      </c>
      <c r="R2670">
        <v>105</v>
      </c>
      <c r="S2670">
        <v>0.32065217391304346</v>
      </c>
      <c r="T2670">
        <v>3</v>
      </c>
    </row>
    <row r="2671" spans="2:20">
      <c r="B2671">
        <v>382</v>
      </c>
      <c r="C2671" t="s">
        <v>693</v>
      </c>
      <c r="D2671" t="s">
        <v>768</v>
      </c>
      <c r="E2671">
        <v>16.5</v>
      </c>
      <c r="F2671" t="s">
        <v>689</v>
      </c>
      <c r="G2671" t="s">
        <v>696</v>
      </c>
      <c r="O2671">
        <v>4</v>
      </c>
      <c r="P2671" t="str">
        <v>4. weight (lb)</v>
      </c>
      <c r="Q2671" t="str">
        <v>Pontiac Phoenix LJ - 333</v>
      </c>
      <c r="R2671">
        <v>3535</v>
      </c>
      <c r="S2671">
        <v>0.54493904167848028</v>
      </c>
      <c r="T2671">
        <v>4</v>
      </c>
    </row>
    <row r="2672" spans="2:20">
      <c r="B2672">
        <v>382</v>
      </c>
      <c r="C2672" t="s">
        <v>693</v>
      </c>
      <c r="D2672" t="s">
        <v>769</v>
      </c>
      <c r="E2672">
        <v>75</v>
      </c>
      <c r="F2672" t="s">
        <v>689</v>
      </c>
      <c r="G2672" t="s">
        <v>696</v>
      </c>
      <c r="O2672">
        <v>5</v>
      </c>
      <c r="P2672" t="str">
        <v>5. 0-60 mph (s)</v>
      </c>
      <c r="Q2672" t="str">
        <v>Pontiac Phoenix LJ - 333</v>
      </c>
      <c r="R2672">
        <v>19.2</v>
      </c>
      <c r="S2672">
        <v>0.66666666666666663</v>
      </c>
      <c r="T2672">
        <v>5</v>
      </c>
    </row>
    <row r="2673" spans="2:20">
      <c r="B2673">
        <v>383</v>
      </c>
      <c r="C2673" t="s">
        <v>697</v>
      </c>
      <c r="D2673" t="s">
        <v>763</v>
      </c>
      <c r="E2673">
        <v>43.4</v>
      </c>
      <c r="F2673" t="s">
        <v>689</v>
      </c>
      <c r="G2673" t="s">
        <v>698</v>
      </c>
      <c r="O2673">
        <v>6</v>
      </c>
      <c r="P2673" t="str">
        <v>6. displacement (cc)</v>
      </c>
      <c r="Q2673" t="str">
        <v>Pontiac Phoenix LJ - 333</v>
      </c>
      <c r="R2673">
        <v>231</v>
      </c>
      <c r="S2673">
        <v>0.42118863049095606</v>
      </c>
      <c r="T2673">
        <v>6</v>
      </c>
    </row>
    <row r="2674" spans="2:20">
      <c r="B2674">
        <v>383</v>
      </c>
      <c r="C2674" t="s">
        <v>697</v>
      </c>
      <c r="D2674" t="s">
        <v>764</v>
      </c>
      <c r="E2674">
        <v>4</v>
      </c>
      <c r="F2674" t="s">
        <v>689</v>
      </c>
      <c r="G2674" t="s">
        <v>698</v>
      </c>
      <c r="O2674">
        <v>7</v>
      </c>
      <c r="P2674" t="str">
        <v>7. year</v>
      </c>
      <c r="Q2674" t="str">
        <v>Pontiac Phoenix LJ - 333</v>
      </c>
      <c r="R2674">
        <v>78</v>
      </c>
      <c r="S2674">
        <v>0.66666666666666663</v>
      </c>
      <c r="T2674">
        <v>7</v>
      </c>
    </row>
    <row r="2675" spans="2:20">
      <c r="B2675">
        <v>383</v>
      </c>
      <c r="C2675" t="s">
        <v>697</v>
      </c>
      <c r="D2675" t="s">
        <v>765</v>
      </c>
      <c r="E2675">
        <v>90</v>
      </c>
      <c r="F2675" t="s">
        <v>689</v>
      </c>
      <c r="G2675" t="s">
        <v>698</v>
      </c>
      <c r="O2675">
        <v>0</v>
      </c>
      <c r="P2675" t="str">
        <v/>
      </c>
      <c r="Q2675" t="str">
        <v/>
      </c>
      <c r="R2675" t="e">
        <v>#N/A</v>
      </c>
      <c r="S2675" t="e">
        <v>#N/A</v>
      </c>
      <c r="T2675" t="e">
        <v>#N/A</v>
      </c>
    </row>
    <row r="2676" spans="2:20">
      <c r="B2676">
        <v>383</v>
      </c>
      <c r="C2676" t="s">
        <v>697</v>
      </c>
      <c r="D2676" t="s">
        <v>766</v>
      </c>
      <c r="E2676">
        <v>48</v>
      </c>
      <c r="F2676" t="s">
        <v>689</v>
      </c>
      <c r="G2676" t="s">
        <v>698</v>
      </c>
      <c r="O2676">
        <v>1</v>
      </c>
      <c r="P2676" t="str">
        <v>1. economy (mpg)</v>
      </c>
      <c r="Q2676" t="str">
        <v>Pontiac Safari (Wagon) - 334</v>
      </c>
      <c r="R2676">
        <v>13</v>
      </c>
      <c r="S2676">
        <v>0.10638297872340426</v>
      </c>
      <c r="T2676">
        <v>1</v>
      </c>
    </row>
    <row r="2677" spans="2:20">
      <c r="B2677">
        <v>383</v>
      </c>
      <c r="C2677" t="s">
        <v>697</v>
      </c>
      <c r="D2677" t="s">
        <v>767</v>
      </c>
      <c r="E2677">
        <v>2335</v>
      </c>
      <c r="F2677" t="s">
        <v>689</v>
      </c>
      <c r="G2677" t="s">
        <v>698</v>
      </c>
      <c r="O2677">
        <v>2</v>
      </c>
      <c r="P2677" t="str">
        <v>2. cylinders</v>
      </c>
      <c r="Q2677" t="str">
        <v>Pontiac Safari (Wagon) - 334</v>
      </c>
      <c r="R2677">
        <v>8</v>
      </c>
      <c r="S2677">
        <v>1</v>
      </c>
      <c r="T2677">
        <v>2</v>
      </c>
    </row>
    <row r="2678" spans="2:20">
      <c r="B2678">
        <v>383</v>
      </c>
      <c r="C2678" t="s">
        <v>697</v>
      </c>
      <c r="D2678" t="s">
        <v>768</v>
      </c>
      <c r="E2678">
        <v>23.7</v>
      </c>
      <c r="F2678" t="s">
        <v>689</v>
      </c>
      <c r="G2678" t="s">
        <v>698</v>
      </c>
      <c r="O2678">
        <v>3</v>
      </c>
      <c r="P2678" t="str">
        <v>3. power (hp)</v>
      </c>
      <c r="Q2678" t="str">
        <v>Pontiac Safari (Wagon) - 334</v>
      </c>
      <c r="R2678">
        <v>175</v>
      </c>
      <c r="S2678">
        <v>0.70108695652173914</v>
      </c>
      <c r="T2678">
        <v>3</v>
      </c>
    </row>
    <row r="2679" spans="2:20">
      <c r="B2679">
        <v>383</v>
      </c>
      <c r="C2679" t="s">
        <v>697</v>
      </c>
      <c r="D2679" t="s">
        <v>769</v>
      </c>
      <c r="E2679">
        <v>80</v>
      </c>
      <c r="F2679" t="s">
        <v>689</v>
      </c>
      <c r="G2679" t="s">
        <v>698</v>
      </c>
      <c r="O2679">
        <v>4</v>
      </c>
      <c r="P2679" t="str">
        <v>4. weight (lb)</v>
      </c>
      <c r="Q2679" t="str">
        <v>Pontiac Safari (Wagon) - 334</v>
      </c>
      <c r="R2679">
        <v>5140</v>
      </c>
      <c r="S2679">
        <v>1</v>
      </c>
      <c r="T2679">
        <v>4</v>
      </c>
    </row>
    <row r="2680" spans="2:20">
      <c r="B2680">
        <v>384</v>
      </c>
      <c r="C2680" t="s">
        <v>699</v>
      </c>
      <c r="D2680" t="s">
        <v>763</v>
      </c>
      <c r="E2680">
        <v>33</v>
      </c>
      <c r="F2680" t="s">
        <v>689</v>
      </c>
      <c r="G2680" t="s">
        <v>700</v>
      </c>
      <c r="O2680">
        <v>5</v>
      </c>
      <c r="P2680" t="str">
        <v>5. 0-60 mph (s)</v>
      </c>
      <c r="Q2680" t="str">
        <v>Pontiac Safari (Wagon) - 334</v>
      </c>
      <c r="R2680">
        <v>12</v>
      </c>
      <c r="S2680">
        <v>0.23809523809523808</v>
      </c>
      <c r="T2680">
        <v>5</v>
      </c>
    </row>
    <row r="2681" spans="2:20">
      <c r="B2681">
        <v>384</v>
      </c>
      <c r="C2681" t="s">
        <v>699</v>
      </c>
      <c r="D2681" t="s">
        <v>764</v>
      </c>
      <c r="E2681">
        <v>4</v>
      </c>
      <c r="F2681" t="s">
        <v>689</v>
      </c>
      <c r="G2681" t="s">
        <v>700</v>
      </c>
      <c r="O2681">
        <v>6</v>
      </c>
      <c r="P2681" t="str">
        <v>6. displacement (cc)</v>
      </c>
      <c r="Q2681" t="str">
        <v>Pontiac Safari (Wagon) - 334</v>
      </c>
      <c r="R2681">
        <v>400</v>
      </c>
      <c r="S2681">
        <v>0.8578811369509044</v>
      </c>
      <c r="T2681">
        <v>6</v>
      </c>
    </row>
    <row r="2682" spans="2:20">
      <c r="B2682">
        <v>384</v>
      </c>
      <c r="C2682" t="s">
        <v>699</v>
      </c>
      <c r="D2682" t="s">
        <v>765</v>
      </c>
      <c r="E2682">
        <v>105</v>
      </c>
      <c r="F2682" t="s">
        <v>689</v>
      </c>
      <c r="G2682" t="s">
        <v>700</v>
      </c>
      <c r="O2682">
        <v>7</v>
      </c>
      <c r="P2682" t="str">
        <v>7. year</v>
      </c>
      <c r="Q2682" t="str">
        <v>Pontiac Safari (Wagon) - 334</v>
      </c>
      <c r="R2682">
        <v>71</v>
      </c>
      <c r="S2682">
        <v>8.3333333333333329E-2</v>
      </c>
      <c r="T2682">
        <v>7</v>
      </c>
    </row>
    <row r="2683" spans="2:20">
      <c r="B2683">
        <v>384</v>
      </c>
      <c r="C2683" t="s">
        <v>699</v>
      </c>
      <c r="D2683" t="s">
        <v>766</v>
      </c>
      <c r="E2683">
        <v>74</v>
      </c>
      <c r="F2683" t="s">
        <v>689</v>
      </c>
      <c r="G2683" t="s">
        <v>700</v>
      </c>
      <c r="O2683">
        <v>0</v>
      </c>
      <c r="P2683" t="str">
        <v/>
      </c>
      <c r="Q2683" t="str">
        <v/>
      </c>
      <c r="R2683" t="e">
        <v>#N/A</v>
      </c>
      <c r="S2683" t="e">
        <v>#N/A</v>
      </c>
      <c r="T2683" t="e">
        <v>#N/A</v>
      </c>
    </row>
    <row r="2684" spans="2:20">
      <c r="B2684">
        <v>384</v>
      </c>
      <c r="C2684" t="s">
        <v>699</v>
      </c>
      <c r="D2684" t="s">
        <v>767</v>
      </c>
      <c r="E2684">
        <v>2190</v>
      </c>
      <c r="F2684" t="s">
        <v>689</v>
      </c>
      <c r="G2684" t="s">
        <v>700</v>
      </c>
      <c r="O2684">
        <v>1</v>
      </c>
      <c r="P2684" t="str">
        <v>1. economy (mpg)</v>
      </c>
      <c r="Q2684" t="str">
        <v>Pontiac Sunbird Coupe - 335</v>
      </c>
      <c r="R2684">
        <v>24.5</v>
      </c>
      <c r="S2684">
        <v>0.41223404255319146</v>
      </c>
      <c r="T2684">
        <v>1</v>
      </c>
    </row>
    <row r="2685" spans="2:20">
      <c r="B2685">
        <v>384</v>
      </c>
      <c r="C2685" t="s">
        <v>699</v>
      </c>
      <c r="D2685" t="s">
        <v>768</v>
      </c>
      <c r="E2685">
        <v>14.2</v>
      </c>
      <c r="F2685" t="s">
        <v>689</v>
      </c>
      <c r="G2685" t="s">
        <v>700</v>
      </c>
      <c r="O2685">
        <v>2</v>
      </c>
      <c r="P2685" t="str">
        <v>2. cylinders</v>
      </c>
      <c r="Q2685" t="str">
        <v>Pontiac Sunbird Coupe - 335</v>
      </c>
      <c r="R2685">
        <v>4</v>
      </c>
      <c r="S2685">
        <v>0.2</v>
      </c>
      <c r="T2685">
        <v>2</v>
      </c>
    </row>
    <row r="2686" spans="2:20">
      <c r="B2686">
        <v>384</v>
      </c>
      <c r="C2686" t="s">
        <v>699</v>
      </c>
      <c r="D2686" t="s">
        <v>769</v>
      </c>
      <c r="E2686">
        <v>81</v>
      </c>
      <c r="F2686" t="s">
        <v>689</v>
      </c>
      <c r="G2686" t="s">
        <v>700</v>
      </c>
      <c r="O2686">
        <v>3</v>
      </c>
      <c r="P2686" t="str">
        <v>3. power (hp)</v>
      </c>
      <c r="Q2686" t="str">
        <v>Pontiac Sunbird Coupe - 335</v>
      </c>
      <c r="R2686">
        <v>88</v>
      </c>
      <c r="S2686">
        <v>0.22826086956521738</v>
      </c>
      <c r="T2686">
        <v>3</v>
      </c>
    </row>
    <row r="2687" spans="2:20">
      <c r="B2687">
        <v>385</v>
      </c>
      <c r="C2687" t="s">
        <v>701</v>
      </c>
      <c r="D2687" t="s">
        <v>763</v>
      </c>
      <c r="E2687">
        <v>27</v>
      </c>
      <c r="F2687" t="s">
        <v>689</v>
      </c>
      <c r="G2687" t="s">
        <v>702</v>
      </c>
      <c r="O2687">
        <v>4</v>
      </c>
      <c r="P2687" t="str">
        <v>4. weight (lb)</v>
      </c>
      <c r="Q2687" t="str">
        <v>Pontiac Sunbird Coupe - 335</v>
      </c>
      <c r="R2687">
        <v>2740</v>
      </c>
      <c r="S2687">
        <v>0.31953501559398922</v>
      </c>
      <c r="T2687">
        <v>4</v>
      </c>
    </row>
    <row r="2688" spans="2:20">
      <c r="B2688">
        <v>385</v>
      </c>
      <c r="C2688" t="s">
        <v>701</v>
      </c>
      <c r="D2688" t="s">
        <v>764</v>
      </c>
      <c r="E2688">
        <v>4</v>
      </c>
      <c r="F2688" t="s">
        <v>689</v>
      </c>
      <c r="G2688" t="s">
        <v>702</v>
      </c>
      <c r="O2688">
        <v>5</v>
      </c>
      <c r="P2688" t="str">
        <v>5. 0-60 mph (s)</v>
      </c>
      <c r="Q2688" t="str">
        <v>Pontiac Sunbird Coupe - 335</v>
      </c>
      <c r="R2688">
        <v>16</v>
      </c>
      <c r="S2688">
        <v>0.47619047619047616</v>
      </c>
      <c r="T2688">
        <v>5</v>
      </c>
    </row>
    <row r="2689" spans="2:20">
      <c r="B2689">
        <v>385</v>
      </c>
      <c r="C2689" t="s">
        <v>701</v>
      </c>
      <c r="D2689" t="s">
        <v>765</v>
      </c>
      <c r="E2689">
        <v>97</v>
      </c>
      <c r="F2689" t="s">
        <v>689</v>
      </c>
      <c r="G2689" t="s">
        <v>702</v>
      </c>
      <c r="O2689">
        <v>6</v>
      </c>
      <c r="P2689" t="str">
        <v>6. displacement (cc)</v>
      </c>
      <c r="Q2689" t="str">
        <v>Pontiac Sunbird Coupe - 335</v>
      </c>
      <c r="R2689">
        <v>151</v>
      </c>
      <c r="S2689">
        <v>0.2144702842377261</v>
      </c>
      <c r="T2689">
        <v>6</v>
      </c>
    </row>
    <row r="2690" spans="2:20">
      <c r="B2690">
        <v>385</v>
      </c>
      <c r="C2690" t="s">
        <v>701</v>
      </c>
      <c r="D2690" t="s">
        <v>766</v>
      </c>
      <c r="E2690">
        <v>60</v>
      </c>
      <c r="F2690" t="s">
        <v>689</v>
      </c>
      <c r="G2690" t="s">
        <v>702</v>
      </c>
      <c r="O2690">
        <v>7</v>
      </c>
      <c r="P2690" t="str">
        <v>7. year</v>
      </c>
      <c r="Q2690" t="str">
        <v>Pontiac Sunbird Coupe - 335</v>
      </c>
      <c r="R2690">
        <v>77</v>
      </c>
      <c r="S2690">
        <v>0.58333333333333337</v>
      </c>
      <c r="T2690">
        <v>7</v>
      </c>
    </row>
    <row r="2691" spans="2:20">
      <c r="B2691">
        <v>385</v>
      </c>
      <c r="C2691" t="s">
        <v>701</v>
      </c>
      <c r="D2691" t="s">
        <v>767</v>
      </c>
      <c r="E2691">
        <v>1834</v>
      </c>
      <c r="F2691" t="s">
        <v>689</v>
      </c>
      <c r="G2691" t="s">
        <v>702</v>
      </c>
      <c r="O2691">
        <v>0</v>
      </c>
      <c r="P2691" t="str">
        <v/>
      </c>
      <c r="Q2691" t="str">
        <v/>
      </c>
      <c r="R2691" t="e">
        <v>#N/A</v>
      </c>
      <c r="S2691" t="e">
        <v>#N/A</v>
      </c>
      <c r="T2691" t="e">
        <v>#N/A</v>
      </c>
    </row>
    <row r="2692" spans="2:20">
      <c r="B2692">
        <v>385</v>
      </c>
      <c r="C2692" t="s">
        <v>701</v>
      </c>
      <c r="D2692" t="s">
        <v>768</v>
      </c>
      <c r="E2692">
        <v>19</v>
      </c>
      <c r="F2692" t="s">
        <v>689</v>
      </c>
      <c r="G2692" t="s">
        <v>702</v>
      </c>
      <c r="O2692">
        <v>1</v>
      </c>
      <c r="P2692" t="str">
        <v>1. economy (mpg)</v>
      </c>
      <c r="Q2692" t="str">
        <v>Pontiac Ventura Sj - 336</v>
      </c>
      <c r="R2692">
        <v>18.5</v>
      </c>
      <c r="S2692">
        <v>0.25265957446808512</v>
      </c>
      <c r="T2692">
        <v>1</v>
      </c>
    </row>
    <row r="2693" spans="2:20">
      <c r="B2693">
        <v>385</v>
      </c>
      <c r="C2693" t="s">
        <v>701</v>
      </c>
      <c r="D2693" t="s">
        <v>769</v>
      </c>
      <c r="E2693">
        <v>71</v>
      </c>
      <c r="F2693" t="s">
        <v>689</v>
      </c>
      <c r="G2693" t="s">
        <v>702</v>
      </c>
      <c r="O2693">
        <v>2</v>
      </c>
      <c r="P2693" t="str">
        <v>2. cylinders</v>
      </c>
      <c r="Q2693" t="str">
        <v>Pontiac Ventura Sj - 336</v>
      </c>
      <c r="R2693">
        <v>6</v>
      </c>
      <c r="S2693">
        <v>0.6</v>
      </c>
      <c r="T2693">
        <v>2</v>
      </c>
    </row>
    <row r="2694" spans="2:20">
      <c r="B2694">
        <v>386</v>
      </c>
      <c r="C2694" t="s">
        <v>703</v>
      </c>
      <c r="D2694" t="s">
        <v>763</v>
      </c>
      <c r="E2694">
        <v>44</v>
      </c>
      <c r="F2694" t="s">
        <v>689</v>
      </c>
      <c r="G2694" t="s">
        <v>704</v>
      </c>
      <c r="O2694">
        <v>3</v>
      </c>
      <c r="P2694" t="str">
        <v>3. power (hp)</v>
      </c>
      <c r="Q2694" t="str">
        <v>Pontiac Ventura Sj - 336</v>
      </c>
      <c r="R2694">
        <v>110</v>
      </c>
      <c r="S2694">
        <v>0.34782608695652173</v>
      </c>
      <c r="T2694">
        <v>3</v>
      </c>
    </row>
    <row r="2695" spans="2:20">
      <c r="B2695">
        <v>386</v>
      </c>
      <c r="C2695" t="s">
        <v>703</v>
      </c>
      <c r="D2695" t="s">
        <v>764</v>
      </c>
      <c r="E2695">
        <v>4</v>
      </c>
      <c r="F2695" t="s">
        <v>689</v>
      </c>
      <c r="G2695" t="s">
        <v>704</v>
      </c>
      <c r="O2695">
        <v>4</v>
      </c>
      <c r="P2695" t="str">
        <v>4. weight (lb)</v>
      </c>
      <c r="Q2695" t="str">
        <v>Pontiac Ventura Sj - 336</v>
      </c>
      <c r="R2695">
        <v>3645</v>
      </c>
      <c r="S2695">
        <v>0.5761270201304225</v>
      </c>
      <c r="T2695">
        <v>4</v>
      </c>
    </row>
    <row r="2696" spans="2:20">
      <c r="B2696">
        <v>386</v>
      </c>
      <c r="C2696" t="s">
        <v>703</v>
      </c>
      <c r="D2696" t="s">
        <v>765</v>
      </c>
      <c r="E2696">
        <v>97</v>
      </c>
      <c r="F2696" t="s">
        <v>689</v>
      </c>
      <c r="G2696" t="s">
        <v>704</v>
      </c>
      <c r="O2696">
        <v>5</v>
      </c>
      <c r="P2696" t="str">
        <v>5. 0-60 mph (s)</v>
      </c>
      <c r="Q2696" t="str">
        <v>Pontiac Ventura Sj - 336</v>
      </c>
      <c r="R2696">
        <v>16.2</v>
      </c>
      <c r="S2696">
        <v>0.48809523809523803</v>
      </c>
      <c r="T2696">
        <v>5</v>
      </c>
    </row>
    <row r="2697" spans="2:20">
      <c r="B2697">
        <v>386</v>
      </c>
      <c r="C2697" t="s">
        <v>703</v>
      </c>
      <c r="D2697" t="s">
        <v>766</v>
      </c>
      <c r="E2697">
        <v>52</v>
      </c>
      <c r="F2697" t="s">
        <v>689</v>
      </c>
      <c r="G2697" t="s">
        <v>704</v>
      </c>
      <c r="O2697">
        <v>6</v>
      </c>
      <c r="P2697" t="str">
        <v>6. displacement (cc)</v>
      </c>
      <c r="Q2697" t="str">
        <v>Pontiac Ventura Sj - 336</v>
      </c>
      <c r="R2697">
        <v>250</v>
      </c>
      <c r="S2697">
        <v>0.47028423772609818</v>
      </c>
      <c r="T2697">
        <v>6</v>
      </c>
    </row>
    <row r="2698" spans="2:20">
      <c r="B2698">
        <v>386</v>
      </c>
      <c r="C2698" t="s">
        <v>703</v>
      </c>
      <c r="D2698" t="s">
        <v>767</v>
      </c>
      <c r="E2698">
        <v>2130</v>
      </c>
      <c r="F2698" t="s">
        <v>689</v>
      </c>
      <c r="G2698" t="s">
        <v>704</v>
      </c>
      <c r="O2698">
        <v>7</v>
      </c>
      <c r="P2698" t="str">
        <v>7. year</v>
      </c>
      <c r="Q2698" t="str">
        <v>Pontiac Ventura Sj - 336</v>
      </c>
      <c r="R2698">
        <v>76</v>
      </c>
      <c r="S2698">
        <v>0.5</v>
      </c>
      <c r="T2698">
        <v>7</v>
      </c>
    </row>
    <row r="2699" spans="2:20">
      <c r="B2699">
        <v>386</v>
      </c>
      <c r="C2699" t="s">
        <v>703</v>
      </c>
      <c r="D2699" t="s">
        <v>768</v>
      </c>
      <c r="E2699">
        <v>24.6</v>
      </c>
      <c r="F2699" t="s">
        <v>689</v>
      </c>
      <c r="G2699" t="s">
        <v>704</v>
      </c>
      <c r="O2699">
        <v>0</v>
      </c>
      <c r="P2699" t="str">
        <v/>
      </c>
      <c r="Q2699" t="str">
        <v/>
      </c>
      <c r="R2699" t="e">
        <v>#N/A</v>
      </c>
      <c r="S2699" t="e">
        <v>#N/A</v>
      </c>
      <c r="T2699" t="e">
        <v>#N/A</v>
      </c>
    </row>
    <row r="2700" spans="2:20">
      <c r="B2700">
        <v>386</v>
      </c>
      <c r="C2700" t="s">
        <v>703</v>
      </c>
      <c r="D2700" t="s">
        <v>769</v>
      </c>
      <c r="E2700">
        <v>82</v>
      </c>
      <c r="F2700" t="s">
        <v>689</v>
      </c>
      <c r="G2700" t="s">
        <v>704</v>
      </c>
      <c r="O2700">
        <v>1</v>
      </c>
      <c r="P2700" t="str">
        <v>1. economy (mpg)</v>
      </c>
      <c r="Q2700" t="str">
        <v>Renault 12 (Wagon) - 337</v>
      </c>
      <c r="R2700">
        <v>26</v>
      </c>
      <c r="S2700">
        <v>0.45212765957446804</v>
      </c>
      <c r="T2700">
        <v>1</v>
      </c>
    </row>
    <row r="2701" spans="2:20">
      <c r="B2701">
        <v>387</v>
      </c>
      <c r="C2701" t="s">
        <v>705</v>
      </c>
      <c r="D2701" t="s">
        <v>763</v>
      </c>
      <c r="E2701">
        <v>29</v>
      </c>
      <c r="F2701" t="s">
        <v>689</v>
      </c>
      <c r="G2701" t="s">
        <v>706</v>
      </c>
      <c r="O2701">
        <v>2</v>
      </c>
      <c r="P2701" t="str">
        <v>2. cylinders</v>
      </c>
      <c r="Q2701" t="str">
        <v>Renault 12 (Wagon) - 337</v>
      </c>
      <c r="R2701">
        <v>4</v>
      </c>
      <c r="S2701">
        <v>0.2</v>
      </c>
      <c r="T2701">
        <v>2</v>
      </c>
    </row>
    <row r="2702" spans="2:20">
      <c r="B2702">
        <v>387</v>
      </c>
      <c r="C2702" t="s">
        <v>705</v>
      </c>
      <c r="D2702" t="s">
        <v>764</v>
      </c>
      <c r="E2702">
        <v>4</v>
      </c>
      <c r="F2702" t="s">
        <v>689</v>
      </c>
      <c r="G2702" t="s">
        <v>706</v>
      </c>
      <c r="O2702">
        <v>3</v>
      </c>
      <c r="P2702" t="str">
        <v>3. power (hp)</v>
      </c>
      <c r="Q2702" t="str">
        <v>Renault 12 (Wagon) - 337</v>
      </c>
      <c r="R2702">
        <v>69</v>
      </c>
      <c r="S2702">
        <v>0.125</v>
      </c>
      <c r="T2702">
        <v>3</v>
      </c>
    </row>
    <row r="2703" spans="2:20">
      <c r="B2703">
        <v>387</v>
      </c>
      <c r="C2703" t="s">
        <v>705</v>
      </c>
      <c r="D2703" t="s">
        <v>765</v>
      </c>
      <c r="E2703">
        <v>90</v>
      </c>
      <c r="F2703" t="s">
        <v>689</v>
      </c>
      <c r="G2703" t="s">
        <v>706</v>
      </c>
      <c r="O2703">
        <v>4</v>
      </c>
      <c r="P2703" t="str">
        <v>4. weight (lb)</v>
      </c>
      <c r="Q2703" t="str">
        <v>Renault 12 (Wagon) - 337</v>
      </c>
      <c r="R2703">
        <v>2189</v>
      </c>
      <c r="S2703">
        <v>0.1633115962574426</v>
      </c>
      <c r="T2703">
        <v>4</v>
      </c>
    </row>
    <row r="2704" spans="2:20">
      <c r="B2704">
        <v>387</v>
      </c>
      <c r="C2704" t="s">
        <v>705</v>
      </c>
      <c r="D2704" t="s">
        <v>766</v>
      </c>
      <c r="E2704">
        <v>70</v>
      </c>
      <c r="F2704" t="s">
        <v>689</v>
      </c>
      <c r="G2704" t="s">
        <v>706</v>
      </c>
      <c r="O2704">
        <v>5</v>
      </c>
      <c r="P2704" t="str">
        <v>5. 0-60 mph (s)</v>
      </c>
      <c r="Q2704" t="str">
        <v>Renault 12 (Wagon) - 337</v>
      </c>
      <c r="R2704">
        <v>18</v>
      </c>
      <c r="S2704">
        <v>0.59523809523809523</v>
      </c>
      <c r="T2704">
        <v>5</v>
      </c>
    </row>
    <row r="2705" spans="2:20">
      <c r="B2705">
        <v>387</v>
      </c>
      <c r="C2705" t="s">
        <v>705</v>
      </c>
      <c r="D2705" t="s">
        <v>767</v>
      </c>
      <c r="E2705">
        <v>1937</v>
      </c>
      <c r="F2705" t="s">
        <v>689</v>
      </c>
      <c r="G2705" t="s">
        <v>706</v>
      </c>
      <c r="O2705">
        <v>6</v>
      </c>
      <c r="P2705" t="str">
        <v>6. displacement (cc)</v>
      </c>
      <c r="Q2705" t="str">
        <v>Renault 12 (Wagon) - 337</v>
      </c>
      <c r="R2705">
        <v>96</v>
      </c>
      <c r="S2705">
        <v>7.2351421188630485E-2</v>
      </c>
      <c r="T2705">
        <v>6</v>
      </c>
    </row>
    <row r="2706" spans="2:20">
      <c r="B2706">
        <v>387</v>
      </c>
      <c r="C2706" t="s">
        <v>705</v>
      </c>
      <c r="D2706" t="s">
        <v>768</v>
      </c>
      <c r="E2706">
        <v>14.2</v>
      </c>
      <c r="F2706" t="s">
        <v>689</v>
      </c>
      <c r="G2706" t="s">
        <v>706</v>
      </c>
      <c r="O2706">
        <v>7</v>
      </c>
      <c r="P2706" t="str">
        <v>7. year</v>
      </c>
      <c r="Q2706" t="str">
        <v>Renault 12 (Wagon) - 337</v>
      </c>
      <c r="R2706">
        <v>72</v>
      </c>
      <c r="S2706">
        <v>0.16666666666666666</v>
      </c>
      <c r="T2706">
        <v>7</v>
      </c>
    </row>
    <row r="2707" spans="2:20">
      <c r="B2707">
        <v>387</v>
      </c>
      <c r="C2707" t="s">
        <v>705</v>
      </c>
      <c r="D2707" t="s">
        <v>769</v>
      </c>
      <c r="E2707">
        <v>76</v>
      </c>
      <c r="F2707" t="s">
        <v>689</v>
      </c>
      <c r="G2707" t="s">
        <v>706</v>
      </c>
      <c r="O2707">
        <v>0</v>
      </c>
      <c r="P2707" t="str">
        <v/>
      </c>
      <c r="Q2707" t="str">
        <v/>
      </c>
      <c r="R2707" t="e">
        <v>#N/A</v>
      </c>
      <c r="S2707" t="e">
        <v>#N/A</v>
      </c>
      <c r="T2707" t="e">
        <v>#N/A</v>
      </c>
    </row>
    <row r="2708" spans="2:20">
      <c r="B2708">
        <v>388</v>
      </c>
      <c r="C2708" t="s">
        <v>705</v>
      </c>
      <c r="D2708" t="s">
        <v>763</v>
      </c>
      <c r="E2708">
        <v>29</v>
      </c>
      <c r="F2708" t="s">
        <v>689</v>
      </c>
      <c r="G2708" t="s">
        <v>707</v>
      </c>
      <c r="O2708">
        <v>1</v>
      </c>
      <c r="P2708" t="str">
        <v>1. economy (mpg)</v>
      </c>
      <c r="Q2708" t="str">
        <v>Renault 12TL - 338</v>
      </c>
      <c r="R2708">
        <v>27</v>
      </c>
      <c r="S2708">
        <v>0.47872340425531912</v>
      </c>
      <c r="T2708">
        <v>1</v>
      </c>
    </row>
    <row r="2709" spans="2:20">
      <c r="B2709">
        <v>388</v>
      </c>
      <c r="C2709" t="s">
        <v>705</v>
      </c>
      <c r="D2709" t="s">
        <v>764</v>
      </c>
      <c r="E2709">
        <v>4</v>
      </c>
      <c r="F2709" t="s">
        <v>689</v>
      </c>
      <c r="G2709" t="s">
        <v>707</v>
      </c>
      <c r="O2709">
        <v>2</v>
      </c>
      <c r="P2709" t="str">
        <v>2. cylinders</v>
      </c>
      <c r="Q2709" t="str">
        <v>Renault 12TL - 338</v>
      </c>
      <c r="R2709">
        <v>4</v>
      </c>
      <c r="S2709">
        <v>0.2</v>
      </c>
      <c r="T2709">
        <v>2</v>
      </c>
    </row>
    <row r="2710" spans="2:20">
      <c r="B2710">
        <v>388</v>
      </c>
      <c r="C2710" t="s">
        <v>705</v>
      </c>
      <c r="D2710" t="s">
        <v>765</v>
      </c>
      <c r="E2710">
        <v>90</v>
      </c>
      <c r="F2710" t="s">
        <v>689</v>
      </c>
      <c r="G2710" t="s">
        <v>707</v>
      </c>
      <c r="O2710">
        <v>3</v>
      </c>
      <c r="P2710" t="str">
        <v>3. power (hp)</v>
      </c>
      <c r="Q2710" t="str">
        <v>Renault 12TL - 338</v>
      </c>
      <c r="R2710">
        <v>83</v>
      </c>
      <c r="S2710">
        <v>0.20108695652173914</v>
      </c>
      <c r="T2710">
        <v>3</v>
      </c>
    </row>
    <row r="2711" spans="2:20">
      <c r="B2711">
        <v>388</v>
      </c>
      <c r="C2711" t="s">
        <v>705</v>
      </c>
      <c r="D2711" t="s">
        <v>766</v>
      </c>
      <c r="E2711">
        <v>70</v>
      </c>
      <c r="F2711" t="s">
        <v>689</v>
      </c>
      <c r="G2711" t="s">
        <v>707</v>
      </c>
      <c r="O2711">
        <v>4</v>
      </c>
      <c r="P2711" t="str">
        <v>4. weight (lb)</v>
      </c>
      <c r="Q2711" t="str">
        <v>Renault 12TL - 338</v>
      </c>
      <c r="R2711">
        <v>2202</v>
      </c>
      <c r="S2711">
        <v>0.16699744825630847</v>
      </c>
      <c r="T2711">
        <v>4</v>
      </c>
    </row>
    <row r="2712" spans="2:20">
      <c r="B2712">
        <v>388</v>
      </c>
      <c r="C2712" t="s">
        <v>705</v>
      </c>
      <c r="D2712" t="s">
        <v>767</v>
      </c>
      <c r="E2712">
        <v>1937</v>
      </c>
      <c r="F2712" t="s">
        <v>689</v>
      </c>
      <c r="G2712" t="s">
        <v>707</v>
      </c>
      <c r="O2712">
        <v>5</v>
      </c>
      <c r="P2712" t="str">
        <v>5. 0-60 mph (s)</v>
      </c>
      <c r="Q2712" t="str">
        <v>Renault 12TL - 338</v>
      </c>
      <c r="R2712">
        <v>15.3</v>
      </c>
      <c r="S2712">
        <v>0.43452380952380953</v>
      </c>
      <c r="T2712">
        <v>5</v>
      </c>
    </row>
    <row r="2713" spans="2:20">
      <c r="B2713">
        <v>388</v>
      </c>
      <c r="C2713" t="s">
        <v>705</v>
      </c>
      <c r="D2713" t="s">
        <v>768</v>
      </c>
      <c r="E2713">
        <v>14</v>
      </c>
      <c r="F2713" t="s">
        <v>689</v>
      </c>
      <c r="G2713" t="s">
        <v>707</v>
      </c>
      <c r="O2713">
        <v>6</v>
      </c>
      <c r="P2713" t="str">
        <v>6. displacement (cc)</v>
      </c>
      <c r="Q2713" t="str">
        <v>Renault 12TL - 338</v>
      </c>
      <c r="R2713">
        <v>101</v>
      </c>
      <c r="S2713">
        <v>8.5271317829457363E-2</v>
      </c>
      <c r="T2713">
        <v>6</v>
      </c>
    </row>
    <row r="2714" spans="2:20">
      <c r="B2714">
        <v>388</v>
      </c>
      <c r="C2714" t="s">
        <v>705</v>
      </c>
      <c r="D2714" t="s">
        <v>769</v>
      </c>
      <c r="E2714">
        <v>75</v>
      </c>
      <c r="F2714" t="s">
        <v>689</v>
      </c>
      <c r="G2714" t="s">
        <v>707</v>
      </c>
      <c r="O2714">
        <v>7</v>
      </c>
      <c r="P2714" t="str">
        <v>7. year</v>
      </c>
      <c r="Q2714" t="str">
        <v>Renault 12TL - 338</v>
      </c>
      <c r="R2714">
        <v>76</v>
      </c>
      <c r="S2714">
        <v>0.5</v>
      </c>
      <c r="T2714">
        <v>7</v>
      </c>
    </row>
    <row r="2715" spans="2:20">
      <c r="B2715">
        <v>389</v>
      </c>
      <c r="C2715" t="s">
        <v>705</v>
      </c>
      <c r="D2715" t="s">
        <v>763</v>
      </c>
      <c r="E2715">
        <v>41.5</v>
      </c>
      <c r="F2715" t="s">
        <v>689</v>
      </c>
      <c r="G2715" t="s">
        <v>708</v>
      </c>
      <c r="O2715">
        <v>0</v>
      </c>
      <c r="P2715" t="str">
        <v/>
      </c>
      <c r="Q2715" t="str">
        <v/>
      </c>
      <c r="R2715" t="e">
        <v>#N/A</v>
      </c>
      <c r="S2715" t="e">
        <v>#N/A</v>
      </c>
      <c r="T2715" t="e">
        <v>#N/A</v>
      </c>
    </row>
    <row r="2716" spans="2:20">
      <c r="B2716">
        <v>389</v>
      </c>
      <c r="C2716" t="s">
        <v>705</v>
      </c>
      <c r="D2716" t="s">
        <v>764</v>
      </c>
      <c r="E2716">
        <v>4</v>
      </c>
      <c r="F2716" t="s">
        <v>689</v>
      </c>
      <c r="G2716" t="s">
        <v>708</v>
      </c>
      <c r="O2716">
        <v>1</v>
      </c>
      <c r="P2716" t="str">
        <v>1. economy (mpg)</v>
      </c>
      <c r="Q2716" t="str">
        <v>Renault 18I - 339</v>
      </c>
      <c r="R2716">
        <v>34.5</v>
      </c>
      <c r="S2716">
        <v>0.67819148936170215</v>
      </c>
      <c r="T2716">
        <v>1</v>
      </c>
    </row>
    <row r="2717" spans="2:20">
      <c r="B2717">
        <v>389</v>
      </c>
      <c r="C2717" t="s">
        <v>705</v>
      </c>
      <c r="D2717" t="s">
        <v>765</v>
      </c>
      <c r="E2717">
        <v>98</v>
      </c>
      <c r="F2717" t="s">
        <v>689</v>
      </c>
      <c r="G2717" t="s">
        <v>708</v>
      </c>
      <c r="O2717">
        <v>2</v>
      </c>
      <c r="P2717" t="str">
        <v>2. cylinders</v>
      </c>
      <c r="Q2717" t="str">
        <v>Renault 18I - 339</v>
      </c>
      <c r="R2717">
        <v>4</v>
      </c>
      <c r="S2717">
        <v>0.2</v>
      </c>
      <c r="T2717">
        <v>2</v>
      </c>
    </row>
    <row r="2718" spans="2:20">
      <c r="B2718">
        <v>389</v>
      </c>
      <c r="C2718" t="s">
        <v>705</v>
      </c>
      <c r="D2718" t="s">
        <v>766</v>
      </c>
      <c r="E2718">
        <v>76</v>
      </c>
      <c r="F2718" t="s">
        <v>689</v>
      </c>
      <c r="G2718" t="s">
        <v>708</v>
      </c>
      <c r="O2718">
        <v>3</v>
      </c>
      <c r="P2718" t="str">
        <v>3. power (hp)</v>
      </c>
      <c r="Q2718" t="str">
        <v>Renault 18I - 339</v>
      </c>
      <c r="R2718" t="e">
        <v>#N/A</v>
      </c>
      <c r="S2718" t="e">
        <v>#N/A</v>
      </c>
      <c r="T2718">
        <v>3</v>
      </c>
    </row>
    <row r="2719" spans="2:20">
      <c r="B2719">
        <v>389</v>
      </c>
      <c r="C2719" t="s">
        <v>705</v>
      </c>
      <c r="D2719" t="s">
        <v>767</v>
      </c>
      <c r="E2719">
        <v>2144</v>
      </c>
      <c r="F2719" t="s">
        <v>689</v>
      </c>
      <c r="G2719" t="s">
        <v>708</v>
      </c>
      <c r="O2719">
        <v>4</v>
      </c>
      <c r="P2719" t="str">
        <v>4. weight (lb)</v>
      </c>
      <c r="Q2719" t="str">
        <v>Renault 18I - 339</v>
      </c>
      <c r="R2719">
        <v>2320</v>
      </c>
      <c r="S2719">
        <v>0.20045364332293733</v>
      </c>
      <c r="T2719">
        <v>4</v>
      </c>
    </row>
    <row r="2720" spans="2:20">
      <c r="B2720">
        <v>389</v>
      </c>
      <c r="C2720" t="s">
        <v>705</v>
      </c>
      <c r="D2720" t="s">
        <v>768</v>
      </c>
      <c r="E2720">
        <v>14.7</v>
      </c>
      <c r="F2720" t="s">
        <v>689</v>
      </c>
      <c r="G2720" t="s">
        <v>708</v>
      </c>
      <c r="O2720">
        <v>5</v>
      </c>
      <c r="P2720" t="str">
        <v>5. 0-60 mph (s)</v>
      </c>
      <c r="Q2720" t="str">
        <v>Renault 18I - 339</v>
      </c>
      <c r="R2720">
        <v>15.8</v>
      </c>
      <c r="S2720">
        <v>0.4642857142857143</v>
      </c>
      <c r="T2720">
        <v>5</v>
      </c>
    </row>
    <row r="2721" spans="2:20">
      <c r="B2721">
        <v>389</v>
      </c>
      <c r="C2721" t="s">
        <v>705</v>
      </c>
      <c r="D2721" t="s">
        <v>769</v>
      </c>
      <c r="E2721">
        <v>80</v>
      </c>
      <c r="F2721" t="s">
        <v>689</v>
      </c>
      <c r="G2721" t="s">
        <v>708</v>
      </c>
      <c r="O2721">
        <v>6</v>
      </c>
      <c r="P2721" t="str">
        <v>6. displacement (cc)</v>
      </c>
      <c r="Q2721" t="str">
        <v>Renault 18I - 339</v>
      </c>
      <c r="R2721">
        <v>100</v>
      </c>
      <c r="S2721">
        <v>8.2687338501291993E-2</v>
      </c>
      <c r="T2721">
        <v>6</v>
      </c>
    </row>
    <row r="2722" spans="2:20">
      <c r="B2722">
        <v>390</v>
      </c>
      <c r="C2722" t="s">
        <v>705</v>
      </c>
      <c r="D2722" t="s">
        <v>763</v>
      </c>
      <c r="E2722">
        <v>29.5</v>
      </c>
      <c r="F2722" t="s">
        <v>689</v>
      </c>
      <c r="G2722" t="s">
        <v>709</v>
      </c>
      <c r="O2722">
        <v>7</v>
      </c>
      <c r="P2722" t="str">
        <v>7. year</v>
      </c>
      <c r="Q2722" t="str">
        <v>Renault 18I - 339</v>
      </c>
      <c r="R2722">
        <v>81</v>
      </c>
      <c r="S2722">
        <v>0.91666666666666663</v>
      </c>
      <c r="T2722">
        <v>7</v>
      </c>
    </row>
    <row r="2723" spans="2:20">
      <c r="B2723">
        <v>390</v>
      </c>
      <c r="C2723" t="s">
        <v>705</v>
      </c>
      <c r="D2723" t="s">
        <v>764</v>
      </c>
      <c r="E2723">
        <v>4</v>
      </c>
      <c r="F2723" t="s">
        <v>689</v>
      </c>
      <c r="G2723" t="s">
        <v>709</v>
      </c>
      <c r="O2723">
        <v>0</v>
      </c>
      <c r="P2723" t="str">
        <v/>
      </c>
      <c r="Q2723" t="str">
        <v/>
      </c>
      <c r="R2723" t="e">
        <v>#N/A</v>
      </c>
      <c r="S2723" t="e">
        <v>#N/A</v>
      </c>
      <c r="T2723" t="e">
        <v>#N/A</v>
      </c>
    </row>
    <row r="2724" spans="2:20">
      <c r="B2724">
        <v>390</v>
      </c>
      <c r="C2724" t="s">
        <v>705</v>
      </c>
      <c r="D2724" t="s">
        <v>765</v>
      </c>
      <c r="E2724">
        <v>97</v>
      </c>
      <c r="F2724" t="s">
        <v>689</v>
      </c>
      <c r="G2724" t="s">
        <v>709</v>
      </c>
      <c r="O2724">
        <v>1</v>
      </c>
      <c r="P2724" t="str">
        <v>1. economy (mpg)</v>
      </c>
      <c r="Q2724" t="str">
        <v>Renault 5 Gtl - 340</v>
      </c>
      <c r="R2724">
        <v>36</v>
      </c>
      <c r="S2724">
        <v>0.71808510638297873</v>
      </c>
      <c r="T2724">
        <v>1</v>
      </c>
    </row>
    <row r="2725" spans="2:20">
      <c r="B2725">
        <v>390</v>
      </c>
      <c r="C2725" t="s">
        <v>705</v>
      </c>
      <c r="D2725" t="s">
        <v>766</v>
      </c>
      <c r="E2725">
        <v>71</v>
      </c>
      <c r="F2725" t="s">
        <v>689</v>
      </c>
      <c r="G2725" t="s">
        <v>709</v>
      </c>
      <c r="O2725">
        <v>2</v>
      </c>
      <c r="P2725" t="str">
        <v>2. cylinders</v>
      </c>
      <c r="Q2725" t="str">
        <v>Renault 5 Gtl - 340</v>
      </c>
      <c r="R2725">
        <v>4</v>
      </c>
      <c r="S2725">
        <v>0.2</v>
      </c>
      <c r="T2725">
        <v>2</v>
      </c>
    </row>
    <row r="2726" spans="2:20">
      <c r="B2726">
        <v>390</v>
      </c>
      <c r="C2726" t="s">
        <v>705</v>
      </c>
      <c r="D2726" t="s">
        <v>767</v>
      </c>
      <c r="E2726">
        <v>1825</v>
      </c>
      <c r="F2726" t="s">
        <v>689</v>
      </c>
      <c r="G2726" t="s">
        <v>709</v>
      </c>
      <c r="O2726">
        <v>3</v>
      </c>
      <c r="P2726" t="str">
        <v>3. power (hp)</v>
      </c>
      <c r="Q2726" t="str">
        <v>Renault 5 Gtl - 340</v>
      </c>
      <c r="R2726">
        <v>58</v>
      </c>
      <c r="S2726">
        <v>6.5217391304347824E-2</v>
      </c>
      <c r="T2726">
        <v>3</v>
      </c>
    </row>
    <row r="2727" spans="2:20">
      <c r="B2727">
        <v>390</v>
      </c>
      <c r="C2727" t="s">
        <v>705</v>
      </c>
      <c r="D2727" t="s">
        <v>768</v>
      </c>
      <c r="E2727">
        <v>12.2</v>
      </c>
      <c r="F2727" t="s">
        <v>689</v>
      </c>
      <c r="G2727" t="s">
        <v>709</v>
      </c>
      <c r="O2727">
        <v>4</v>
      </c>
      <c r="P2727" t="str">
        <v>4. weight (lb)</v>
      </c>
      <c r="Q2727" t="str">
        <v>Renault 5 Gtl - 340</v>
      </c>
      <c r="R2727">
        <v>1825</v>
      </c>
      <c r="S2727">
        <v>6.0107740289197617E-2</v>
      </c>
      <c r="T2727">
        <v>4</v>
      </c>
    </row>
    <row r="2728" spans="2:20">
      <c r="B2728">
        <v>390</v>
      </c>
      <c r="C2728" t="s">
        <v>705</v>
      </c>
      <c r="D2728" t="s">
        <v>769</v>
      </c>
      <c r="E2728">
        <v>76</v>
      </c>
      <c r="F2728" t="s">
        <v>689</v>
      </c>
      <c r="G2728" t="s">
        <v>709</v>
      </c>
      <c r="O2728">
        <v>5</v>
      </c>
      <c r="P2728" t="str">
        <v>5. 0-60 mph (s)</v>
      </c>
      <c r="Q2728" t="str">
        <v>Renault 5 Gtl - 340</v>
      </c>
      <c r="R2728">
        <v>18.600000000000001</v>
      </c>
      <c r="S2728">
        <v>0.63095238095238104</v>
      </c>
      <c r="T2728">
        <v>5</v>
      </c>
    </row>
    <row r="2729" spans="2:20">
      <c r="B2729">
        <v>391</v>
      </c>
      <c r="C2729" t="s">
        <v>705</v>
      </c>
      <c r="D2729" t="s">
        <v>763</v>
      </c>
      <c r="E2729">
        <v>29.8</v>
      </c>
      <c r="F2729" t="s">
        <v>689</v>
      </c>
      <c r="G2729" t="s">
        <v>710</v>
      </c>
      <c r="O2729">
        <v>6</v>
      </c>
      <c r="P2729" t="str">
        <v>6. displacement (cc)</v>
      </c>
      <c r="Q2729" t="str">
        <v>Renault 5 Gtl - 340</v>
      </c>
      <c r="R2729">
        <v>79</v>
      </c>
      <c r="S2729">
        <v>2.8423772609819122E-2</v>
      </c>
      <c r="T2729">
        <v>6</v>
      </c>
    </row>
    <row r="2730" spans="2:20">
      <c r="B2730">
        <v>391</v>
      </c>
      <c r="C2730" t="s">
        <v>705</v>
      </c>
      <c r="D2730" t="s">
        <v>764</v>
      </c>
      <c r="E2730">
        <v>4</v>
      </c>
      <c r="F2730" t="s">
        <v>689</v>
      </c>
      <c r="G2730" t="s">
        <v>710</v>
      </c>
      <c r="O2730">
        <v>7</v>
      </c>
      <c r="P2730" t="str">
        <v>7. year</v>
      </c>
      <c r="Q2730" t="str">
        <v>Renault 5 Gtl - 340</v>
      </c>
      <c r="R2730">
        <v>77</v>
      </c>
      <c r="S2730">
        <v>0.58333333333333337</v>
      </c>
      <c r="T2730">
        <v>7</v>
      </c>
    </row>
    <row r="2731" spans="2:20">
      <c r="B2731">
        <v>391</v>
      </c>
      <c r="C2731" t="s">
        <v>705</v>
      </c>
      <c r="D2731" t="s">
        <v>765</v>
      </c>
      <c r="E2731">
        <v>89</v>
      </c>
      <c r="F2731" t="s">
        <v>689</v>
      </c>
      <c r="G2731" t="s">
        <v>710</v>
      </c>
      <c r="O2731">
        <v>0</v>
      </c>
      <c r="P2731" t="str">
        <v/>
      </c>
      <c r="Q2731" t="str">
        <v/>
      </c>
      <c r="R2731" t="e">
        <v>#N/A</v>
      </c>
      <c r="S2731" t="e">
        <v>#N/A</v>
      </c>
      <c r="T2731" t="e">
        <v>#N/A</v>
      </c>
    </row>
    <row r="2732" spans="2:20">
      <c r="B2732">
        <v>391</v>
      </c>
      <c r="C2732" t="s">
        <v>705</v>
      </c>
      <c r="D2732" t="s">
        <v>766</v>
      </c>
      <c r="E2732">
        <v>62</v>
      </c>
      <c r="F2732" t="s">
        <v>689</v>
      </c>
      <c r="G2732" t="s">
        <v>710</v>
      </c>
      <c r="O2732">
        <v>1</v>
      </c>
      <c r="P2732" t="str">
        <v>1. economy (mpg)</v>
      </c>
      <c r="Q2732" t="str">
        <v>Renault Lecar Deluxe - 341</v>
      </c>
      <c r="R2732">
        <v>40.9</v>
      </c>
      <c r="S2732">
        <v>0.84840425531914887</v>
      </c>
      <c r="T2732">
        <v>1</v>
      </c>
    </row>
    <row r="2733" spans="2:20">
      <c r="B2733">
        <v>391</v>
      </c>
      <c r="C2733" t="s">
        <v>705</v>
      </c>
      <c r="D2733" t="s">
        <v>767</v>
      </c>
      <c r="E2733">
        <v>1845</v>
      </c>
      <c r="F2733" t="s">
        <v>689</v>
      </c>
      <c r="G2733" t="s">
        <v>710</v>
      </c>
      <c r="O2733">
        <v>2</v>
      </c>
      <c r="P2733" t="str">
        <v>2. cylinders</v>
      </c>
      <c r="Q2733" t="str">
        <v>Renault Lecar Deluxe - 341</v>
      </c>
      <c r="R2733">
        <v>4</v>
      </c>
      <c r="S2733">
        <v>0.2</v>
      </c>
      <c r="T2733">
        <v>2</v>
      </c>
    </row>
    <row r="2734" spans="2:20">
      <c r="B2734">
        <v>391</v>
      </c>
      <c r="C2734" t="s">
        <v>705</v>
      </c>
      <c r="D2734" t="s">
        <v>768</v>
      </c>
      <c r="E2734">
        <v>15.3</v>
      </c>
      <c r="F2734" t="s">
        <v>689</v>
      </c>
      <c r="G2734" t="s">
        <v>710</v>
      </c>
      <c r="O2734">
        <v>3</v>
      </c>
      <c r="P2734" t="str">
        <v>3. power (hp)</v>
      </c>
      <c r="Q2734" t="str">
        <v>Renault Lecar Deluxe - 341</v>
      </c>
      <c r="R2734" t="e">
        <v>#N/A</v>
      </c>
      <c r="S2734" t="e">
        <v>#N/A</v>
      </c>
      <c r="T2734">
        <v>3</v>
      </c>
    </row>
    <row r="2735" spans="2:20">
      <c r="B2735">
        <v>391</v>
      </c>
      <c r="C2735" t="s">
        <v>705</v>
      </c>
      <c r="D2735" t="s">
        <v>769</v>
      </c>
      <c r="E2735">
        <v>80</v>
      </c>
      <c r="F2735" t="s">
        <v>689</v>
      </c>
      <c r="G2735" t="s">
        <v>710</v>
      </c>
      <c r="O2735">
        <v>4</v>
      </c>
      <c r="P2735" t="str">
        <v>4. weight (lb)</v>
      </c>
      <c r="Q2735" t="str">
        <v>Renault Lecar Deluxe - 341</v>
      </c>
      <c r="R2735">
        <v>1835</v>
      </c>
      <c r="S2735">
        <v>6.2943011057555995E-2</v>
      </c>
      <c r="T2735">
        <v>4</v>
      </c>
    </row>
    <row r="2736" spans="2:20">
      <c r="B2736">
        <v>392</v>
      </c>
      <c r="C2736" t="s">
        <v>711</v>
      </c>
      <c r="D2736" t="s">
        <v>763</v>
      </c>
      <c r="E2736">
        <v>44.3</v>
      </c>
      <c r="F2736" t="s">
        <v>689</v>
      </c>
      <c r="G2736" t="s">
        <v>712</v>
      </c>
      <c r="O2736">
        <v>5</v>
      </c>
      <c r="P2736" t="str">
        <v>5. 0-60 mph (s)</v>
      </c>
      <c r="Q2736" t="str">
        <v>Renault Lecar Deluxe - 341</v>
      </c>
      <c r="R2736">
        <v>17.3</v>
      </c>
      <c r="S2736">
        <v>0.5535714285714286</v>
      </c>
      <c r="T2736">
        <v>5</v>
      </c>
    </row>
    <row r="2737" spans="2:20">
      <c r="B2737">
        <v>392</v>
      </c>
      <c r="C2737" t="s">
        <v>711</v>
      </c>
      <c r="D2737" t="s">
        <v>764</v>
      </c>
      <c r="E2737">
        <v>4</v>
      </c>
      <c r="F2737" t="s">
        <v>689</v>
      </c>
      <c r="G2737" t="s">
        <v>712</v>
      </c>
      <c r="O2737">
        <v>6</v>
      </c>
      <c r="P2737" t="str">
        <v>6. displacement (cc)</v>
      </c>
      <c r="Q2737" t="str">
        <v>Renault Lecar Deluxe - 341</v>
      </c>
      <c r="R2737">
        <v>85</v>
      </c>
      <c r="S2737">
        <v>4.3927648578811367E-2</v>
      </c>
      <c r="T2737">
        <v>6</v>
      </c>
    </row>
    <row r="2738" spans="2:20">
      <c r="B2738">
        <v>392</v>
      </c>
      <c r="C2738" t="s">
        <v>711</v>
      </c>
      <c r="D2738" t="s">
        <v>765</v>
      </c>
      <c r="E2738">
        <v>90</v>
      </c>
      <c r="F2738" t="s">
        <v>689</v>
      </c>
      <c r="G2738" t="s">
        <v>712</v>
      </c>
      <c r="O2738">
        <v>7</v>
      </c>
      <c r="P2738" t="str">
        <v>7. year</v>
      </c>
      <c r="Q2738" t="str">
        <v>Renault Lecar Deluxe - 341</v>
      </c>
      <c r="R2738">
        <v>80</v>
      </c>
      <c r="S2738">
        <v>0.83333333333333337</v>
      </c>
      <c r="T2738">
        <v>7</v>
      </c>
    </row>
    <row r="2739" spans="2:20">
      <c r="B2739">
        <v>392</v>
      </c>
      <c r="C2739" t="s">
        <v>711</v>
      </c>
      <c r="D2739" t="s">
        <v>766</v>
      </c>
      <c r="E2739">
        <v>48</v>
      </c>
      <c r="F2739" t="s">
        <v>689</v>
      </c>
      <c r="G2739" t="s">
        <v>712</v>
      </c>
      <c r="O2739">
        <v>0</v>
      </c>
      <c r="P2739" t="str">
        <v/>
      </c>
      <c r="Q2739" t="str">
        <v/>
      </c>
      <c r="R2739" t="e">
        <v>#N/A</v>
      </c>
      <c r="S2739" t="e">
        <v>#N/A</v>
      </c>
      <c r="T2739" t="e">
        <v>#N/A</v>
      </c>
    </row>
    <row r="2740" spans="2:20">
      <c r="B2740">
        <v>392</v>
      </c>
      <c r="C2740" t="s">
        <v>711</v>
      </c>
      <c r="D2740" t="s">
        <v>767</v>
      </c>
      <c r="E2740">
        <v>2085</v>
      </c>
      <c r="F2740" t="s">
        <v>689</v>
      </c>
      <c r="G2740" t="s">
        <v>712</v>
      </c>
      <c r="O2740">
        <v>1</v>
      </c>
      <c r="P2740" t="str">
        <v>1. economy (mpg)</v>
      </c>
      <c r="Q2740" t="str">
        <v>Saab 900S - 342</v>
      </c>
      <c r="R2740" t="e">
        <v>#N/A</v>
      </c>
      <c r="S2740" t="e">
        <v>#N/A</v>
      </c>
      <c r="T2740">
        <v>1</v>
      </c>
    </row>
    <row r="2741" spans="2:20">
      <c r="B2741">
        <v>392</v>
      </c>
      <c r="C2741" t="s">
        <v>711</v>
      </c>
      <c r="D2741" t="s">
        <v>768</v>
      </c>
      <c r="E2741">
        <v>21.7</v>
      </c>
      <c r="F2741" t="s">
        <v>689</v>
      </c>
      <c r="G2741" t="s">
        <v>712</v>
      </c>
      <c r="O2741">
        <v>2</v>
      </c>
      <c r="P2741" t="str">
        <v>2. cylinders</v>
      </c>
      <c r="Q2741" t="str">
        <v>Saab 900S - 342</v>
      </c>
      <c r="R2741">
        <v>4</v>
      </c>
      <c r="S2741">
        <v>0.2</v>
      </c>
      <c r="T2741">
        <v>2</v>
      </c>
    </row>
    <row r="2742" spans="2:20">
      <c r="B2742">
        <v>392</v>
      </c>
      <c r="C2742" t="s">
        <v>711</v>
      </c>
      <c r="D2742" t="s">
        <v>769</v>
      </c>
      <c r="E2742">
        <v>80</v>
      </c>
      <c r="F2742" t="s">
        <v>689</v>
      </c>
      <c r="G2742" t="s">
        <v>712</v>
      </c>
      <c r="O2742">
        <v>3</v>
      </c>
      <c r="P2742" t="str">
        <v>3. power (hp)</v>
      </c>
      <c r="Q2742" t="str">
        <v>Saab 900S - 342</v>
      </c>
      <c r="R2742">
        <v>110</v>
      </c>
      <c r="S2742">
        <v>0.34782608695652173</v>
      </c>
      <c r="T2742">
        <v>3</v>
      </c>
    </row>
    <row r="2743" spans="2:20">
      <c r="B2743">
        <v>393</v>
      </c>
      <c r="C2743" t="s">
        <v>713</v>
      </c>
      <c r="D2743" t="s">
        <v>763</v>
      </c>
      <c r="E2743">
        <v>31.9</v>
      </c>
      <c r="F2743" t="s">
        <v>689</v>
      </c>
      <c r="G2743" t="s">
        <v>714</v>
      </c>
      <c r="O2743">
        <v>4</v>
      </c>
      <c r="P2743" t="str">
        <v>4. weight (lb)</v>
      </c>
      <c r="Q2743" t="str">
        <v>Saab 900S - 342</v>
      </c>
      <c r="R2743">
        <v>2800</v>
      </c>
      <c r="S2743">
        <v>0.33654664020413949</v>
      </c>
      <c r="T2743">
        <v>4</v>
      </c>
    </row>
    <row r="2744" spans="2:20">
      <c r="B2744">
        <v>393</v>
      </c>
      <c r="C2744" t="s">
        <v>713</v>
      </c>
      <c r="D2744" t="s">
        <v>764</v>
      </c>
      <c r="E2744">
        <v>4</v>
      </c>
      <c r="F2744" t="s">
        <v>689</v>
      </c>
      <c r="G2744" t="s">
        <v>714</v>
      </c>
      <c r="O2744">
        <v>5</v>
      </c>
      <c r="P2744" t="str">
        <v>5. 0-60 mph (s)</v>
      </c>
      <c r="Q2744" t="str">
        <v>Saab 900S - 342</v>
      </c>
      <c r="R2744">
        <v>15.4</v>
      </c>
      <c r="S2744">
        <v>0.44047619047619047</v>
      </c>
      <c r="T2744">
        <v>5</v>
      </c>
    </row>
    <row r="2745" spans="2:20">
      <c r="B2745">
        <v>393</v>
      </c>
      <c r="C2745" t="s">
        <v>713</v>
      </c>
      <c r="D2745" t="s">
        <v>765</v>
      </c>
      <c r="E2745">
        <v>89</v>
      </c>
      <c r="F2745" t="s">
        <v>689</v>
      </c>
      <c r="G2745" t="s">
        <v>714</v>
      </c>
      <c r="O2745">
        <v>6</v>
      </c>
      <c r="P2745" t="str">
        <v>6. displacement (cc)</v>
      </c>
      <c r="Q2745" t="str">
        <v>Saab 900S - 342</v>
      </c>
      <c r="R2745">
        <v>121</v>
      </c>
      <c r="S2745">
        <v>0.13695090439276486</v>
      </c>
      <c r="T2745">
        <v>6</v>
      </c>
    </row>
    <row r="2746" spans="2:20">
      <c r="B2746">
        <v>393</v>
      </c>
      <c r="C2746" t="s">
        <v>713</v>
      </c>
      <c r="D2746" t="s">
        <v>766</v>
      </c>
      <c r="E2746">
        <v>71</v>
      </c>
      <c r="F2746" t="s">
        <v>689</v>
      </c>
      <c r="G2746" t="s">
        <v>714</v>
      </c>
      <c r="O2746">
        <v>7</v>
      </c>
      <c r="P2746" t="str">
        <v>7. year</v>
      </c>
      <c r="Q2746" t="str">
        <v>Saab 900S - 342</v>
      </c>
      <c r="R2746">
        <v>81</v>
      </c>
      <c r="S2746">
        <v>0.91666666666666663</v>
      </c>
      <c r="T2746">
        <v>7</v>
      </c>
    </row>
    <row r="2747" spans="2:20">
      <c r="B2747">
        <v>393</v>
      </c>
      <c r="C2747" t="s">
        <v>713</v>
      </c>
      <c r="D2747" t="s">
        <v>767</v>
      </c>
      <c r="E2747">
        <v>1925</v>
      </c>
      <c r="F2747" t="s">
        <v>689</v>
      </c>
      <c r="G2747" t="s">
        <v>714</v>
      </c>
      <c r="O2747">
        <v>0</v>
      </c>
      <c r="P2747" t="str">
        <v/>
      </c>
      <c r="Q2747" t="str">
        <v/>
      </c>
      <c r="R2747" t="e">
        <v>#N/A</v>
      </c>
      <c r="S2747" t="e">
        <v>#N/A</v>
      </c>
      <c r="T2747" t="e">
        <v>#N/A</v>
      </c>
    </row>
    <row r="2748" spans="2:20">
      <c r="B2748">
        <v>393</v>
      </c>
      <c r="C2748" t="s">
        <v>713</v>
      </c>
      <c r="D2748" t="s">
        <v>768</v>
      </c>
      <c r="E2748">
        <v>14</v>
      </c>
      <c r="F2748" t="s">
        <v>689</v>
      </c>
      <c r="G2748" t="s">
        <v>714</v>
      </c>
      <c r="O2748">
        <v>1</v>
      </c>
      <c r="P2748" t="str">
        <v>1. economy (mpg)</v>
      </c>
      <c r="Q2748" t="str">
        <v>Saab 99E - 343</v>
      </c>
      <c r="R2748">
        <v>25</v>
      </c>
      <c r="S2748">
        <v>0.42553191489361702</v>
      </c>
      <c r="T2748">
        <v>1</v>
      </c>
    </row>
    <row r="2749" spans="2:20">
      <c r="B2749">
        <v>393</v>
      </c>
      <c r="C2749" t="s">
        <v>713</v>
      </c>
      <c r="D2749" t="s">
        <v>769</v>
      </c>
      <c r="E2749">
        <v>79</v>
      </c>
      <c r="F2749" t="s">
        <v>689</v>
      </c>
      <c r="G2749" t="s">
        <v>714</v>
      </c>
      <c r="O2749">
        <v>2</v>
      </c>
      <c r="P2749" t="str">
        <v>2. cylinders</v>
      </c>
      <c r="Q2749" t="str">
        <v>Saab 99E - 343</v>
      </c>
      <c r="R2749">
        <v>4</v>
      </c>
      <c r="S2749">
        <v>0.2</v>
      </c>
      <c r="T2749">
        <v>2</v>
      </c>
    </row>
    <row r="2750" spans="2:20">
      <c r="B2750">
        <v>394</v>
      </c>
      <c r="C2750" t="s">
        <v>713</v>
      </c>
      <c r="D2750" t="s">
        <v>763</v>
      </c>
      <c r="E2750">
        <v>29</v>
      </c>
      <c r="F2750" t="s">
        <v>689</v>
      </c>
      <c r="G2750" t="s">
        <v>715</v>
      </c>
      <c r="O2750">
        <v>3</v>
      </c>
      <c r="P2750" t="str">
        <v>3. power (hp)</v>
      </c>
      <c r="Q2750" t="str">
        <v>Saab 99E - 343</v>
      </c>
      <c r="R2750">
        <v>95</v>
      </c>
      <c r="S2750">
        <v>0.26630434782608697</v>
      </c>
      <c r="T2750">
        <v>3</v>
      </c>
    </row>
    <row r="2751" spans="2:20">
      <c r="B2751">
        <v>394</v>
      </c>
      <c r="C2751" t="s">
        <v>713</v>
      </c>
      <c r="D2751" t="s">
        <v>764</v>
      </c>
      <c r="E2751">
        <v>4</v>
      </c>
      <c r="F2751" t="s">
        <v>689</v>
      </c>
      <c r="G2751" t="s">
        <v>715</v>
      </c>
      <c r="O2751">
        <v>4</v>
      </c>
      <c r="P2751" t="str">
        <v>4. weight (lb)</v>
      </c>
      <c r="Q2751" t="str">
        <v>Saab 99E - 343</v>
      </c>
      <c r="R2751">
        <v>2375</v>
      </c>
      <c r="S2751">
        <v>0.21604763254890841</v>
      </c>
      <c r="T2751">
        <v>4</v>
      </c>
    </row>
    <row r="2752" spans="2:20">
      <c r="B2752">
        <v>394</v>
      </c>
      <c r="C2752" t="s">
        <v>713</v>
      </c>
      <c r="D2752" t="s">
        <v>765</v>
      </c>
      <c r="E2752">
        <v>97</v>
      </c>
      <c r="F2752" t="s">
        <v>689</v>
      </c>
      <c r="G2752" t="s">
        <v>715</v>
      </c>
      <c r="O2752">
        <v>5</v>
      </c>
      <c r="P2752" t="str">
        <v>5. 0-60 mph (s)</v>
      </c>
      <c r="Q2752" t="str">
        <v>Saab 99E - 343</v>
      </c>
      <c r="R2752">
        <v>17.5</v>
      </c>
      <c r="S2752">
        <v>0.56547619047619047</v>
      </c>
      <c r="T2752">
        <v>5</v>
      </c>
    </row>
    <row r="2753" spans="2:20">
      <c r="B2753">
        <v>394</v>
      </c>
      <c r="C2753" t="s">
        <v>713</v>
      </c>
      <c r="D2753" t="s">
        <v>766</v>
      </c>
      <c r="E2753">
        <v>78</v>
      </c>
      <c r="F2753" t="s">
        <v>689</v>
      </c>
      <c r="G2753" t="s">
        <v>715</v>
      </c>
      <c r="O2753">
        <v>6</v>
      </c>
      <c r="P2753" t="str">
        <v>6. displacement (cc)</v>
      </c>
      <c r="Q2753" t="str">
        <v>Saab 99E - 343</v>
      </c>
      <c r="R2753">
        <v>104</v>
      </c>
      <c r="S2753">
        <v>9.3023255813953487E-2</v>
      </c>
      <c r="T2753">
        <v>6</v>
      </c>
    </row>
    <row r="2754" spans="2:20">
      <c r="B2754">
        <v>394</v>
      </c>
      <c r="C2754" t="s">
        <v>713</v>
      </c>
      <c r="D2754" t="s">
        <v>767</v>
      </c>
      <c r="E2754">
        <v>1940</v>
      </c>
      <c r="F2754" t="s">
        <v>689</v>
      </c>
      <c r="G2754" t="s">
        <v>715</v>
      </c>
      <c r="O2754">
        <v>7</v>
      </c>
      <c r="P2754" t="str">
        <v>7. year</v>
      </c>
      <c r="Q2754" t="str">
        <v>Saab 99E - 343</v>
      </c>
      <c r="R2754">
        <v>70</v>
      </c>
      <c r="S2754">
        <v>0</v>
      </c>
      <c r="T2754">
        <v>7</v>
      </c>
    </row>
    <row r="2755" spans="2:20">
      <c r="B2755">
        <v>394</v>
      </c>
      <c r="C2755" t="s">
        <v>713</v>
      </c>
      <c r="D2755" t="s">
        <v>768</v>
      </c>
      <c r="E2755">
        <v>14.5</v>
      </c>
      <c r="F2755" t="s">
        <v>689</v>
      </c>
      <c r="G2755" t="s">
        <v>715</v>
      </c>
      <c r="O2755">
        <v>0</v>
      </c>
      <c r="P2755" t="str">
        <v/>
      </c>
      <c r="Q2755" t="str">
        <v/>
      </c>
      <c r="R2755" t="e">
        <v>#N/A</v>
      </c>
      <c r="S2755" t="e">
        <v>#N/A</v>
      </c>
      <c r="T2755" t="e">
        <v>#N/A</v>
      </c>
    </row>
    <row r="2756" spans="2:20">
      <c r="B2756">
        <v>394</v>
      </c>
      <c r="C2756" t="s">
        <v>713</v>
      </c>
      <c r="D2756" t="s">
        <v>769</v>
      </c>
      <c r="E2756">
        <v>77</v>
      </c>
      <c r="F2756" t="s">
        <v>689</v>
      </c>
      <c r="G2756" t="s">
        <v>715</v>
      </c>
      <c r="O2756">
        <v>1</v>
      </c>
      <c r="P2756" t="str">
        <v>1. economy (mpg)</v>
      </c>
      <c r="Q2756" t="str">
        <v>Saab 99GLE - 344</v>
      </c>
      <c r="R2756">
        <v>21.6</v>
      </c>
      <c r="S2756">
        <v>0.33510638297872342</v>
      </c>
      <c r="T2756">
        <v>1</v>
      </c>
    </row>
    <row r="2757" spans="2:20">
      <c r="B2757">
        <v>395</v>
      </c>
      <c r="C2757" t="s">
        <v>716</v>
      </c>
      <c r="D2757" t="s">
        <v>763</v>
      </c>
      <c r="E2757">
        <v>43.1</v>
      </c>
      <c r="F2757" t="s">
        <v>689</v>
      </c>
      <c r="G2757" t="s">
        <v>717</v>
      </c>
      <c r="O2757">
        <v>2</v>
      </c>
      <c r="P2757" t="str">
        <v>2. cylinders</v>
      </c>
      <c r="Q2757" t="str">
        <v>Saab 99GLE - 344</v>
      </c>
      <c r="R2757">
        <v>4</v>
      </c>
      <c r="S2757">
        <v>0.2</v>
      </c>
      <c r="T2757">
        <v>2</v>
      </c>
    </row>
    <row r="2758" spans="2:20">
      <c r="B2758">
        <v>395</v>
      </c>
      <c r="C2758" t="s">
        <v>716</v>
      </c>
      <c r="D2758" t="s">
        <v>764</v>
      </c>
      <c r="E2758">
        <v>4</v>
      </c>
      <c r="F2758" t="s">
        <v>689</v>
      </c>
      <c r="G2758" t="s">
        <v>717</v>
      </c>
      <c r="O2758">
        <v>3</v>
      </c>
      <c r="P2758" t="str">
        <v>3. power (hp)</v>
      </c>
      <c r="Q2758" t="str">
        <v>Saab 99GLE - 344</v>
      </c>
      <c r="R2758">
        <v>115</v>
      </c>
      <c r="S2758">
        <v>0.375</v>
      </c>
      <c r="T2758">
        <v>3</v>
      </c>
    </row>
    <row r="2759" spans="2:20">
      <c r="B2759">
        <v>395</v>
      </c>
      <c r="C2759" t="s">
        <v>716</v>
      </c>
      <c r="D2759" t="s">
        <v>765</v>
      </c>
      <c r="E2759">
        <v>90</v>
      </c>
      <c r="F2759" t="s">
        <v>689</v>
      </c>
      <c r="G2759" t="s">
        <v>717</v>
      </c>
      <c r="O2759">
        <v>4</v>
      </c>
      <c r="P2759" t="str">
        <v>4. weight (lb)</v>
      </c>
      <c r="Q2759" t="str">
        <v>Saab 99GLE - 344</v>
      </c>
      <c r="R2759">
        <v>2795</v>
      </c>
      <c r="S2759">
        <v>0.33512900481996033</v>
      </c>
      <c r="T2759">
        <v>4</v>
      </c>
    </row>
    <row r="2760" spans="2:20">
      <c r="B2760">
        <v>395</v>
      </c>
      <c r="C2760" t="s">
        <v>716</v>
      </c>
      <c r="D2760" t="s">
        <v>766</v>
      </c>
      <c r="E2760">
        <v>48</v>
      </c>
      <c r="F2760" t="s">
        <v>689</v>
      </c>
      <c r="G2760" t="s">
        <v>717</v>
      </c>
      <c r="O2760">
        <v>5</v>
      </c>
      <c r="P2760" t="str">
        <v>5. 0-60 mph (s)</v>
      </c>
      <c r="Q2760" t="str">
        <v>Saab 99GLE - 344</v>
      </c>
      <c r="R2760">
        <v>15.7</v>
      </c>
      <c r="S2760">
        <v>0.45833333333333326</v>
      </c>
      <c r="T2760">
        <v>5</v>
      </c>
    </row>
    <row r="2761" spans="2:20">
      <c r="B2761">
        <v>395</v>
      </c>
      <c r="C2761" t="s">
        <v>716</v>
      </c>
      <c r="D2761" t="s">
        <v>767</v>
      </c>
      <c r="E2761">
        <v>1985</v>
      </c>
      <c r="F2761" t="s">
        <v>689</v>
      </c>
      <c r="G2761" t="s">
        <v>717</v>
      </c>
      <c r="O2761">
        <v>6</v>
      </c>
      <c r="P2761" t="str">
        <v>6. displacement (cc)</v>
      </c>
      <c r="Q2761" t="str">
        <v>Saab 99GLE - 344</v>
      </c>
      <c r="R2761">
        <v>121</v>
      </c>
      <c r="S2761">
        <v>0.13695090439276486</v>
      </c>
      <c r="T2761">
        <v>6</v>
      </c>
    </row>
    <row r="2762" spans="2:20">
      <c r="B2762">
        <v>395</v>
      </c>
      <c r="C2762" t="s">
        <v>716</v>
      </c>
      <c r="D2762" t="s">
        <v>768</v>
      </c>
      <c r="E2762">
        <v>21.5</v>
      </c>
      <c r="F2762" t="s">
        <v>689</v>
      </c>
      <c r="G2762" t="s">
        <v>717</v>
      </c>
      <c r="O2762">
        <v>7</v>
      </c>
      <c r="P2762" t="str">
        <v>7. year</v>
      </c>
      <c r="Q2762" t="str">
        <v>Saab 99GLE - 344</v>
      </c>
      <c r="R2762">
        <v>78</v>
      </c>
      <c r="S2762">
        <v>0.66666666666666663</v>
      </c>
      <c r="T2762">
        <v>7</v>
      </c>
    </row>
    <row r="2763" spans="2:20">
      <c r="B2763">
        <v>395</v>
      </c>
      <c r="C2763" t="s">
        <v>716</v>
      </c>
      <c r="D2763" t="s">
        <v>769</v>
      </c>
      <c r="E2763">
        <v>78</v>
      </c>
      <c r="F2763" t="s">
        <v>689</v>
      </c>
      <c r="G2763" t="s">
        <v>717</v>
      </c>
      <c r="O2763">
        <v>0</v>
      </c>
      <c r="P2763" t="str">
        <v/>
      </c>
      <c r="Q2763" t="str">
        <v/>
      </c>
      <c r="R2763" t="e">
        <v>#N/A</v>
      </c>
      <c r="S2763" t="e">
        <v>#N/A</v>
      </c>
      <c r="T2763" t="e">
        <v>#N/A</v>
      </c>
    </row>
    <row r="2764" spans="2:20">
      <c r="B2764">
        <v>396</v>
      </c>
      <c r="C2764" t="s">
        <v>718</v>
      </c>
      <c r="D2764" t="s">
        <v>763</v>
      </c>
      <c r="E2764">
        <v>36</v>
      </c>
      <c r="F2764" t="s">
        <v>689</v>
      </c>
      <c r="G2764" t="s">
        <v>719</v>
      </c>
      <c r="O2764">
        <v>1</v>
      </c>
      <c r="P2764" t="str">
        <v>1. economy (mpg)</v>
      </c>
      <c r="Q2764" t="str">
        <v>Saab 99LE - 345</v>
      </c>
      <c r="R2764">
        <v>25</v>
      </c>
      <c r="S2764">
        <v>0.42553191489361702</v>
      </c>
      <c r="T2764">
        <v>1</v>
      </c>
    </row>
    <row r="2765" spans="2:20">
      <c r="B2765">
        <v>396</v>
      </c>
      <c r="C2765" t="s">
        <v>718</v>
      </c>
      <c r="D2765" t="s">
        <v>764</v>
      </c>
      <c r="E2765">
        <v>4</v>
      </c>
      <c r="F2765" t="s">
        <v>689</v>
      </c>
      <c r="G2765" t="s">
        <v>719</v>
      </c>
      <c r="O2765">
        <v>2</v>
      </c>
      <c r="P2765" t="str">
        <v>2. cylinders</v>
      </c>
      <c r="Q2765" t="str">
        <v>Saab 99LE - 345</v>
      </c>
      <c r="R2765">
        <v>4</v>
      </c>
      <c r="S2765">
        <v>0.2</v>
      </c>
      <c r="T2765">
        <v>2</v>
      </c>
    </row>
    <row r="2766" spans="2:20">
      <c r="B2766">
        <v>396</v>
      </c>
      <c r="C2766" t="s">
        <v>718</v>
      </c>
      <c r="D2766" t="s">
        <v>765</v>
      </c>
      <c r="E2766">
        <v>105</v>
      </c>
      <c r="F2766" t="s">
        <v>689</v>
      </c>
      <c r="G2766" t="s">
        <v>719</v>
      </c>
      <c r="O2766">
        <v>3</v>
      </c>
      <c r="P2766" t="str">
        <v>3. power (hp)</v>
      </c>
      <c r="Q2766" t="str">
        <v>Saab 99LE - 345</v>
      </c>
      <c r="R2766">
        <v>115</v>
      </c>
      <c r="S2766">
        <v>0.375</v>
      </c>
      <c r="T2766">
        <v>3</v>
      </c>
    </row>
    <row r="2767" spans="2:20">
      <c r="B2767">
        <v>396</v>
      </c>
      <c r="C2767" t="s">
        <v>718</v>
      </c>
      <c r="D2767" t="s">
        <v>766</v>
      </c>
      <c r="E2767">
        <v>74</v>
      </c>
      <c r="F2767" t="s">
        <v>689</v>
      </c>
      <c r="G2767" t="s">
        <v>719</v>
      </c>
      <c r="O2767">
        <v>4</v>
      </c>
      <c r="P2767" t="str">
        <v>4. weight (lb)</v>
      </c>
      <c r="Q2767" t="str">
        <v>Saab 99LE - 345</v>
      </c>
      <c r="R2767">
        <v>2671</v>
      </c>
      <c r="S2767">
        <v>0.2999716472923164</v>
      </c>
      <c r="T2767">
        <v>4</v>
      </c>
    </row>
    <row r="2768" spans="2:20">
      <c r="B2768">
        <v>396</v>
      </c>
      <c r="C2768" t="s">
        <v>718</v>
      </c>
      <c r="D2768" t="s">
        <v>767</v>
      </c>
      <c r="E2768">
        <v>1980</v>
      </c>
      <c r="F2768" t="s">
        <v>689</v>
      </c>
      <c r="G2768" t="s">
        <v>719</v>
      </c>
      <c r="O2768">
        <v>5</v>
      </c>
      <c r="P2768" t="str">
        <v>5. 0-60 mph (s)</v>
      </c>
      <c r="Q2768" t="str">
        <v>Saab 99LE - 345</v>
      </c>
      <c r="R2768">
        <v>13.5</v>
      </c>
      <c r="S2768">
        <v>0.32738095238095238</v>
      </c>
      <c r="T2768">
        <v>5</v>
      </c>
    </row>
    <row r="2769" spans="2:20">
      <c r="B2769">
        <v>396</v>
      </c>
      <c r="C2769" t="s">
        <v>718</v>
      </c>
      <c r="D2769" t="s">
        <v>768</v>
      </c>
      <c r="E2769">
        <v>15.3</v>
      </c>
      <c r="F2769" t="s">
        <v>689</v>
      </c>
      <c r="G2769" t="s">
        <v>719</v>
      </c>
      <c r="O2769">
        <v>6</v>
      </c>
      <c r="P2769" t="str">
        <v>6. displacement (cc)</v>
      </c>
      <c r="Q2769" t="str">
        <v>Saab 99LE - 345</v>
      </c>
      <c r="R2769">
        <v>121</v>
      </c>
      <c r="S2769">
        <v>0.13695090439276486</v>
      </c>
      <c r="T2769">
        <v>6</v>
      </c>
    </row>
    <row r="2770" spans="2:20">
      <c r="B2770">
        <v>396</v>
      </c>
      <c r="C2770" t="s">
        <v>718</v>
      </c>
      <c r="D2770" t="s">
        <v>769</v>
      </c>
      <c r="E2770">
        <v>82</v>
      </c>
      <c r="F2770" t="s">
        <v>689</v>
      </c>
      <c r="G2770" t="s">
        <v>719</v>
      </c>
      <c r="O2770">
        <v>7</v>
      </c>
      <c r="P2770" t="str">
        <v>7. year</v>
      </c>
      <c r="Q2770" t="str">
        <v>Saab 99LE - 345</v>
      </c>
      <c r="R2770">
        <v>75</v>
      </c>
      <c r="S2770">
        <v>0.41666666666666669</v>
      </c>
      <c r="T2770">
        <v>7</v>
      </c>
    </row>
    <row r="2771" spans="2:20">
      <c r="B2771">
        <v>397</v>
      </c>
      <c r="C2771" t="s">
        <v>720</v>
      </c>
      <c r="D2771" t="s">
        <v>763</v>
      </c>
      <c r="E2771">
        <v>31.5</v>
      </c>
      <c r="F2771" t="s">
        <v>689</v>
      </c>
      <c r="G2771" t="s">
        <v>721</v>
      </c>
      <c r="O2771">
        <v>0</v>
      </c>
      <c r="P2771" t="str">
        <v/>
      </c>
      <c r="Q2771" t="str">
        <v/>
      </c>
      <c r="R2771" t="e">
        <v>#N/A</v>
      </c>
      <c r="S2771" t="e">
        <v>#N/A</v>
      </c>
      <c r="T2771" t="e">
        <v>#N/A</v>
      </c>
    </row>
    <row r="2772" spans="2:20">
      <c r="B2772">
        <v>397</v>
      </c>
      <c r="C2772" t="s">
        <v>720</v>
      </c>
      <c r="D2772" t="s">
        <v>764</v>
      </c>
      <c r="E2772">
        <v>4</v>
      </c>
      <c r="F2772" t="s">
        <v>689</v>
      </c>
      <c r="G2772" t="s">
        <v>721</v>
      </c>
      <c r="O2772">
        <v>1</v>
      </c>
      <c r="P2772" t="str">
        <v>1. economy (mpg)</v>
      </c>
      <c r="Q2772" t="str">
        <v>Saab 99LE - 346</v>
      </c>
      <c r="R2772">
        <v>24</v>
      </c>
      <c r="S2772">
        <v>0.39893617021276595</v>
      </c>
      <c r="T2772">
        <v>1</v>
      </c>
    </row>
    <row r="2773" spans="2:20">
      <c r="B2773">
        <v>397</v>
      </c>
      <c r="C2773" t="s">
        <v>720</v>
      </c>
      <c r="D2773" t="s">
        <v>765</v>
      </c>
      <c r="E2773">
        <v>89</v>
      </c>
      <c r="F2773" t="s">
        <v>689</v>
      </c>
      <c r="G2773" t="s">
        <v>721</v>
      </c>
      <c r="O2773">
        <v>2</v>
      </c>
      <c r="P2773" t="str">
        <v>2. cylinders</v>
      </c>
      <c r="Q2773" t="str">
        <v>Saab 99LE - 346</v>
      </c>
      <c r="R2773">
        <v>4</v>
      </c>
      <c r="S2773">
        <v>0.2</v>
      </c>
      <c r="T2773">
        <v>2</v>
      </c>
    </row>
    <row r="2774" spans="2:20">
      <c r="B2774">
        <v>397</v>
      </c>
      <c r="C2774" t="s">
        <v>720</v>
      </c>
      <c r="D2774" t="s">
        <v>766</v>
      </c>
      <c r="E2774">
        <v>71</v>
      </c>
      <c r="F2774" t="s">
        <v>689</v>
      </c>
      <c r="G2774" t="s">
        <v>721</v>
      </c>
      <c r="O2774">
        <v>3</v>
      </c>
      <c r="P2774" t="str">
        <v>3. power (hp)</v>
      </c>
      <c r="Q2774" t="str">
        <v>Saab 99LE - 346</v>
      </c>
      <c r="R2774">
        <v>110</v>
      </c>
      <c r="S2774">
        <v>0.34782608695652173</v>
      </c>
      <c r="T2774">
        <v>3</v>
      </c>
    </row>
    <row r="2775" spans="2:20">
      <c r="B2775">
        <v>397</v>
      </c>
      <c r="C2775" t="s">
        <v>720</v>
      </c>
      <c r="D2775" t="s">
        <v>767</v>
      </c>
      <c r="E2775">
        <v>1990</v>
      </c>
      <c r="F2775" t="s">
        <v>689</v>
      </c>
      <c r="G2775" t="s">
        <v>721</v>
      </c>
      <c r="O2775">
        <v>4</v>
      </c>
      <c r="P2775" t="str">
        <v>4. weight (lb)</v>
      </c>
      <c r="Q2775" t="str">
        <v>Saab 99LE - 346</v>
      </c>
      <c r="R2775">
        <v>2660</v>
      </c>
      <c r="S2775">
        <v>0.2968528494471222</v>
      </c>
      <c r="T2775">
        <v>4</v>
      </c>
    </row>
    <row r="2776" spans="2:20">
      <c r="B2776">
        <v>397</v>
      </c>
      <c r="C2776" t="s">
        <v>720</v>
      </c>
      <c r="D2776" t="s">
        <v>768</v>
      </c>
      <c r="E2776">
        <v>14.9</v>
      </c>
      <c r="F2776" t="s">
        <v>689</v>
      </c>
      <c r="G2776" t="s">
        <v>721</v>
      </c>
      <c r="O2776">
        <v>5</v>
      </c>
      <c r="P2776" t="str">
        <v>5. 0-60 mph (s)</v>
      </c>
      <c r="Q2776" t="str">
        <v>Saab 99LE - 346</v>
      </c>
      <c r="R2776">
        <v>14</v>
      </c>
      <c r="S2776">
        <v>0.35714285714285715</v>
      </c>
      <c r="T2776">
        <v>5</v>
      </c>
    </row>
    <row r="2777" spans="2:20">
      <c r="B2777">
        <v>397</v>
      </c>
      <c r="C2777" t="s">
        <v>720</v>
      </c>
      <c r="D2777" t="s">
        <v>769</v>
      </c>
      <c r="E2777">
        <v>78</v>
      </c>
      <c r="F2777" t="s">
        <v>689</v>
      </c>
      <c r="G2777" t="s">
        <v>721</v>
      </c>
      <c r="O2777">
        <v>6</v>
      </c>
      <c r="P2777" t="str">
        <v>6. displacement (cc)</v>
      </c>
      <c r="Q2777" t="str">
        <v>Saab 99LE - 346</v>
      </c>
      <c r="R2777">
        <v>121</v>
      </c>
      <c r="S2777">
        <v>0.13695090439276486</v>
      </c>
      <c r="T2777">
        <v>6</v>
      </c>
    </row>
    <row r="2778" spans="2:20">
      <c r="B2778">
        <v>398</v>
      </c>
      <c r="C2778" t="s">
        <v>722</v>
      </c>
      <c r="D2778" t="s">
        <v>763</v>
      </c>
      <c r="E2778">
        <v>26</v>
      </c>
      <c r="F2778" t="s">
        <v>689</v>
      </c>
      <c r="G2778" t="s">
        <v>723</v>
      </c>
      <c r="O2778">
        <v>7</v>
      </c>
      <c r="P2778" t="str">
        <v>7. year</v>
      </c>
      <c r="Q2778" t="str">
        <v>Saab 99LE - 346</v>
      </c>
      <c r="R2778">
        <v>73</v>
      </c>
      <c r="S2778">
        <v>0.25</v>
      </c>
      <c r="T2778">
        <v>7</v>
      </c>
    </row>
    <row r="2779" spans="2:20">
      <c r="B2779">
        <v>398</v>
      </c>
      <c r="C2779" t="s">
        <v>722</v>
      </c>
      <c r="D2779" t="s">
        <v>764</v>
      </c>
      <c r="E2779">
        <v>4</v>
      </c>
      <c r="F2779" t="s">
        <v>689</v>
      </c>
      <c r="G2779" t="s">
        <v>723</v>
      </c>
      <c r="O2779">
        <v>0</v>
      </c>
      <c r="P2779" t="str">
        <v/>
      </c>
      <c r="Q2779" t="str">
        <v/>
      </c>
      <c r="R2779" t="e">
        <v>#N/A</v>
      </c>
      <c r="S2779" t="e">
        <v>#N/A</v>
      </c>
      <c r="T2779" t="e">
        <v>#N/A</v>
      </c>
    </row>
    <row r="2780" spans="2:20">
      <c r="B2780">
        <v>398</v>
      </c>
      <c r="C2780" t="s">
        <v>722</v>
      </c>
      <c r="D2780" t="s">
        <v>765</v>
      </c>
      <c r="E2780">
        <v>97</v>
      </c>
      <c r="F2780" t="s">
        <v>689</v>
      </c>
      <c r="G2780" t="s">
        <v>723</v>
      </c>
      <c r="O2780">
        <v>1</v>
      </c>
      <c r="P2780" t="str">
        <v>1. economy (mpg)</v>
      </c>
      <c r="Q2780" t="str">
        <v>Subaru - 347</v>
      </c>
      <c r="R2780">
        <v>26</v>
      </c>
      <c r="S2780">
        <v>0.45212765957446804</v>
      </c>
      <c r="T2780">
        <v>1</v>
      </c>
    </row>
    <row r="2781" spans="2:20">
      <c r="B2781">
        <v>398</v>
      </c>
      <c r="C2781" t="s">
        <v>722</v>
      </c>
      <c r="D2781" t="s">
        <v>766</v>
      </c>
      <c r="E2781">
        <v>46</v>
      </c>
      <c r="F2781" t="s">
        <v>689</v>
      </c>
      <c r="G2781" t="s">
        <v>723</v>
      </c>
      <c r="O2781">
        <v>2</v>
      </c>
      <c r="P2781" t="str">
        <v>2. cylinders</v>
      </c>
      <c r="Q2781" t="str">
        <v>Subaru - 347</v>
      </c>
      <c r="R2781">
        <v>4</v>
      </c>
      <c r="S2781">
        <v>0.2</v>
      </c>
      <c r="T2781">
        <v>2</v>
      </c>
    </row>
    <row r="2782" spans="2:20">
      <c r="B2782">
        <v>398</v>
      </c>
      <c r="C2782" t="s">
        <v>722</v>
      </c>
      <c r="D2782" t="s">
        <v>767</v>
      </c>
      <c r="E2782">
        <v>1950</v>
      </c>
      <c r="F2782" t="s">
        <v>689</v>
      </c>
      <c r="G2782" t="s">
        <v>723</v>
      </c>
      <c r="O2782">
        <v>3</v>
      </c>
      <c r="P2782" t="str">
        <v>3. power (hp)</v>
      </c>
      <c r="Q2782" t="str">
        <v>Subaru - 347</v>
      </c>
      <c r="R2782">
        <v>93</v>
      </c>
      <c r="S2782">
        <v>0.25543478260869568</v>
      </c>
      <c r="T2782">
        <v>3</v>
      </c>
    </row>
    <row r="2783" spans="2:20">
      <c r="B2783">
        <v>398</v>
      </c>
      <c r="C2783" t="s">
        <v>722</v>
      </c>
      <c r="D2783" t="s">
        <v>768</v>
      </c>
      <c r="E2783">
        <v>21</v>
      </c>
      <c r="F2783" t="s">
        <v>689</v>
      </c>
      <c r="G2783" t="s">
        <v>723</v>
      </c>
      <c r="O2783">
        <v>4</v>
      </c>
      <c r="P2783" t="str">
        <v>4. weight (lb)</v>
      </c>
      <c r="Q2783" t="str">
        <v>Subaru - 347</v>
      </c>
      <c r="R2783">
        <v>2391</v>
      </c>
      <c r="S2783">
        <v>0.22058406577828182</v>
      </c>
      <c r="T2783">
        <v>4</v>
      </c>
    </row>
    <row r="2784" spans="2:20">
      <c r="B2784">
        <v>398</v>
      </c>
      <c r="C2784" t="s">
        <v>722</v>
      </c>
      <c r="D2784" t="s">
        <v>769</v>
      </c>
      <c r="E2784">
        <v>73</v>
      </c>
      <c r="F2784" t="s">
        <v>689</v>
      </c>
      <c r="G2784" t="s">
        <v>723</v>
      </c>
      <c r="O2784">
        <v>5</v>
      </c>
      <c r="P2784" t="str">
        <v>5. 0-60 mph (s)</v>
      </c>
      <c r="Q2784" t="str">
        <v>Subaru - 347</v>
      </c>
      <c r="R2784">
        <v>15.5</v>
      </c>
      <c r="S2784">
        <v>0.4464285714285714</v>
      </c>
      <c r="T2784">
        <v>5</v>
      </c>
    </row>
    <row r="2785" spans="2:20">
      <c r="B2785">
        <v>399</v>
      </c>
      <c r="C2785" t="s">
        <v>724</v>
      </c>
      <c r="D2785" t="s">
        <v>764</v>
      </c>
      <c r="E2785">
        <v>4</v>
      </c>
      <c r="F2785" t="s">
        <v>689</v>
      </c>
      <c r="G2785" t="s">
        <v>725</v>
      </c>
      <c r="O2785">
        <v>6</v>
      </c>
      <c r="P2785" t="str">
        <v>6. displacement (cc)</v>
      </c>
      <c r="Q2785" t="str">
        <v>Subaru - 347</v>
      </c>
      <c r="R2785">
        <v>108</v>
      </c>
      <c r="S2785">
        <v>0.10335917312661498</v>
      </c>
      <c r="T2785">
        <v>6</v>
      </c>
    </row>
    <row r="2786" spans="2:20">
      <c r="B2786">
        <v>399</v>
      </c>
      <c r="C2786" t="s">
        <v>724</v>
      </c>
      <c r="D2786" t="s">
        <v>765</v>
      </c>
      <c r="E2786">
        <v>97</v>
      </c>
      <c r="F2786" t="s">
        <v>689</v>
      </c>
      <c r="G2786" t="s">
        <v>725</v>
      </c>
      <c r="O2786">
        <v>7</v>
      </c>
      <c r="P2786" t="str">
        <v>7. year</v>
      </c>
      <c r="Q2786" t="str">
        <v>Subaru - 347</v>
      </c>
      <c r="R2786">
        <v>74</v>
      </c>
      <c r="S2786">
        <v>0.33333333333333331</v>
      </c>
      <c r="T2786">
        <v>7</v>
      </c>
    </row>
    <row r="2787" spans="2:20">
      <c r="B2787">
        <v>399</v>
      </c>
      <c r="C2787" t="s">
        <v>724</v>
      </c>
      <c r="D2787" t="s">
        <v>766</v>
      </c>
      <c r="E2787">
        <v>48</v>
      </c>
      <c r="F2787" t="s">
        <v>689</v>
      </c>
      <c r="G2787" t="s">
        <v>725</v>
      </c>
      <c r="O2787">
        <v>0</v>
      </c>
      <c r="P2787" t="str">
        <v/>
      </c>
      <c r="Q2787" t="str">
        <v/>
      </c>
      <c r="R2787" t="e">
        <v>#N/A</v>
      </c>
      <c r="S2787" t="e">
        <v>#N/A</v>
      </c>
      <c r="T2787" t="e">
        <v>#N/A</v>
      </c>
    </row>
    <row r="2788" spans="2:20">
      <c r="B2788">
        <v>399</v>
      </c>
      <c r="C2788" t="s">
        <v>724</v>
      </c>
      <c r="D2788" t="s">
        <v>767</v>
      </c>
      <c r="E2788">
        <v>1978</v>
      </c>
      <c r="F2788" t="s">
        <v>689</v>
      </c>
      <c r="G2788" t="s">
        <v>725</v>
      </c>
      <c r="O2788">
        <v>1</v>
      </c>
      <c r="P2788" t="str">
        <v>1. economy (mpg)</v>
      </c>
      <c r="Q2788" t="str">
        <v>Subaru - 348</v>
      </c>
      <c r="R2788">
        <v>32.299999999999997</v>
      </c>
      <c r="S2788">
        <v>0.61968085106382964</v>
      </c>
      <c r="T2788">
        <v>1</v>
      </c>
    </row>
    <row r="2789" spans="2:20">
      <c r="B2789">
        <v>399</v>
      </c>
      <c r="C2789" t="s">
        <v>724</v>
      </c>
      <c r="D2789" t="s">
        <v>768</v>
      </c>
      <c r="E2789">
        <v>20</v>
      </c>
      <c r="F2789" t="s">
        <v>689</v>
      </c>
      <c r="G2789" t="s">
        <v>725</v>
      </c>
      <c r="O2789">
        <v>2</v>
      </c>
      <c r="P2789" t="str">
        <v>2. cylinders</v>
      </c>
      <c r="Q2789" t="str">
        <v>Subaru - 348</v>
      </c>
      <c r="R2789">
        <v>4</v>
      </c>
      <c r="S2789">
        <v>0.2</v>
      </c>
      <c r="T2789">
        <v>2</v>
      </c>
    </row>
    <row r="2790" spans="2:20">
      <c r="B2790">
        <v>399</v>
      </c>
      <c r="C2790" t="s">
        <v>724</v>
      </c>
      <c r="D2790" t="s">
        <v>769</v>
      </c>
      <c r="E2790">
        <v>71</v>
      </c>
      <c r="F2790" t="s">
        <v>689</v>
      </c>
      <c r="G2790" t="s">
        <v>725</v>
      </c>
      <c r="O2790">
        <v>3</v>
      </c>
      <c r="P2790" t="str">
        <v>3. power (hp)</v>
      </c>
      <c r="Q2790" t="str">
        <v>Subaru - 348</v>
      </c>
      <c r="R2790">
        <v>67</v>
      </c>
      <c r="S2790">
        <v>0.11413043478260869</v>
      </c>
      <c r="T2790">
        <v>3</v>
      </c>
    </row>
    <row r="2791" spans="2:20">
      <c r="B2791">
        <v>400</v>
      </c>
      <c r="C2791" t="s">
        <v>726</v>
      </c>
      <c r="D2791" t="s">
        <v>763</v>
      </c>
      <c r="E2791">
        <v>23</v>
      </c>
      <c r="F2791" t="s">
        <v>689</v>
      </c>
      <c r="G2791" t="s">
        <v>727</v>
      </c>
      <c r="O2791">
        <v>4</v>
      </c>
      <c r="P2791" t="str">
        <v>4. weight (lb)</v>
      </c>
      <c r="Q2791" t="str">
        <v>Subaru - 348</v>
      </c>
      <c r="R2791">
        <v>2065</v>
      </c>
      <c r="S2791">
        <v>0.1281542387297987</v>
      </c>
      <c r="T2791">
        <v>4</v>
      </c>
    </row>
    <row r="2792" spans="2:20">
      <c r="B2792">
        <v>400</v>
      </c>
      <c r="C2792" t="s">
        <v>726</v>
      </c>
      <c r="D2792" t="s">
        <v>764</v>
      </c>
      <c r="E2792">
        <v>4</v>
      </c>
      <c r="F2792" t="s">
        <v>689</v>
      </c>
      <c r="G2792" t="s">
        <v>727</v>
      </c>
      <c r="O2792">
        <v>5</v>
      </c>
      <c r="P2792" t="str">
        <v>5. 0-60 mph (s)</v>
      </c>
      <c r="Q2792" t="str">
        <v>Subaru - 348</v>
      </c>
      <c r="R2792">
        <v>17.8</v>
      </c>
      <c r="S2792">
        <v>0.58333333333333337</v>
      </c>
      <c r="T2792">
        <v>5</v>
      </c>
    </row>
    <row r="2793" spans="2:20">
      <c r="B2793">
        <v>400</v>
      </c>
      <c r="C2793" t="s">
        <v>726</v>
      </c>
      <c r="D2793" t="s">
        <v>765</v>
      </c>
      <c r="E2793">
        <v>97</v>
      </c>
      <c r="F2793" t="s">
        <v>689</v>
      </c>
      <c r="G2793" t="s">
        <v>727</v>
      </c>
      <c r="O2793">
        <v>6</v>
      </c>
      <c r="P2793" t="str">
        <v>6. displacement (cc)</v>
      </c>
      <c r="Q2793" t="str">
        <v>Subaru - 348</v>
      </c>
      <c r="R2793">
        <v>97</v>
      </c>
      <c r="S2793">
        <v>7.4935400516795869E-2</v>
      </c>
      <c r="T2793">
        <v>6</v>
      </c>
    </row>
    <row r="2794" spans="2:20">
      <c r="B2794">
        <v>400</v>
      </c>
      <c r="C2794" t="s">
        <v>726</v>
      </c>
      <c r="D2794" t="s">
        <v>766</v>
      </c>
      <c r="E2794">
        <v>54</v>
      </c>
      <c r="F2794" t="s">
        <v>689</v>
      </c>
      <c r="G2794" t="s">
        <v>727</v>
      </c>
      <c r="O2794">
        <v>7</v>
      </c>
      <c r="P2794" t="str">
        <v>7. year</v>
      </c>
      <c r="Q2794" t="str">
        <v>Subaru - 348</v>
      </c>
      <c r="R2794">
        <v>81</v>
      </c>
      <c r="S2794">
        <v>0.91666666666666663</v>
      </c>
      <c r="T2794">
        <v>7</v>
      </c>
    </row>
    <row r="2795" spans="2:20">
      <c r="B2795">
        <v>400</v>
      </c>
      <c r="C2795" t="s">
        <v>726</v>
      </c>
      <c r="D2795" t="s">
        <v>767</v>
      </c>
      <c r="E2795">
        <v>2254</v>
      </c>
      <c r="F2795" t="s">
        <v>689</v>
      </c>
      <c r="G2795" t="s">
        <v>727</v>
      </c>
      <c r="O2795">
        <v>0</v>
      </c>
      <c r="P2795" t="str">
        <v/>
      </c>
      <c r="Q2795" t="str">
        <v/>
      </c>
      <c r="R2795" t="e">
        <v>#N/A</v>
      </c>
      <c r="S2795" t="e">
        <v>#N/A</v>
      </c>
      <c r="T2795" t="e">
        <v>#N/A</v>
      </c>
    </row>
    <row r="2796" spans="2:20">
      <c r="B2796">
        <v>400</v>
      </c>
      <c r="C2796" t="s">
        <v>726</v>
      </c>
      <c r="D2796" t="s">
        <v>768</v>
      </c>
      <c r="E2796">
        <v>23.5</v>
      </c>
      <c r="F2796" t="s">
        <v>689</v>
      </c>
      <c r="G2796" t="s">
        <v>727</v>
      </c>
      <c r="O2796">
        <v>1</v>
      </c>
      <c r="P2796" t="str">
        <v>1. economy (mpg)</v>
      </c>
      <c r="Q2796" t="str">
        <v>Subaru DL - 349</v>
      </c>
      <c r="R2796">
        <v>30</v>
      </c>
      <c r="S2796">
        <v>0.55851063829787229</v>
      </c>
      <c r="T2796">
        <v>1</v>
      </c>
    </row>
    <row r="2797" spans="2:20">
      <c r="B2797">
        <v>400</v>
      </c>
      <c r="C2797" t="s">
        <v>726</v>
      </c>
      <c r="D2797" t="s">
        <v>769</v>
      </c>
      <c r="E2797">
        <v>72</v>
      </c>
      <c r="F2797" t="s">
        <v>689</v>
      </c>
      <c r="G2797" t="s">
        <v>727</v>
      </c>
      <c r="O2797">
        <v>2</v>
      </c>
      <c r="P2797" t="str">
        <v>2. cylinders</v>
      </c>
      <c r="Q2797" t="str">
        <v>Subaru DL - 349</v>
      </c>
      <c r="R2797">
        <v>4</v>
      </c>
      <c r="S2797">
        <v>0.2</v>
      </c>
      <c r="T2797">
        <v>2</v>
      </c>
    </row>
    <row r="2798" spans="2:20">
      <c r="B2798">
        <v>401</v>
      </c>
      <c r="C2798" t="s">
        <v>728</v>
      </c>
      <c r="D2798" t="s">
        <v>763</v>
      </c>
      <c r="E2798">
        <v>19</v>
      </c>
      <c r="F2798" t="s">
        <v>729</v>
      </c>
      <c r="G2798" t="s">
        <v>730</v>
      </c>
      <c r="O2798">
        <v>3</v>
      </c>
      <c r="P2798" t="str">
        <v>3. power (hp)</v>
      </c>
      <c r="Q2798" t="str">
        <v>Subaru DL - 349</v>
      </c>
      <c r="R2798">
        <v>67</v>
      </c>
      <c r="S2798">
        <v>0.11413043478260869</v>
      </c>
      <c r="T2798">
        <v>3</v>
      </c>
    </row>
    <row r="2799" spans="2:20">
      <c r="B2799">
        <v>401</v>
      </c>
      <c r="C2799" t="s">
        <v>728</v>
      </c>
      <c r="D2799" t="s">
        <v>764</v>
      </c>
      <c r="E2799">
        <v>4</v>
      </c>
      <c r="F2799" t="s">
        <v>729</v>
      </c>
      <c r="G2799" t="s">
        <v>730</v>
      </c>
      <c r="O2799">
        <v>4</v>
      </c>
      <c r="P2799" t="str">
        <v>4. weight (lb)</v>
      </c>
      <c r="Q2799" t="str">
        <v>Subaru DL - 349</v>
      </c>
      <c r="R2799">
        <v>1985</v>
      </c>
      <c r="S2799">
        <v>0.10547207258293168</v>
      </c>
      <c r="T2799">
        <v>4</v>
      </c>
    </row>
    <row r="2800" spans="2:20">
      <c r="B2800">
        <v>401</v>
      </c>
      <c r="C2800" t="s">
        <v>728</v>
      </c>
      <c r="D2800" t="s">
        <v>765</v>
      </c>
      <c r="E2800">
        <v>121</v>
      </c>
      <c r="F2800" t="s">
        <v>729</v>
      </c>
      <c r="G2800" t="s">
        <v>730</v>
      </c>
      <c r="O2800">
        <v>5</v>
      </c>
      <c r="P2800" t="str">
        <v>5. 0-60 mph (s)</v>
      </c>
      <c r="Q2800" t="str">
        <v>Subaru DL - 349</v>
      </c>
      <c r="R2800">
        <v>16.399999999999999</v>
      </c>
      <c r="S2800">
        <v>0.49999999999999989</v>
      </c>
      <c r="T2800">
        <v>5</v>
      </c>
    </row>
    <row r="2801" spans="2:20">
      <c r="B2801">
        <v>401</v>
      </c>
      <c r="C2801" t="s">
        <v>728</v>
      </c>
      <c r="D2801" t="s">
        <v>766</v>
      </c>
      <c r="E2801">
        <v>112</v>
      </c>
      <c r="F2801" t="s">
        <v>729</v>
      </c>
      <c r="G2801" t="s">
        <v>730</v>
      </c>
      <c r="O2801">
        <v>6</v>
      </c>
      <c r="P2801" t="str">
        <v>6. displacement (cc)</v>
      </c>
      <c r="Q2801" t="str">
        <v>Subaru DL - 349</v>
      </c>
      <c r="R2801">
        <v>97</v>
      </c>
      <c r="S2801">
        <v>7.4935400516795869E-2</v>
      </c>
      <c r="T2801">
        <v>6</v>
      </c>
    </row>
    <row r="2802" spans="2:20">
      <c r="B2802">
        <v>401</v>
      </c>
      <c r="C2802" t="s">
        <v>728</v>
      </c>
      <c r="D2802" t="s">
        <v>767</v>
      </c>
      <c r="E2802">
        <v>2868</v>
      </c>
      <c r="F2802" t="s">
        <v>729</v>
      </c>
      <c r="G2802" t="s">
        <v>730</v>
      </c>
      <c r="O2802">
        <v>7</v>
      </c>
      <c r="P2802" t="str">
        <v>7. year</v>
      </c>
      <c r="Q2802" t="str">
        <v>Subaru DL - 349</v>
      </c>
      <c r="R2802">
        <v>77</v>
      </c>
      <c r="S2802">
        <v>0.58333333333333337</v>
      </c>
      <c r="T2802">
        <v>7</v>
      </c>
    </row>
    <row r="2803" spans="2:20">
      <c r="B2803">
        <v>401</v>
      </c>
      <c r="C2803" t="s">
        <v>728</v>
      </c>
      <c r="D2803" t="s">
        <v>768</v>
      </c>
      <c r="E2803">
        <v>15.5</v>
      </c>
      <c r="F2803" t="s">
        <v>729</v>
      </c>
      <c r="G2803" t="s">
        <v>730</v>
      </c>
      <c r="O2803">
        <v>0</v>
      </c>
      <c r="P2803" t="str">
        <v/>
      </c>
      <c r="Q2803" t="str">
        <v/>
      </c>
      <c r="R2803" t="e">
        <v>#N/A</v>
      </c>
      <c r="S2803" t="e">
        <v>#N/A</v>
      </c>
      <c r="T2803" t="e">
        <v>#N/A</v>
      </c>
    </row>
    <row r="2804" spans="2:20">
      <c r="B2804">
        <v>401</v>
      </c>
      <c r="C2804" t="s">
        <v>728</v>
      </c>
      <c r="D2804" t="s">
        <v>769</v>
      </c>
      <c r="E2804">
        <v>73</v>
      </c>
      <c r="F2804" t="s">
        <v>729</v>
      </c>
      <c r="G2804" t="s">
        <v>730</v>
      </c>
      <c r="O2804">
        <v>1</v>
      </c>
      <c r="P2804" t="str">
        <v>1. economy (mpg)</v>
      </c>
      <c r="Q2804" t="str">
        <v>Subaru DL - 350</v>
      </c>
      <c r="R2804">
        <v>33.799999999999997</v>
      </c>
      <c r="S2804">
        <v>0.65957446808510634</v>
      </c>
      <c r="T2804">
        <v>1</v>
      </c>
    </row>
    <row r="2805" spans="2:20">
      <c r="B2805">
        <v>402</v>
      </c>
      <c r="C2805" t="s">
        <v>731</v>
      </c>
      <c r="D2805" t="s">
        <v>763</v>
      </c>
      <c r="E2805">
        <v>18</v>
      </c>
      <c r="F2805" t="s">
        <v>729</v>
      </c>
      <c r="G2805" t="s">
        <v>732</v>
      </c>
      <c r="O2805">
        <v>2</v>
      </c>
      <c r="P2805" t="str">
        <v>2. cylinders</v>
      </c>
      <c r="Q2805" t="str">
        <v>Subaru DL - 350</v>
      </c>
      <c r="R2805">
        <v>4</v>
      </c>
      <c r="S2805">
        <v>0.2</v>
      </c>
      <c r="T2805">
        <v>2</v>
      </c>
    </row>
    <row r="2806" spans="2:20">
      <c r="B2806">
        <v>402</v>
      </c>
      <c r="C2806" t="s">
        <v>731</v>
      </c>
      <c r="D2806" t="s">
        <v>764</v>
      </c>
      <c r="E2806">
        <v>4</v>
      </c>
      <c r="F2806" t="s">
        <v>729</v>
      </c>
      <c r="G2806" t="s">
        <v>732</v>
      </c>
      <c r="O2806">
        <v>3</v>
      </c>
      <c r="P2806" t="str">
        <v>3. power (hp)</v>
      </c>
      <c r="Q2806" t="str">
        <v>Subaru DL - 350</v>
      </c>
      <c r="R2806">
        <v>67</v>
      </c>
      <c r="S2806">
        <v>0.11413043478260869</v>
      </c>
      <c r="T2806">
        <v>3</v>
      </c>
    </row>
    <row r="2807" spans="2:20">
      <c r="B2807">
        <v>402</v>
      </c>
      <c r="C2807" t="s">
        <v>731</v>
      </c>
      <c r="D2807" t="s">
        <v>765</v>
      </c>
      <c r="E2807">
        <v>121</v>
      </c>
      <c r="F2807" t="s">
        <v>729</v>
      </c>
      <c r="G2807" t="s">
        <v>732</v>
      </c>
      <c r="O2807">
        <v>4</v>
      </c>
      <c r="P2807" t="str">
        <v>4. weight (lb)</v>
      </c>
      <c r="Q2807" t="str">
        <v>Subaru DL - 350</v>
      </c>
      <c r="R2807">
        <v>2145</v>
      </c>
      <c r="S2807">
        <v>0.15083640487666572</v>
      </c>
      <c r="T2807">
        <v>4</v>
      </c>
    </row>
    <row r="2808" spans="2:20">
      <c r="B2808">
        <v>402</v>
      </c>
      <c r="C2808" t="s">
        <v>731</v>
      </c>
      <c r="D2808" t="s">
        <v>766</v>
      </c>
      <c r="E2808">
        <v>112</v>
      </c>
      <c r="F2808" t="s">
        <v>729</v>
      </c>
      <c r="G2808" t="s">
        <v>732</v>
      </c>
      <c r="O2808">
        <v>5</v>
      </c>
      <c r="P2808" t="str">
        <v>5. 0-60 mph (s)</v>
      </c>
      <c r="Q2808" t="str">
        <v>Subaru DL - 350</v>
      </c>
      <c r="R2808">
        <v>18</v>
      </c>
      <c r="S2808">
        <v>0.59523809523809523</v>
      </c>
      <c r="T2808">
        <v>5</v>
      </c>
    </row>
    <row r="2809" spans="2:20">
      <c r="B2809">
        <v>402</v>
      </c>
      <c r="C2809" t="s">
        <v>731</v>
      </c>
      <c r="D2809" t="s">
        <v>767</v>
      </c>
      <c r="E2809">
        <v>2933</v>
      </c>
      <c r="F2809" t="s">
        <v>729</v>
      </c>
      <c r="G2809" t="s">
        <v>732</v>
      </c>
      <c r="O2809">
        <v>6</v>
      </c>
      <c r="P2809" t="str">
        <v>6. displacement (cc)</v>
      </c>
      <c r="Q2809" t="str">
        <v>Subaru DL - 350</v>
      </c>
      <c r="R2809">
        <v>97</v>
      </c>
      <c r="S2809">
        <v>7.4935400516795869E-2</v>
      </c>
      <c r="T2809">
        <v>6</v>
      </c>
    </row>
    <row r="2810" spans="2:20">
      <c r="B2810">
        <v>402</v>
      </c>
      <c r="C2810" t="s">
        <v>731</v>
      </c>
      <c r="D2810" t="s">
        <v>768</v>
      </c>
      <c r="E2810">
        <v>14.5</v>
      </c>
      <c r="F2810" t="s">
        <v>729</v>
      </c>
      <c r="G2810" t="s">
        <v>732</v>
      </c>
      <c r="O2810">
        <v>7</v>
      </c>
      <c r="P2810" t="str">
        <v>7. year</v>
      </c>
      <c r="Q2810" t="str">
        <v>Subaru DL - 350</v>
      </c>
      <c r="R2810">
        <v>80</v>
      </c>
      <c r="S2810">
        <v>0.83333333333333337</v>
      </c>
      <c r="T2810">
        <v>7</v>
      </c>
    </row>
    <row r="2811" spans="2:20">
      <c r="B2811">
        <v>402</v>
      </c>
      <c r="C2811" t="s">
        <v>731</v>
      </c>
      <c r="D2811" t="s">
        <v>769</v>
      </c>
      <c r="E2811">
        <v>72</v>
      </c>
      <c r="F2811" t="s">
        <v>729</v>
      </c>
      <c r="G2811" t="s">
        <v>732</v>
      </c>
      <c r="O2811">
        <v>0</v>
      </c>
      <c r="P2811" t="str">
        <v/>
      </c>
      <c r="Q2811" t="str">
        <v/>
      </c>
      <c r="R2811" t="e">
        <v>#N/A</v>
      </c>
      <c r="S2811" t="e">
        <v>#N/A</v>
      </c>
      <c r="T2811" t="e">
        <v>#N/A</v>
      </c>
    </row>
    <row r="2812" spans="2:20">
      <c r="B2812">
        <v>403</v>
      </c>
      <c r="C2812" t="s">
        <v>733</v>
      </c>
      <c r="D2812" t="s">
        <v>763</v>
      </c>
      <c r="E2812">
        <v>22</v>
      </c>
      <c r="F2812" t="s">
        <v>729</v>
      </c>
      <c r="G2812" t="s">
        <v>734</v>
      </c>
      <c r="O2812">
        <v>1</v>
      </c>
      <c r="P2812" t="str">
        <v>1. economy (mpg)</v>
      </c>
      <c r="Q2812" t="str">
        <v>Toyota Carina - 351</v>
      </c>
      <c r="R2812">
        <v>20</v>
      </c>
      <c r="S2812">
        <v>0.29255319148936171</v>
      </c>
      <c r="T2812">
        <v>1</v>
      </c>
    </row>
    <row r="2813" spans="2:20">
      <c r="B2813">
        <v>403</v>
      </c>
      <c r="C2813" t="s">
        <v>733</v>
      </c>
      <c r="D2813" t="s">
        <v>764</v>
      </c>
      <c r="E2813">
        <v>4</v>
      </c>
      <c r="F2813" t="s">
        <v>729</v>
      </c>
      <c r="G2813" t="s">
        <v>734</v>
      </c>
      <c r="O2813">
        <v>2</v>
      </c>
      <c r="P2813" t="str">
        <v>2. cylinders</v>
      </c>
      <c r="Q2813" t="str">
        <v>Toyota Carina - 351</v>
      </c>
      <c r="R2813">
        <v>4</v>
      </c>
      <c r="S2813">
        <v>0.2</v>
      </c>
      <c r="T2813">
        <v>2</v>
      </c>
    </row>
    <row r="2814" spans="2:20">
      <c r="B2814">
        <v>403</v>
      </c>
      <c r="C2814" t="s">
        <v>733</v>
      </c>
      <c r="D2814" t="s">
        <v>765</v>
      </c>
      <c r="E2814">
        <v>121</v>
      </c>
      <c r="F2814" t="s">
        <v>729</v>
      </c>
      <c r="G2814" t="s">
        <v>734</v>
      </c>
      <c r="O2814">
        <v>3</v>
      </c>
      <c r="P2814" t="str">
        <v>3. power (hp)</v>
      </c>
      <c r="Q2814" t="str">
        <v>Toyota Carina - 351</v>
      </c>
      <c r="R2814">
        <v>88</v>
      </c>
      <c r="S2814">
        <v>0.22826086956521738</v>
      </c>
      <c r="T2814">
        <v>3</v>
      </c>
    </row>
    <row r="2815" spans="2:20">
      <c r="B2815">
        <v>403</v>
      </c>
      <c r="C2815" t="s">
        <v>733</v>
      </c>
      <c r="D2815" t="s">
        <v>766</v>
      </c>
      <c r="E2815">
        <v>98</v>
      </c>
      <c r="F2815" t="s">
        <v>729</v>
      </c>
      <c r="G2815" t="s">
        <v>734</v>
      </c>
      <c r="O2815">
        <v>4</v>
      </c>
      <c r="P2815" t="str">
        <v>4. weight (lb)</v>
      </c>
      <c r="Q2815" t="str">
        <v>Toyota Carina - 351</v>
      </c>
      <c r="R2815">
        <v>2279</v>
      </c>
      <c r="S2815">
        <v>0.188829033172668</v>
      </c>
      <c r="T2815">
        <v>4</v>
      </c>
    </row>
    <row r="2816" spans="2:20">
      <c r="B2816">
        <v>403</v>
      </c>
      <c r="C2816" t="s">
        <v>733</v>
      </c>
      <c r="D2816" t="s">
        <v>767</v>
      </c>
      <c r="E2816">
        <v>2945</v>
      </c>
      <c r="F2816" t="s">
        <v>729</v>
      </c>
      <c r="G2816" t="s">
        <v>734</v>
      </c>
      <c r="O2816">
        <v>5</v>
      </c>
      <c r="P2816" t="str">
        <v>5. 0-60 mph (s)</v>
      </c>
      <c r="Q2816" t="str">
        <v>Toyota Carina - 351</v>
      </c>
      <c r="R2816">
        <v>19</v>
      </c>
      <c r="S2816">
        <v>0.65476190476190477</v>
      </c>
      <c r="T2816">
        <v>5</v>
      </c>
    </row>
    <row r="2817" spans="2:20">
      <c r="B2817">
        <v>403</v>
      </c>
      <c r="C2817" t="s">
        <v>733</v>
      </c>
      <c r="D2817" t="s">
        <v>768</v>
      </c>
      <c r="E2817">
        <v>14.5</v>
      </c>
      <c r="F2817" t="s">
        <v>729</v>
      </c>
      <c r="G2817" t="s">
        <v>734</v>
      </c>
      <c r="O2817">
        <v>6</v>
      </c>
      <c r="P2817" t="str">
        <v>6. displacement (cc)</v>
      </c>
      <c r="Q2817" t="str">
        <v>Toyota Carina - 351</v>
      </c>
      <c r="R2817">
        <v>97</v>
      </c>
      <c r="S2817">
        <v>7.4935400516795869E-2</v>
      </c>
      <c r="T2817">
        <v>6</v>
      </c>
    </row>
    <row r="2818" spans="2:20">
      <c r="B2818">
        <v>403</v>
      </c>
      <c r="C2818" t="s">
        <v>733</v>
      </c>
      <c r="D2818" t="s">
        <v>769</v>
      </c>
      <c r="E2818">
        <v>75</v>
      </c>
      <c r="F2818" t="s">
        <v>729</v>
      </c>
      <c r="G2818" t="s">
        <v>734</v>
      </c>
      <c r="O2818">
        <v>7</v>
      </c>
      <c r="P2818" t="str">
        <v>7. year</v>
      </c>
      <c r="Q2818" t="str">
        <v>Toyota Carina - 351</v>
      </c>
      <c r="R2818">
        <v>73</v>
      </c>
      <c r="S2818">
        <v>0.25</v>
      </c>
      <c r="T2818">
        <v>7</v>
      </c>
    </row>
    <row r="2819" spans="2:20">
      <c r="B2819">
        <v>404</v>
      </c>
      <c r="C2819" t="s">
        <v>735</v>
      </c>
      <c r="D2819" t="s">
        <v>763</v>
      </c>
      <c r="E2819">
        <v>20</v>
      </c>
      <c r="F2819" t="s">
        <v>729</v>
      </c>
      <c r="G2819" t="s">
        <v>736</v>
      </c>
      <c r="O2819">
        <v>0</v>
      </c>
      <c r="P2819" t="str">
        <v/>
      </c>
      <c r="Q2819" t="str">
        <v/>
      </c>
      <c r="R2819" t="e">
        <v>#N/A</v>
      </c>
      <c r="S2819" t="e">
        <v>#N/A</v>
      </c>
      <c r="T2819" t="e">
        <v>#N/A</v>
      </c>
    </row>
    <row r="2820" spans="2:20">
      <c r="B2820">
        <v>404</v>
      </c>
      <c r="C2820" t="s">
        <v>735</v>
      </c>
      <c r="D2820" t="s">
        <v>764</v>
      </c>
      <c r="E2820">
        <v>4</v>
      </c>
      <c r="F2820" t="s">
        <v>729</v>
      </c>
      <c r="G2820" t="s">
        <v>736</v>
      </c>
      <c r="O2820">
        <v>1</v>
      </c>
      <c r="P2820" t="str">
        <v>1. economy (mpg)</v>
      </c>
      <c r="Q2820" t="str">
        <v>Toyota Celica GT - 352</v>
      </c>
      <c r="R2820">
        <v>32</v>
      </c>
      <c r="S2820">
        <v>0.61170212765957444</v>
      </c>
      <c r="T2820">
        <v>1</v>
      </c>
    </row>
    <row r="2821" spans="2:20">
      <c r="B2821">
        <v>404</v>
      </c>
      <c r="C2821" t="s">
        <v>735</v>
      </c>
      <c r="D2821" t="s">
        <v>765</v>
      </c>
      <c r="E2821">
        <v>130</v>
      </c>
      <c r="F2821" t="s">
        <v>729</v>
      </c>
      <c r="G2821" t="s">
        <v>736</v>
      </c>
      <c r="O2821">
        <v>2</v>
      </c>
      <c r="P2821" t="str">
        <v>2. cylinders</v>
      </c>
      <c r="Q2821" t="str">
        <v>Toyota Celica GT - 352</v>
      </c>
      <c r="R2821">
        <v>4</v>
      </c>
      <c r="S2821">
        <v>0.2</v>
      </c>
      <c r="T2821">
        <v>2</v>
      </c>
    </row>
    <row r="2822" spans="2:20">
      <c r="B2822">
        <v>404</v>
      </c>
      <c r="C2822" t="s">
        <v>735</v>
      </c>
      <c r="D2822" t="s">
        <v>766</v>
      </c>
      <c r="E2822">
        <v>102</v>
      </c>
      <c r="F2822" t="s">
        <v>729</v>
      </c>
      <c r="G2822" t="s">
        <v>736</v>
      </c>
      <c r="O2822">
        <v>3</v>
      </c>
      <c r="P2822" t="str">
        <v>3. power (hp)</v>
      </c>
      <c r="Q2822" t="str">
        <v>Toyota Celica GT - 352</v>
      </c>
      <c r="R2822">
        <v>96</v>
      </c>
      <c r="S2822">
        <v>0.27173913043478259</v>
      </c>
      <c r="T2822">
        <v>3</v>
      </c>
    </row>
    <row r="2823" spans="2:20">
      <c r="B2823">
        <v>404</v>
      </c>
      <c r="C2823" t="s">
        <v>735</v>
      </c>
      <c r="D2823" t="s">
        <v>767</v>
      </c>
      <c r="E2823">
        <v>3150</v>
      </c>
      <c r="F2823" t="s">
        <v>729</v>
      </c>
      <c r="G2823" t="s">
        <v>736</v>
      </c>
      <c r="O2823">
        <v>4</v>
      </c>
      <c r="P2823" t="str">
        <v>4. weight (lb)</v>
      </c>
      <c r="Q2823" t="str">
        <v>Toyota Celica GT - 352</v>
      </c>
      <c r="R2823">
        <v>2665</v>
      </c>
      <c r="S2823">
        <v>0.29827048483130136</v>
      </c>
      <c r="T2823">
        <v>4</v>
      </c>
    </row>
    <row r="2824" spans="2:20">
      <c r="B2824">
        <v>404</v>
      </c>
      <c r="C2824" t="s">
        <v>735</v>
      </c>
      <c r="D2824" t="s">
        <v>768</v>
      </c>
      <c r="E2824">
        <v>15.7</v>
      </c>
      <c r="F2824" t="s">
        <v>729</v>
      </c>
      <c r="G2824" t="s">
        <v>736</v>
      </c>
      <c r="O2824">
        <v>5</v>
      </c>
      <c r="P2824" t="str">
        <v>5. 0-60 mph (s)</v>
      </c>
      <c r="Q2824" t="str">
        <v>Toyota Celica GT - 352</v>
      </c>
      <c r="R2824">
        <v>13.9</v>
      </c>
      <c r="S2824">
        <v>0.35119047619047622</v>
      </c>
      <c r="T2824">
        <v>5</v>
      </c>
    </row>
    <row r="2825" spans="2:20">
      <c r="B2825">
        <v>404</v>
      </c>
      <c r="C2825" t="s">
        <v>735</v>
      </c>
      <c r="D2825" t="s">
        <v>769</v>
      </c>
      <c r="E2825">
        <v>76</v>
      </c>
      <c r="F2825" t="s">
        <v>729</v>
      </c>
      <c r="G2825" t="s">
        <v>736</v>
      </c>
      <c r="O2825">
        <v>6</v>
      </c>
      <c r="P2825" t="str">
        <v>6. displacement (cc)</v>
      </c>
      <c r="Q2825" t="str">
        <v>Toyota Celica GT - 352</v>
      </c>
      <c r="R2825">
        <v>144</v>
      </c>
      <c r="S2825">
        <v>0.19638242894056848</v>
      </c>
      <c r="T2825">
        <v>6</v>
      </c>
    </row>
    <row r="2826" spans="2:20">
      <c r="B2826">
        <v>405</v>
      </c>
      <c r="C2826" t="s">
        <v>737</v>
      </c>
      <c r="D2826" t="s">
        <v>763</v>
      </c>
      <c r="E2826">
        <v>17</v>
      </c>
      <c r="F2826" t="s">
        <v>729</v>
      </c>
      <c r="G2826" t="s">
        <v>738</v>
      </c>
      <c r="O2826">
        <v>7</v>
      </c>
      <c r="P2826" t="str">
        <v>7. year</v>
      </c>
      <c r="Q2826" t="str">
        <v>Toyota Celica GT - 352</v>
      </c>
      <c r="R2826">
        <v>82</v>
      </c>
      <c r="S2826">
        <v>1</v>
      </c>
      <c r="T2826">
        <v>7</v>
      </c>
    </row>
    <row r="2827" spans="2:20">
      <c r="B2827">
        <v>405</v>
      </c>
      <c r="C2827" t="s">
        <v>737</v>
      </c>
      <c r="D2827" t="s">
        <v>764</v>
      </c>
      <c r="E2827">
        <v>6</v>
      </c>
      <c r="F2827" t="s">
        <v>729</v>
      </c>
      <c r="G2827" t="s">
        <v>738</v>
      </c>
      <c r="O2827">
        <v>0</v>
      </c>
      <c r="P2827" t="str">
        <v/>
      </c>
      <c r="Q2827" t="str">
        <v/>
      </c>
      <c r="R2827" t="e">
        <v>#N/A</v>
      </c>
      <c r="S2827" t="e">
        <v>#N/A</v>
      </c>
      <c r="T2827" t="e">
        <v>#N/A</v>
      </c>
    </row>
    <row r="2828" spans="2:20">
      <c r="B2828">
        <v>405</v>
      </c>
      <c r="C2828" t="s">
        <v>737</v>
      </c>
      <c r="D2828" t="s">
        <v>765</v>
      </c>
      <c r="E2828">
        <v>163</v>
      </c>
      <c r="F2828" t="s">
        <v>729</v>
      </c>
      <c r="G2828" t="s">
        <v>738</v>
      </c>
      <c r="O2828">
        <v>1</v>
      </c>
      <c r="P2828" t="str">
        <v>1. economy (mpg)</v>
      </c>
      <c r="Q2828" t="str">
        <v>Toyota Celica GT Liftback - 353</v>
      </c>
      <c r="R2828">
        <v>21.1</v>
      </c>
      <c r="S2828">
        <v>0.32180851063829791</v>
      </c>
      <c r="T2828">
        <v>1</v>
      </c>
    </row>
    <row r="2829" spans="2:20">
      <c r="B2829">
        <v>405</v>
      </c>
      <c r="C2829" t="s">
        <v>737</v>
      </c>
      <c r="D2829" t="s">
        <v>766</v>
      </c>
      <c r="E2829">
        <v>125</v>
      </c>
      <c r="F2829" t="s">
        <v>729</v>
      </c>
      <c r="G2829" t="s">
        <v>738</v>
      </c>
      <c r="O2829">
        <v>2</v>
      </c>
      <c r="P2829" t="str">
        <v>2. cylinders</v>
      </c>
      <c r="Q2829" t="str">
        <v>Toyota Celica GT Liftback - 353</v>
      </c>
      <c r="R2829">
        <v>4</v>
      </c>
      <c r="S2829">
        <v>0.2</v>
      </c>
      <c r="T2829">
        <v>2</v>
      </c>
    </row>
    <row r="2830" spans="2:20">
      <c r="B2830">
        <v>405</v>
      </c>
      <c r="C2830" t="s">
        <v>737</v>
      </c>
      <c r="D2830" t="s">
        <v>767</v>
      </c>
      <c r="E2830">
        <v>3140</v>
      </c>
      <c r="F2830" t="s">
        <v>729</v>
      </c>
      <c r="G2830" t="s">
        <v>738</v>
      </c>
      <c r="O2830">
        <v>3</v>
      </c>
      <c r="P2830" t="str">
        <v>3. power (hp)</v>
      </c>
      <c r="Q2830" t="str">
        <v>Toyota Celica GT Liftback - 353</v>
      </c>
      <c r="R2830">
        <v>95</v>
      </c>
      <c r="S2830">
        <v>0.26630434782608697</v>
      </c>
      <c r="T2830">
        <v>3</v>
      </c>
    </row>
    <row r="2831" spans="2:20">
      <c r="B2831">
        <v>405</v>
      </c>
      <c r="C2831" t="s">
        <v>737</v>
      </c>
      <c r="D2831" t="s">
        <v>768</v>
      </c>
      <c r="E2831">
        <v>13.6</v>
      </c>
      <c r="F2831" t="s">
        <v>729</v>
      </c>
      <c r="G2831" t="s">
        <v>738</v>
      </c>
      <c r="O2831">
        <v>4</v>
      </c>
      <c r="P2831" t="str">
        <v>4. weight (lb)</v>
      </c>
      <c r="Q2831" t="str">
        <v>Toyota Celica GT Liftback - 353</v>
      </c>
      <c r="R2831">
        <v>2515</v>
      </c>
      <c r="S2831">
        <v>0.2557414233059257</v>
      </c>
      <c r="T2831">
        <v>4</v>
      </c>
    </row>
    <row r="2832" spans="2:20">
      <c r="B2832">
        <v>405</v>
      </c>
      <c r="C2832" t="s">
        <v>737</v>
      </c>
      <c r="D2832" t="s">
        <v>769</v>
      </c>
      <c r="E2832">
        <v>78</v>
      </c>
      <c r="F2832" t="s">
        <v>729</v>
      </c>
      <c r="G2832" t="s">
        <v>738</v>
      </c>
      <c r="O2832">
        <v>5</v>
      </c>
      <c r="P2832" t="str">
        <v>5. 0-60 mph (s)</v>
      </c>
      <c r="Q2832" t="str">
        <v>Toyota Celica GT Liftback - 353</v>
      </c>
      <c r="R2832">
        <v>14.8</v>
      </c>
      <c r="S2832">
        <v>0.40476190476190477</v>
      </c>
      <c r="T2832">
        <v>5</v>
      </c>
    </row>
    <row r="2833" spans="2:20">
      <c r="B2833">
        <v>406</v>
      </c>
      <c r="C2833" t="s">
        <v>739</v>
      </c>
      <c r="D2833" t="s">
        <v>763</v>
      </c>
      <c r="E2833">
        <v>30.7</v>
      </c>
      <c r="F2833" t="s">
        <v>729</v>
      </c>
      <c r="G2833" t="s">
        <v>740</v>
      </c>
      <c r="O2833">
        <v>6</v>
      </c>
      <c r="P2833" t="str">
        <v>6. displacement (cc)</v>
      </c>
      <c r="Q2833" t="str">
        <v>Toyota Celica GT Liftback - 353</v>
      </c>
      <c r="R2833">
        <v>134</v>
      </c>
      <c r="S2833">
        <v>0.17054263565891473</v>
      </c>
      <c r="T2833">
        <v>6</v>
      </c>
    </row>
    <row r="2834" spans="2:20">
      <c r="B2834">
        <v>406</v>
      </c>
      <c r="C2834" t="s">
        <v>739</v>
      </c>
      <c r="D2834" t="s">
        <v>764</v>
      </c>
      <c r="E2834">
        <v>6</v>
      </c>
      <c r="F2834" t="s">
        <v>729</v>
      </c>
      <c r="G2834" t="s">
        <v>740</v>
      </c>
      <c r="O2834">
        <v>7</v>
      </c>
      <c r="P2834" t="str">
        <v>7. year</v>
      </c>
      <c r="Q2834" t="str">
        <v>Toyota Celica GT Liftback - 353</v>
      </c>
      <c r="R2834">
        <v>78</v>
      </c>
      <c r="S2834">
        <v>0.66666666666666663</v>
      </c>
      <c r="T2834">
        <v>7</v>
      </c>
    </row>
    <row r="2835" spans="2:20">
      <c r="B2835">
        <v>406</v>
      </c>
      <c r="C2835" t="s">
        <v>739</v>
      </c>
      <c r="D2835" t="s">
        <v>765</v>
      </c>
      <c r="E2835">
        <v>145</v>
      </c>
      <c r="F2835" t="s">
        <v>729</v>
      </c>
      <c r="G2835" t="s">
        <v>740</v>
      </c>
      <c r="O2835">
        <v>0</v>
      </c>
      <c r="P2835" t="str">
        <v/>
      </c>
      <c r="Q2835" t="str">
        <v/>
      </c>
      <c r="R2835" t="e">
        <v>#N/A</v>
      </c>
      <c r="S2835" t="e">
        <v>#N/A</v>
      </c>
      <c r="T2835" t="e">
        <v>#N/A</v>
      </c>
    </row>
    <row r="2836" spans="2:20">
      <c r="B2836">
        <v>406</v>
      </c>
      <c r="C2836" t="s">
        <v>739</v>
      </c>
      <c r="D2836" t="s">
        <v>766</v>
      </c>
      <c r="E2836">
        <v>76</v>
      </c>
      <c r="F2836" t="s">
        <v>729</v>
      </c>
      <c r="G2836" t="s">
        <v>740</v>
      </c>
      <c r="O2836">
        <v>1</v>
      </c>
      <c r="P2836" t="str">
        <v>1. economy (mpg)</v>
      </c>
      <c r="Q2836" t="str">
        <v>Toyota Corolla - 354</v>
      </c>
      <c r="R2836">
        <v>32.200000000000003</v>
      </c>
      <c r="S2836">
        <v>0.61702127659574468</v>
      </c>
      <c r="T2836">
        <v>1</v>
      </c>
    </row>
    <row r="2837" spans="2:20">
      <c r="B2837">
        <v>406</v>
      </c>
      <c r="C2837" t="s">
        <v>739</v>
      </c>
      <c r="D2837" t="s">
        <v>767</v>
      </c>
      <c r="E2837">
        <v>3160</v>
      </c>
      <c r="F2837" t="s">
        <v>729</v>
      </c>
      <c r="G2837" t="s">
        <v>740</v>
      </c>
      <c r="O2837">
        <v>2</v>
      </c>
      <c r="P2837" t="str">
        <v>2. cylinders</v>
      </c>
      <c r="Q2837" t="str">
        <v>Toyota Corolla - 354</v>
      </c>
      <c r="R2837">
        <v>4</v>
      </c>
      <c r="S2837">
        <v>0.2</v>
      </c>
      <c r="T2837">
        <v>2</v>
      </c>
    </row>
    <row r="2838" spans="2:20">
      <c r="B2838">
        <v>406</v>
      </c>
      <c r="C2838" t="s">
        <v>739</v>
      </c>
      <c r="D2838" t="s">
        <v>768</v>
      </c>
      <c r="E2838">
        <v>19.600000000000001</v>
      </c>
      <c r="F2838" t="s">
        <v>729</v>
      </c>
      <c r="G2838" t="s">
        <v>740</v>
      </c>
      <c r="O2838">
        <v>3</v>
      </c>
      <c r="P2838" t="str">
        <v>3. power (hp)</v>
      </c>
      <c r="Q2838" t="str">
        <v>Toyota Corolla - 354</v>
      </c>
      <c r="R2838">
        <v>75</v>
      </c>
      <c r="S2838">
        <v>0.15760869565217392</v>
      </c>
      <c r="T2838">
        <v>3</v>
      </c>
    </row>
    <row r="2839" spans="2:20">
      <c r="B2839">
        <v>406</v>
      </c>
      <c r="C2839" t="s">
        <v>739</v>
      </c>
      <c r="D2839" t="s">
        <v>769</v>
      </c>
      <c r="E2839">
        <v>81</v>
      </c>
      <c r="F2839" t="s">
        <v>729</v>
      </c>
      <c r="G2839" t="s">
        <v>740</v>
      </c>
      <c r="O2839">
        <v>4</v>
      </c>
      <c r="P2839" t="str">
        <v>4. weight (lb)</v>
      </c>
      <c r="Q2839" t="str">
        <v>Toyota Corolla - 354</v>
      </c>
      <c r="R2839">
        <v>2265</v>
      </c>
      <c r="S2839">
        <v>0.18485965409696625</v>
      </c>
      <c r="T2839">
        <v>4</v>
      </c>
    </row>
    <row r="2840" spans="2:20">
      <c r="O2840">
        <v>5</v>
      </c>
      <c r="P2840" t="str">
        <v>5. 0-60 mph (s)</v>
      </c>
      <c r="Q2840" t="str">
        <v>Toyota Corolla - 354</v>
      </c>
      <c r="R2840">
        <v>15.2</v>
      </c>
      <c r="S2840">
        <v>0.42857142857142849</v>
      </c>
      <c r="T2840">
        <v>5</v>
      </c>
    </row>
    <row r="2841" spans="2:20">
      <c r="O2841">
        <v>6</v>
      </c>
      <c r="P2841" t="str">
        <v>6. displacement (cc)</v>
      </c>
      <c r="Q2841" t="str">
        <v>Toyota Corolla - 354</v>
      </c>
      <c r="R2841">
        <v>108</v>
      </c>
      <c r="S2841">
        <v>0.10335917312661498</v>
      </c>
      <c r="T2841">
        <v>6</v>
      </c>
    </row>
    <row r="2842" spans="2:20">
      <c r="O2842">
        <v>7</v>
      </c>
      <c r="P2842" t="str">
        <v>7. year</v>
      </c>
      <c r="Q2842" t="str">
        <v>Toyota Corolla - 354</v>
      </c>
      <c r="R2842">
        <v>80</v>
      </c>
      <c r="S2842">
        <v>0.83333333333333337</v>
      </c>
      <c r="T2842">
        <v>7</v>
      </c>
    </row>
    <row r="2843" spans="2:20">
      <c r="O2843">
        <v>0</v>
      </c>
      <c r="P2843" t="str">
        <v/>
      </c>
      <c r="Q2843" t="str">
        <v/>
      </c>
      <c r="R2843" t="e">
        <v>#N/A</v>
      </c>
      <c r="S2843" t="e">
        <v>#N/A</v>
      </c>
      <c r="T2843" t="e">
        <v>#N/A</v>
      </c>
    </row>
    <row r="2844" spans="2:20">
      <c r="O2844">
        <v>1</v>
      </c>
      <c r="P2844" t="str">
        <v>1. economy (mpg)</v>
      </c>
      <c r="Q2844" t="str">
        <v>Toyota Corolla - 355</v>
      </c>
      <c r="R2844">
        <v>28</v>
      </c>
      <c r="S2844">
        <v>0.50531914893617025</v>
      </c>
      <c r="T2844">
        <v>1</v>
      </c>
    </row>
    <row r="2845" spans="2:20">
      <c r="O2845">
        <v>2</v>
      </c>
      <c r="P2845" t="str">
        <v>2. cylinders</v>
      </c>
      <c r="Q2845" t="str">
        <v>Toyota Corolla - 355</v>
      </c>
      <c r="R2845">
        <v>4</v>
      </c>
      <c r="S2845">
        <v>0.2</v>
      </c>
      <c r="T2845">
        <v>2</v>
      </c>
    </row>
    <row r="2846" spans="2:20">
      <c r="O2846">
        <v>3</v>
      </c>
      <c r="P2846" t="str">
        <v>3. power (hp)</v>
      </c>
      <c r="Q2846" t="str">
        <v>Toyota Corolla - 355</v>
      </c>
      <c r="R2846">
        <v>75</v>
      </c>
      <c r="S2846">
        <v>0.15760869565217392</v>
      </c>
      <c r="T2846">
        <v>3</v>
      </c>
    </row>
    <row r="2847" spans="2:20">
      <c r="O2847">
        <v>4</v>
      </c>
      <c r="P2847" t="str">
        <v>4. weight (lb)</v>
      </c>
      <c r="Q2847" t="str">
        <v>Toyota Corolla - 355</v>
      </c>
      <c r="R2847">
        <v>2155</v>
      </c>
      <c r="S2847">
        <v>0.1536716756450241</v>
      </c>
      <c r="T2847">
        <v>4</v>
      </c>
    </row>
    <row r="2848" spans="2:20">
      <c r="O2848">
        <v>5</v>
      </c>
      <c r="P2848" t="str">
        <v>5. 0-60 mph (s)</v>
      </c>
      <c r="Q2848" t="str">
        <v>Toyota Corolla - 355</v>
      </c>
      <c r="R2848">
        <v>16.399999999999999</v>
      </c>
      <c r="S2848">
        <v>0.49999999999999989</v>
      </c>
      <c r="T2848">
        <v>5</v>
      </c>
    </row>
    <row r="2849" spans="15:20">
      <c r="O2849">
        <v>6</v>
      </c>
      <c r="P2849" t="str">
        <v>6. displacement (cc)</v>
      </c>
      <c r="Q2849" t="str">
        <v>Toyota Corolla - 355</v>
      </c>
      <c r="R2849">
        <v>97</v>
      </c>
      <c r="S2849">
        <v>7.4935400516795869E-2</v>
      </c>
      <c r="T2849">
        <v>6</v>
      </c>
    </row>
    <row r="2850" spans="15:20">
      <c r="O2850">
        <v>7</v>
      </c>
      <c r="P2850" t="str">
        <v>7. year</v>
      </c>
      <c r="Q2850" t="str">
        <v>Toyota Corolla - 355</v>
      </c>
      <c r="R2850">
        <v>76</v>
      </c>
      <c r="S2850">
        <v>0.5</v>
      </c>
      <c r="T2850">
        <v>7</v>
      </c>
    </row>
    <row r="2851" spans="15:20">
      <c r="O2851">
        <v>0</v>
      </c>
      <c r="P2851" t="str">
        <v/>
      </c>
      <c r="Q2851" t="str">
        <v/>
      </c>
      <c r="R2851" t="e">
        <v>#N/A</v>
      </c>
      <c r="S2851" t="e">
        <v>#N/A</v>
      </c>
      <c r="T2851" t="e">
        <v>#N/A</v>
      </c>
    </row>
    <row r="2852" spans="15:20">
      <c r="O2852">
        <v>1</v>
      </c>
      <c r="P2852" t="str">
        <v>1. economy (mpg)</v>
      </c>
      <c r="Q2852" t="str">
        <v>Toyota Corolla - 356</v>
      </c>
      <c r="R2852">
        <v>29</v>
      </c>
      <c r="S2852">
        <v>0.53191489361702127</v>
      </c>
      <c r="T2852">
        <v>1</v>
      </c>
    </row>
    <row r="2853" spans="15:20">
      <c r="O2853">
        <v>2</v>
      </c>
      <c r="P2853" t="str">
        <v>2. cylinders</v>
      </c>
      <c r="Q2853" t="str">
        <v>Toyota Corolla - 356</v>
      </c>
      <c r="R2853">
        <v>4</v>
      </c>
      <c r="S2853">
        <v>0.2</v>
      </c>
      <c r="T2853">
        <v>2</v>
      </c>
    </row>
    <row r="2854" spans="15:20">
      <c r="O2854">
        <v>3</v>
      </c>
      <c r="P2854" t="str">
        <v>3. power (hp)</v>
      </c>
      <c r="Q2854" t="str">
        <v>Toyota Corolla - 356</v>
      </c>
      <c r="R2854">
        <v>75</v>
      </c>
      <c r="S2854">
        <v>0.15760869565217392</v>
      </c>
      <c r="T2854">
        <v>3</v>
      </c>
    </row>
    <row r="2855" spans="15:20">
      <c r="O2855">
        <v>4</v>
      </c>
      <c r="P2855" t="str">
        <v>4. weight (lb)</v>
      </c>
      <c r="Q2855" t="str">
        <v>Toyota Corolla - 356</v>
      </c>
      <c r="R2855">
        <v>2171</v>
      </c>
      <c r="S2855">
        <v>0.15820810887439751</v>
      </c>
      <c r="T2855">
        <v>4</v>
      </c>
    </row>
    <row r="2856" spans="15:20">
      <c r="O2856">
        <v>5</v>
      </c>
      <c r="P2856" t="str">
        <v>5. 0-60 mph (s)</v>
      </c>
      <c r="Q2856" t="str">
        <v>Toyota Corolla - 356</v>
      </c>
      <c r="R2856">
        <v>16</v>
      </c>
      <c r="S2856">
        <v>0.47619047619047616</v>
      </c>
      <c r="T2856">
        <v>5</v>
      </c>
    </row>
    <row r="2857" spans="15:20">
      <c r="O2857">
        <v>6</v>
      </c>
      <c r="P2857" t="str">
        <v>6. displacement (cc)</v>
      </c>
      <c r="Q2857" t="str">
        <v>Toyota Corolla - 356</v>
      </c>
      <c r="R2857">
        <v>97</v>
      </c>
      <c r="S2857">
        <v>7.4935400516795869E-2</v>
      </c>
      <c r="T2857">
        <v>6</v>
      </c>
    </row>
    <row r="2858" spans="15:20">
      <c r="O2858">
        <v>7</v>
      </c>
      <c r="P2858" t="str">
        <v>7. year</v>
      </c>
      <c r="Q2858" t="str">
        <v>Toyota Corolla - 356</v>
      </c>
      <c r="R2858">
        <v>75</v>
      </c>
      <c r="S2858">
        <v>0.41666666666666669</v>
      </c>
      <c r="T2858">
        <v>7</v>
      </c>
    </row>
    <row r="2859" spans="15:20">
      <c r="O2859">
        <v>0</v>
      </c>
      <c r="P2859" t="str">
        <v/>
      </c>
      <c r="Q2859" t="str">
        <v/>
      </c>
      <c r="R2859" t="e">
        <v>#N/A</v>
      </c>
      <c r="S2859" t="e">
        <v>#N/A</v>
      </c>
      <c r="T2859" t="e">
        <v>#N/A</v>
      </c>
    </row>
    <row r="2860" spans="15:20">
      <c r="O2860">
        <v>1</v>
      </c>
      <c r="P2860" t="str">
        <v>1. economy (mpg)</v>
      </c>
      <c r="Q2860" t="str">
        <v>Toyota Corolla - 357</v>
      </c>
      <c r="R2860">
        <v>32.4</v>
      </c>
      <c r="S2860">
        <v>0.62234042553191482</v>
      </c>
      <c r="T2860">
        <v>1</v>
      </c>
    </row>
    <row r="2861" spans="15:20">
      <c r="O2861">
        <v>2</v>
      </c>
      <c r="P2861" t="str">
        <v>2. cylinders</v>
      </c>
      <c r="Q2861" t="str">
        <v>Toyota Corolla - 357</v>
      </c>
      <c r="R2861">
        <v>4</v>
      </c>
      <c r="S2861">
        <v>0.2</v>
      </c>
      <c r="T2861">
        <v>2</v>
      </c>
    </row>
    <row r="2862" spans="15:20">
      <c r="O2862">
        <v>3</v>
      </c>
      <c r="P2862" t="str">
        <v>3. power (hp)</v>
      </c>
      <c r="Q2862" t="str">
        <v>Toyota Corolla - 357</v>
      </c>
      <c r="R2862">
        <v>75</v>
      </c>
      <c r="S2862">
        <v>0.15760869565217392</v>
      </c>
      <c r="T2862">
        <v>3</v>
      </c>
    </row>
    <row r="2863" spans="15:20">
      <c r="O2863">
        <v>4</v>
      </c>
      <c r="P2863" t="str">
        <v>4. weight (lb)</v>
      </c>
      <c r="Q2863" t="str">
        <v>Toyota Corolla - 357</v>
      </c>
      <c r="R2863">
        <v>2350</v>
      </c>
      <c r="S2863">
        <v>0.20895945562801246</v>
      </c>
      <c r="T2863">
        <v>4</v>
      </c>
    </row>
    <row r="2864" spans="15:20">
      <c r="O2864">
        <v>5</v>
      </c>
      <c r="P2864" t="str">
        <v>5. 0-60 mph (s)</v>
      </c>
      <c r="Q2864" t="str">
        <v>Toyota Corolla - 357</v>
      </c>
      <c r="R2864">
        <v>16.8</v>
      </c>
      <c r="S2864">
        <v>0.52380952380952384</v>
      </c>
      <c r="T2864">
        <v>5</v>
      </c>
    </row>
    <row r="2865" spans="15:20">
      <c r="O2865">
        <v>6</v>
      </c>
      <c r="P2865" t="str">
        <v>6. displacement (cc)</v>
      </c>
      <c r="Q2865" t="str">
        <v>Toyota Corolla - 357</v>
      </c>
      <c r="R2865">
        <v>108</v>
      </c>
      <c r="S2865">
        <v>0.10335917312661498</v>
      </c>
      <c r="T2865">
        <v>6</v>
      </c>
    </row>
    <row r="2866" spans="15:20">
      <c r="O2866">
        <v>7</v>
      </c>
      <c r="P2866" t="str">
        <v>7. year</v>
      </c>
      <c r="Q2866" t="str">
        <v>Toyota Corolla - 357</v>
      </c>
      <c r="R2866">
        <v>81</v>
      </c>
      <c r="S2866">
        <v>0.91666666666666663</v>
      </c>
      <c r="T2866">
        <v>7</v>
      </c>
    </row>
    <row r="2867" spans="15:20">
      <c r="O2867">
        <v>0</v>
      </c>
      <c r="P2867" t="str">
        <v/>
      </c>
      <c r="Q2867" t="str">
        <v/>
      </c>
      <c r="R2867" t="e">
        <v>#N/A</v>
      </c>
      <c r="S2867" t="e">
        <v>#N/A</v>
      </c>
      <c r="T2867" t="e">
        <v>#N/A</v>
      </c>
    </row>
    <row r="2868" spans="15:20">
      <c r="O2868">
        <v>1</v>
      </c>
      <c r="P2868" t="str">
        <v>1. economy (mpg)</v>
      </c>
      <c r="Q2868" t="str">
        <v>Toyota Corolla - 358</v>
      </c>
      <c r="R2868">
        <v>34</v>
      </c>
      <c r="S2868">
        <v>0.66489361702127658</v>
      </c>
      <c r="T2868">
        <v>1</v>
      </c>
    </row>
    <row r="2869" spans="15:20">
      <c r="O2869">
        <v>2</v>
      </c>
      <c r="P2869" t="str">
        <v>2. cylinders</v>
      </c>
      <c r="Q2869" t="str">
        <v>Toyota Corolla - 358</v>
      </c>
      <c r="R2869">
        <v>4</v>
      </c>
      <c r="S2869">
        <v>0.2</v>
      </c>
      <c r="T2869">
        <v>2</v>
      </c>
    </row>
    <row r="2870" spans="15:20">
      <c r="O2870">
        <v>3</v>
      </c>
      <c r="P2870" t="str">
        <v>3. power (hp)</v>
      </c>
      <c r="Q2870" t="str">
        <v>Toyota Corolla - 358</v>
      </c>
      <c r="R2870">
        <v>70</v>
      </c>
      <c r="S2870">
        <v>0.13043478260869565</v>
      </c>
      <c r="T2870">
        <v>3</v>
      </c>
    </row>
    <row r="2871" spans="15:20">
      <c r="O2871">
        <v>4</v>
      </c>
      <c r="P2871" t="str">
        <v>4. weight (lb)</v>
      </c>
      <c r="Q2871" t="str">
        <v>Toyota Corolla - 358</v>
      </c>
      <c r="R2871">
        <v>2245</v>
      </c>
      <c r="S2871">
        <v>0.1791891125602495</v>
      </c>
      <c r="T2871">
        <v>4</v>
      </c>
    </row>
    <row r="2872" spans="15:20">
      <c r="O2872">
        <v>5</v>
      </c>
      <c r="P2872" t="str">
        <v>5. 0-60 mph (s)</v>
      </c>
      <c r="Q2872" t="str">
        <v>Toyota Corolla - 358</v>
      </c>
      <c r="R2872">
        <v>16.899999999999999</v>
      </c>
      <c r="S2872">
        <v>0.52976190476190466</v>
      </c>
      <c r="T2872">
        <v>5</v>
      </c>
    </row>
    <row r="2873" spans="15:20">
      <c r="O2873">
        <v>6</v>
      </c>
      <c r="P2873" t="str">
        <v>6. displacement (cc)</v>
      </c>
      <c r="Q2873" t="str">
        <v>Toyota Corolla - 358</v>
      </c>
      <c r="R2873">
        <v>108</v>
      </c>
      <c r="S2873">
        <v>0.10335917312661498</v>
      </c>
      <c r="T2873">
        <v>6</v>
      </c>
    </row>
    <row r="2874" spans="15:20">
      <c r="O2874">
        <v>7</v>
      </c>
      <c r="P2874" t="str">
        <v>7. year</v>
      </c>
      <c r="Q2874" t="str">
        <v>Toyota Corolla - 358</v>
      </c>
      <c r="R2874">
        <v>82</v>
      </c>
      <c r="S2874">
        <v>1</v>
      </c>
      <c r="T2874">
        <v>7</v>
      </c>
    </row>
    <row r="2875" spans="15:20">
      <c r="O2875">
        <v>0</v>
      </c>
      <c r="P2875" t="str">
        <v/>
      </c>
      <c r="Q2875" t="str">
        <v/>
      </c>
      <c r="R2875" t="e">
        <v>#N/A</v>
      </c>
      <c r="S2875" t="e">
        <v>#N/A</v>
      </c>
      <c r="T2875" t="e">
        <v>#N/A</v>
      </c>
    </row>
    <row r="2876" spans="15:20">
      <c r="O2876">
        <v>1</v>
      </c>
      <c r="P2876" t="str">
        <v>1. economy (mpg)</v>
      </c>
      <c r="Q2876" t="str">
        <v>Toyota Corolla 1200 - 359</v>
      </c>
      <c r="R2876">
        <v>31</v>
      </c>
      <c r="S2876">
        <v>0.58510638297872342</v>
      </c>
      <c r="T2876">
        <v>1</v>
      </c>
    </row>
    <row r="2877" spans="15:20">
      <c r="O2877">
        <v>2</v>
      </c>
      <c r="P2877" t="str">
        <v>2. cylinders</v>
      </c>
      <c r="Q2877" t="str">
        <v>Toyota Corolla 1200 - 359</v>
      </c>
      <c r="R2877">
        <v>4</v>
      </c>
      <c r="S2877">
        <v>0.2</v>
      </c>
      <c r="T2877">
        <v>2</v>
      </c>
    </row>
    <row r="2878" spans="15:20">
      <c r="O2878">
        <v>3</v>
      </c>
      <c r="P2878" t="str">
        <v>3. power (hp)</v>
      </c>
      <c r="Q2878" t="str">
        <v>Toyota Corolla 1200 - 359</v>
      </c>
      <c r="R2878">
        <v>65</v>
      </c>
      <c r="S2878">
        <v>0.10326086956521739</v>
      </c>
      <c r="T2878">
        <v>3</v>
      </c>
    </row>
    <row r="2879" spans="15:20">
      <c r="O2879">
        <v>4</v>
      </c>
      <c r="P2879" t="str">
        <v>4. weight (lb)</v>
      </c>
      <c r="Q2879" t="str">
        <v>Toyota Corolla 1200 - 359</v>
      </c>
      <c r="R2879">
        <v>1773</v>
      </c>
      <c r="S2879">
        <v>4.5364332293734051E-2</v>
      </c>
      <c r="T2879">
        <v>4</v>
      </c>
    </row>
    <row r="2880" spans="15:20">
      <c r="O2880">
        <v>5</v>
      </c>
      <c r="P2880" t="str">
        <v>5. 0-60 mph (s)</v>
      </c>
      <c r="Q2880" t="str">
        <v>Toyota Corolla 1200 - 359</v>
      </c>
      <c r="R2880">
        <v>19</v>
      </c>
      <c r="S2880">
        <v>0.65476190476190477</v>
      </c>
      <c r="T2880">
        <v>5</v>
      </c>
    </row>
    <row r="2881" spans="15:20">
      <c r="O2881">
        <v>6</v>
      </c>
      <c r="P2881" t="str">
        <v>6. displacement (cc)</v>
      </c>
      <c r="Q2881" t="str">
        <v>Toyota Corolla 1200 - 359</v>
      </c>
      <c r="R2881">
        <v>71</v>
      </c>
      <c r="S2881">
        <v>7.7519379844961239E-3</v>
      </c>
      <c r="T2881">
        <v>6</v>
      </c>
    </row>
    <row r="2882" spans="15:20">
      <c r="O2882">
        <v>7</v>
      </c>
      <c r="P2882" t="str">
        <v>7. year</v>
      </c>
      <c r="Q2882" t="str">
        <v>Toyota Corolla 1200 - 359</v>
      </c>
      <c r="R2882">
        <v>71</v>
      </c>
      <c r="S2882">
        <v>8.3333333333333329E-2</v>
      </c>
      <c r="T2882">
        <v>7</v>
      </c>
    </row>
    <row r="2883" spans="15:20">
      <c r="O2883">
        <v>0</v>
      </c>
      <c r="P2883" t="str">
        <v/>
      </c>
      <c r="Q2883" t="str">
        <v/>
      </c>
      <c r="R2883" t="e">
        <v>#N/A</v>
      </c>
      <c r="S2883" t="e">
        <v>#N/A</v>
      </c>
      <c r="T2883" t="e">
        <v>#N/A</v>
      </c>
    </row>
    <row r="2884" spans="15:20">
      <c r="O2884">
        <v>1</v>
      </c>
      <c r="P2884" t="str">
        <v>1. economy (mpg)</v>
      </c>
      <c r="Q2884" t="str">
        <v>Toyota Corolla 1200 - 360</v>
      </c>
      <c r="R2884">
        <v>32</v>
      </c>
      <c r="S2884">
        <v>0.61170212765957444</v>
      </c>
      <c r="T2884">
        <v>1</v>
      </c>
    </row>
    <row r="2885" spans="15:20">
      <c r="O2885">
        <v>2</v>
      </c>
      <c r="P2885" t="str">
        <v>2. cylinders</v>
      </c>
      <c r="Q2885" t="str">
        <v>Toyota Corolla 1200 - 360</v>
      </c>
      <c r="R2885">
        <v>4</v>
      </c>
      <c r="S2885">
        <v>0.2</v>
      </c>
      <c r="T2885">
        <v>2</v>
      </c>
    </row>
    <row r="2886" spans="15:20">
      <c r="O2886">
        <v>3</v>
      </c>
      <c r="P2886" t="str">
        <v>3. power (hp)</v>
      </c>
      <c r="Q2886" t="str">
        <v>Toyota Corolla 1200 - 360</v>
      </c>
      <c r="R2886">
        <v>65</v>
      </c>
      <c r="S2886">
        <v>0.10326086956521739</v>
      </c>
      <c r="T2886">
        <v>3</v>
      </c>
    </row>
    <row r="2887" spans="15:20">
      <c r="O2887">
        <v>4</v>
      </c>
      <c r="P2887" t="str">
        <v>4. weight (lb)</v>
      </c>
      <c r="Q2887" t="str">
        <v>Toyota Corolla 1200 - 360</v>
      </c>
      <c r="R2887">
        <v>1836</v>
      </c>
      <c r="S2887">
        <v>6.322653813439183E-2</v>
      </c>
      <c r="T2887">
        <v>4</v>
      </c>
    </row>
    <row r="2888" spans="15:20">
      <c r="O2888">
        <v>5</v>
      </c>
      <c r="P2888" t="str">
        <v>5. 0-60 mph (s)</v>
      </c>
      <c r="Q2888" t="str">
        <v>Toyota Corolla 1200 - 360</v>
      </c>
      <c r="R2888">
        <v>21</v>
      </c>
      <c r="S2888">
        <v>0.77380952380952372</v>
      </c>
      <c r="T2888">
        <v>5</v>
      </c>
    </row>
    <row r="2889" spans="15:20">
      <c r="O2889">
        <v>6</v>
      </c>
      <c r="P2889" t="str">
        <v>6. displacement (cc)</v>
      </c>
      <c r="Q2889" t="str">
        <v>Toyota Corolla 1200 - 360</v>
      </c>
      <c r="R2889">
        <v>71</v>
      </c>
      <c r="S2889">
        <v>7.7519379844961239E-3</v>
      </c>
      <c r="T2889">
        <v>6</v>
      </c>
    </row>
    <row r="2890" spans="15:20">
      <c r="O2890">
        <v>7</v>
      </c>
      <c r="P2890" t="str">
        <v>7. year</v>
      </c>
      <c r="Q2890" t="str">
        <v>Toyota Corolla 1200 - 360</v>
      </c>
      <c r="R2890">
        <v>74</v>
      </c>
      <c r="S2890">
        <v>0.33333333333333331</v>
      </c>
      <c r="T2890">
        <v>7</v>
      </c>
    </row>
    <row r="2891" spans="15:20">
      <c r="O2891">
        <v>0</v>
      </c>
      <c r="P2891" t="str">
        <v/>
      </c>
      <c r="Q2891" t="str">
        <v/>
      </c>
      <c r="R2891" t="e">
        <v>#N/A</v>
      </c>
      <c r="S2891" t="e">
        <v>#N/A</v>
      </c>
      <c r="T2891" t="e">
        <v>#N/A</v>
      </c>
    </row>
    <row r="2892" spans="15:20">
      <c r="O2892">
        <v>1</v>
      </c>
      <c r="P2892" t="str">
        <v>1. economy (mpg)</v>
      </c>
      <c r="Q2892" t="str">
        <v>Toyota Corolla 1600 (Wagon) - 361</v>
      </c>
      <c r="R2892">
        <v>27</v>
      </c>
      <c r="S2892">
        <v>0.47872340425531912</v>
      </c>
      <c r="T2892">
        <v>1</v>
      </c>
    </row>
    <row r="2893" spans="15:20">
      <c r="O2893">
        <v>2</v>
      </c>
      <c r="P2893" t="str">
        <v>2. cylinders</v>
      </c>
      <c r="Q2893" t="str">
        <v>Toyota Corolla 1600 (Wagon) - 361</v>
      </c>
      <c r="R2893">
        <v>4</v>
      </c>
      <c r="S2893">
        <v>0.2</v>
      </c>
      <c r="T2893">
        <v>2</v>
      </c>
    </row>
    <row r="2894" spans="15:20">
      <c r="O2894">
        <v>3</v>
      </c>
      <c r="P2894" t="str">
        <v>3. power (hp)</v>
      </c>
      <c r="Q2894" t="str">
        <v>Toyota Corolla 1600 (Wagon) - 361</v>
      </c>
      <c r="R2894">
        <v>88</v>
      </c>
      <c r="S2894">
        <v>0.22826086956521738</v>
      </c>
      <c r="T2894">
        <v>3</v>
      </c>
    </row>
    <row r="2895" spans="15:20">
      <c r="O2895">
        <v>4</v>
      </c>
      <c r="P2895" t="str">
        <v>4. weight (lb)</v>
      </c>
      <c r="Q2895" t="str">
        <v>Toyota Corolla 1600 (Wagon) - 361</v>
      </c>
      <c r="R2895">
        <v>2100</v>
      </c>
      <c r="S2895">
        <v>0.13807768641905302</v>
      </c>
      <c r="T2895">
        <v>4</v>
      </c>
    </row>
    <row r="2896" spans="15:20">
      <c r="O2896">
        <v>5</v>
      </c>
      <c r="P2896" t="str">
        <v>5. 0-60 mph (s)</v>
      </c>
      <c r="Q2896" t="str">
        <v>Toyota Corolla 1600 (Wagon) - 361</v>
      </c>
      <c r="R2896">
        <v>16.5</v>
      </c>
      <c r="S2896">
        <v>0.50595238095238093</v>
      </c>
      <c r="T2896">
        <v>5</v>
      </c>
    </row>
    <row r="2897" spans="15:20">
      <c r="O2897">
        <v>6</v>
      </c>
      <c r="P2897" t="str">
        <v>6. displacement (cc)</v>
      </c>
      <c r="Q2897" t="str">
        <v>Toyota Corolla 1600 (Wagon) - 361</v>
      </c>
      <c r="R2897">
        <v>97</v>
      </c>
      <c r="S2897">
        <v>7.4935400516795869E-2</v>
      </c>
      <c r="T2897">
        <v>6</v>
      </c>
    </row>
    <row r="2898" spans="15:20">
      <c r="O2898">
        <v>7</v>
      </c>
      <c r="P2898" t="str">
        <v>7. year</v>
      </c>
      <c r="Q2898" t="str">
        <v>Toyota Corolla 1600 (Wagon) - 361</v>
      </c>
      <c r="R2898">
        <v>72</v>
      </c>
      <c r="S2898">
        <v>0.16666666666666666</v>
      </c>
      <c r="T2898">
        <v>7</v>
      </c>
    </row>
    <row r="2899" spans="15:20">
      <c r="O2899">
        <v>0</v>
      </c>
      <c r="P2899" t="str">
        <v/>
      </c>
      <c r="Q2899" t="str">
        <v/>
      </c>
      <c r="R2899" t="e">
        <v>#N/A</v>
      </c>
      <c r="S2899" t="e">
        <v>#N/A</v>
      </c>
      <c r="T2899" t="e">
        <v>#N/A</v>
      </c>
    </row>
    <row r="2900" spans="15:20">
      <c r="O2900">
        <v>1</v>
      </c>
      <c r="P2900" t="str">
        <v>1. economy (mpg)</v>
      </c>
      <c r="Q2900" t="str">
        <v>Toyota Corolla Liftback - 362</v>
      </c>
      <c r="R2900">
        <v>26</v>
      </c>
      <c r="S2900">
        <v>0.45212765957446804</v>
      </c>
      <c r="T2900">
        <v>1</v>
      </c>
    </row>
    <row r="2901" spans="15:20">
      <c r="O2901">
        <v>2</v>
      </c>
      <c r="P2901" t="str">
        <v>2. cylinders</v>
      </c>
      <c r="Q2901" t="str">
        <v>Toyota Corolla Liftback - 362</v>
      </c>
      <c r="R2901">
        <v>4</v>
      </c>
      <c r="S2901">
        <v>0.2</v>
      </c>
      <c r="T2901">
        <v>2</v>
      </c>
    </row>
    <row r="2902" spans="15:20">
      <c r="O2902">
        <v>3</v>
      </c>
      <c r="P2902" t="str">
        <v>3. power (hp)</v>
      </c>
      <c r="Q2902" t="str">
        <v>Toyota Corolla Liftback - 362</v>
      </c>
      <c r="R2902">
        <v>75</v>
      </c>
      <c r="S2902">
        <v>0.15760869565217392</v>
      </c>
      <c r="T2902">
        <v>3</v>
      </c>
    </row>
    <row r="2903" spans="15:20">
      <c r="O2903">
        <v>4</v>
      </c>
      <c r="P2903" t="str">
        <v>4. weight (lb)</v>
      </c>
      <c r="Q2903" t="str">
        <v>Toyota Corolla Liftback - 362</v>
      </c>
      <c r="R2903">
        <v>2265</v>
      </c>
      <c r="S2903">
        <v>0.18485965409696625</v>
      </c>
      <c r="T2903">
        <v>4</v>
      </c>
    </row>
    <row r="2904" spans="15:20">
      <c r="O2904">
        <v>5</v>
      </c>
      <c r="P2904" t="str">
        <v>5. 0-60 mph (s)</v>
      </c>
      <c r="Q2904" t="str">
        <v>Toyota Corolla Liftback - 362</v>
      </c>
      <c r="R2904">
        <v>18.2</v>
      </c>
      <c r="S2904">
        <v>0.6071428571428571</v>
      </c>
      <c r="T2904">
        <v>5</v>
      </c>
    </row>
    <row r="2905" spans="15:20">
      <c r="O2905">
        <v>6</v>
      </c>
      <c r="P2905" t="str">
        <v>6. displacement (cc)</v>
      </c>
      <c r="Q2905" t="str">
        <v>Toyota Corolla Liftback - 362</v>
      </c>
      <c r="R2905">
        <v>97</v>
      </c>
      <c r="S2905">
        <v>7.4935400516795869E-2</v>
      </c>
      <c r="T2905">
        <v>6</v>
      </c>
    </row>
    <row r="2906" spans="15:20">
      <c r="O2906">
        <v>7</v>
      </c>
      <c r="P2906" t="str">
        <v>7. year</v>
      </c>
      <c r="Q2906" t="str">
        <v>Toyota Corolla Liftback - 362</v>
      </c>
      <c r="R2906">
        <v>77</v>
      </c>
      <c r="S2906">
        <v>0.58333333333333337</v>
      </c>
      <c r="T2906">
        <v>7</v>
      </c>
    </row>
    <row r="2907" spans="15:20">
      <c r="O2907">
        <v>0</v>
      </c>
      <c r="P2907" t="str">
        <v/>
      </c>
      <c r="Q2907" t="str">
        <v/>
      </c>
      <c r="R2907" t="e">
        <v>#N/A</v>
      </c>
      <c r="S2907" t="e">
        <v>#N/A</v>
      </c>
      <c r="T2907" t="e">
        <v>#N/A</v>
      </c>
    </row>
    <row r="2908" spans="15:20">
      <c r="O2908">
        <v>1</v>
      </c>
      <c r="P2908" t="str">
        <v>1. economy (mpg)</v>
      </c>
      <c r="Q2908" t="str">
        <v>Toyota Corolla Tercel - 363</v>
      </c>
      <c r="R2908">
        <v>38.1</v>
      </c>
      <c r="S2908">
        <v>0.77393617021276595</v>
      </c>
      <c r="T2908">
        <v>1</v>
      </c>
    </row>
    <row r="2909" spans="15:20">
      <c r="O2909">
        <v>2</v>
      </c>
      <c r="P2909" t="str">
        <v>2. cylinders</v>
      </c>
      <c r="Q2909" t="str">
        <v>Toyota Corolla Tercel - 363</v>
      </c>
      <c r="R2909">
        <v>4</v>
      </c>
      <c r="S2909">
        <v>0.2</v>
      </c>
      <c r="T2909">
        <v>2</v>
      </c>
    </row>
    <row r="2910" spans="15:20">
      <c r="O2910">
        <v>3</v>
      </c>
      <c r="P2910" t="str">
        <v>3. power (hp)</v>
      </c>
      <c r="Q2910" t="str">
        <v>Toyota Corolla Tercel - 363</v>
      </c>
      <c r="R2910">
        <v>60</v>
      </c>
      <c r="S2910">
        <v>7.6086956521739135E-2</v>
      </c>
      <c r="T2910">
        <v>3</v>
      </c>
    </row>
    <row r="2911" spans="15:20">
      <c r="O2911">
        <v>4</v>
      </c>
      <c r="P2911" t="str">
        <v>4. weight (lb)</v>
      </c>
      <c r="Q2911" t="str">
        <v>Toyota Corolla Tercel - 363</v>
      </c>
      <c r="R2911">
        <v>1968</v>
      </c>
      <c r="S2911">
        <v>0.10065211227672242</v>
      </c>
      <c r="T2911">
        <v>4</v>
      </c>
    </row>
    <row r="2912" spans="15:20">
      <c r="O2912">
        <v>5</v>
      </c>
      <c r="P2912" t="str">
        <v>5. 0-60 mph (s)</v>
      </c>
      <c r="Q2912" t="str">
        <v>Toyota Corolla Tercel - 363</v>
      </c>
      <c r="R2912">
        <v>18.8</v>
      </c>
      <c r="S2912">
        <v>0.6428571428571429</v>
      </c>
      <c r="T2912">
        <v>5</v>
      </c>
    </row>
    <row r="2913" spans="15:20">
      <c r="O2913">
        <v>6</v>
      </c>
      <c r="P2913" t="str">
        <v>6. displacement (cc)</v>
      </c>
      <c r="Q2913" t="str">
        <v>Toyota Corolla Tercel - 363</v>
      </c>
      <c r="R2913">
        <v>89</v>
      </c>
      <c r="S2913">
        <v>5.4263565891472867E-2</v>
      </c>
      <c r="T2913">
        <v>6</v>
      </c>
    </row>
    <row r="2914" spans="15:20">
      <c r="O2914">
        <v>7</v>
      </c>
      <c r="P2914" t="str">
        <v>7. year</v>
      </c>
      <c r="Q2914" t="str">
        <v>Toyota Corolla Tercel - 363</v>
      </c>
      <c r="R2914">
        <v>80</v>
      </c>
      <c r="S2914">
        <v>0.83333333333333337</v>
      </c>
      <c r="T2914">
        <v>7</v>
      </c>
    </row>
    <row r="2915" spans="15:20">
      <c r="O2915">
        <v>0</v>
      </c>
      <c r="P2915" t="str">
        <v/>
      </c>
      <c r="Q2915" t="str">
        <v/>
      </c>
      <c r="R2915" t="e">
        <v>#N/A</v>
      </c>
      <c r="S2915" t="e">
        <v>#N/A</v>
      </c>
      <c r="T2915" t="e">
        <v>#N/A</v>
      </c>
    </row>
    <row r="2916" spans="15:20">
      <c r="O2916">
        <v>1</v>
      </c>
      <c r="P2916" t="str">
        <v>1. economy (mpg)</v>
      </c>
      <c r="Q2916" t="str">
        <v>Toyota Corona - 364</v>
      </c>
      <c r="R2916">
        <v>24</v>
      </c>
      <c r="S2916">
        <v>0.39893617021276595</v>
      </c>
      <c r="T2916">
        <v>1</v>
      </c>
    </row>
    <row r="2917" spans="15:20">
      <c r="O2917">
        <v>2</v>
      </c>
      <c r="P2917" t="str">
        <v>2. cylinders</v>
      </c>
      <c r="Q2917" t="str">
        <v>Toyota Corona - 364</v>
      </c>
      <c r="R2917">
        <v>4</v>
      </c>
      <c r="S2917">
        <v>0.2</v>
      </c>
      <c r="T2917">
        <v>2</v>
      </c>
    </row>
    <row r="2918" spans="15:20">
      <c r="O2918">
        <v>3</v>
      </c>
      <c r="P2918" t="str">
        <v>3. power (hp)</v>
      </c>
      <c r="Q2918" t="str">
        <v>Toyota Corona - 364</v>
      </c>
      <c r="R2918">
        <v>96</v>
      </c>
      <c r="S2918">
        <v>0.27173913043478259</v>
      </c>
      <c r="T2918">
        <v>3</v>
      </c>
    </row>
    <row r="2919" spans="15:20">
      <c r="O2919">
        <v>4</v>
      </c>
      <c r="P2919" t="str">
        <v>4. weight (lb)</v>
      </c>
      <c r="Q2919" t="str">
        <v>Toyota Corona - 364</v>
      </c>
      <c r="R2919">
        <v>2702</v>
      </c>
      <c r="S2919">
        <v>0.30876098667422741</v>
      </c>
      <c r="T2919">
        <v>4</v>
      </c>
    </row>
    <row r="2920" spans="15:20">
      <c r="O2920">
        <v>5</v>
      </c>
      <c r="P2920" t="str">
        <v>5. 0-60 mph (s)</v>
      </c>
      <c r="Q2920" t="str">
        <v>Toyota Corona - 364</v>
      </c>
      <c r="R2920">
        <v>13.5</v>
      </c>
      <c r="S2920">
        <v>0.32738095238095238</v>
      </c>
      <c r="T2920">
        <v>5</v>
      </c>
    </row>
    <row r="2921" spans="15:20">
      <c r="O2921">
        <v>6</v>
      </c>
      <c r="P2921" t="str">
        <v>6. displacement (cc)</v>
      </c>
      <c r="Q2921" t="str">
        <v>Toyota Corona - 364</v>
      </c>
      <c r="R2921">
        <v>134</v>
      </c>
      <c r="S2921">
        <v>0.17054263565891473</v>
      </c>
      <c r="T2921">
        <v>6</v>
      </c>
    </row>
    <row r="2922" spans="15:20">
      <c r="O2922">
        <v>7</v>
      </c>
      <c r="P2922" t="str">
        <v>7. year</v>
      </c>
      <c r="Q2922" t="str">
        <v>Toyota Corona - 364</v>
      </c>
      <c r="R2922">
        <v>75</v>
      </c>
      <c r="S2922">
        <v>0.41666666666666669</v>
      </c>
      <c r="T2922">
        <v>7</v>
      </c>
    </row>
    <row r="2923" spans="15:20">
      <c r="O2923">
        <v>0</v>
      </c>
      <c r="P2923" t="str">
        <v/>
      </c>
      <c r="Q2923" t="str">
        <v/>
      </c>
      <c r="R2923" t="e">
        <v>#N/A</v>
      </c>
      <c r="S2923" t="e">
        <v>#N/A</v>
      </c>
      <c r="T2923" t="e">
        <v>#N/A</v>
      </c>
    </row>
    <row r="2924" spans="15:20">
      <c r="O2924">
        <v>1</v>
      </c>
      <c r="P2924" t="str">
        <v>1. economy (mpg)</v>
      </c>
      <c r="Q2924" t="str">
        <v>Toyota Corona - 365</v>
      </c>
      <c r="R2924">
        <v>25</v>
      </c>
      <c r="S2924">
        <v>0.42553191489361702</v>
      </c>
      <c r="T2924">
        <v>1</v>
      </c>
    </row>
    <row r="2925" spans="15:20">
      <c r="O2925">
        <v>2</v>
      </c>
      <c r="P2925" t="str">
        <v>2. cylinders</v>
      </c>
      <c r="Q2925" t="str">
        <v>Toyota Corona - 365</v>
      </c>
      <c r="R2925">
        <v>4</v>
      </c>
      <c r="S2925">
        <v>0.2</v>
      </c>
      <c r="T2925">
        <v>2</v>
      </c>
    </row>
    <row r="2926" spans="15:20">
      <c r="O2926">
        <v>3</v>
      </c>
      <c r="P2926" t="str">
        <v>3. power (hp)</v>
      </c>
      <c r="Q2926" t="str">
        <v>Toyota Corona - 365</v>
      </c>
      <c r="R2926">
        <v>95</v>
      </c>
      <c r="S2926">
        <v>0.26630434782608697</v>
      </c>
      <c r="T2926">
        <v>3</v>
      </c>
    </row>
    <row r="2927" spans="15:20">
      <c r="O2927">
        <v>4</v>
      </c>
      <c r="P2927" t="str">
        <v>4. weight (lb)</v>
      </c>
      <c r="Q2927" t="str">
        <v>Toyota Corona - 365</v>
      </c>
      <c r="R2927">
        <v>2228</v>
      </c>
      <c r="S2927">
        <v>0.17436915225404026</v>
      </c>
      <c r="T2927">
        <v>4</v>
      </c>
    </row>
    <row r="2928" spans="15:20">
      <c r="O2928">
        <v>5</v>
      </c>
      <c r="P2928" t="str">
        <v>5. 0-60 mph (s)</v>
      </c>
      <c r="Q2928" t="str">
        <v>Toyota Corona - 365</v>
      </c>
      <c r="R2928">
        <v>14</v>
      </c>
      <c r="S2928">
        <v>0.35714285714285715</v>
      </c>
      <c r="T2928">
        <v>5</v>
      </c>
    </row>
    <row r="2929" spans="15:20">
      <c r="O2929">
        <v>6</v>
      </c>
      <c r="P2929" t="str">
        <v>6. displacement (cc)</v>
      </c>
      <c r="Q2929" t="str">
        <v>Toyota Corona - 365</v>
      </c>
      <c r="R2929">
        <v>113</v>
      </c>
      <c r="S2929">
        <v>0.11627906976744186</v>
      </c>
      <c r="T2929">
        <v>6</v>
      </c>
    </row>
    <row r="2930" spans="15:20">
      <c r="O2930">
        <v>7</v>
      </c>
      <c r="P2930" t="str">
        <v>7. year</v>
      </c>
      <c r="Q2930" t="str">
        <v>Toyota Corona - 365</v>
      </c>
      <c r="R2930">
        <v>71</v>
      </c>
      <c r="S2930">
        <v>8.3333333333333329E-2</v>
      </c>
      <c r="T2930">
        <v>7</v>
      </c>
    </row>
    <row r="2931" spans="15:20">
      <c r="O2931">
        <v>0</v>
      </c>
      <c r="P2931" t="str">
        <v/>
      </c>
      <c r="Q2931" t="str">
        <v/>
      </c>
      <c r="R2931" t="e">
        <v>#N/A</v>
      </c>
      <c r="S2931" t="e">
        <v>#N/A</v>
      </c>
      <c r="T2931" t="e">
        <v>#N/A</v>
      </c>
    </row>
    <row r="2932" spans="15:20">
      <c r="O2932">
        <v>1</v>
      </c>
      <c r="P2932" t="str">
        <v>1. economy (mpg)</v>
      </c>
      <c r="Q2932" t="str">
        <v>Toyota Corona - 366</v>
      </c>
      <c r="R2932">
        <v>31</v>
      </c>
      <c r="S2932">
        <v>0.58510638297872342</v>
      </c>
      <c r="T2932">
        <v>1</v>
      </c>
    </row>
    <row r="2933" spans="15:20">
      <c r="O2933">
        <v>2</v>
      </c>
      <c r="P2933" t="str">
        <v>2. cylinders</v>
      </c>
      <c r="Q2933" t="str">
        <v>Toyota Corona - 366</v>
      </c>
      <c r="R2933">
        <v>4</v>
      </c>
      <c r="S2933">
        <v>0.2</v>
      </c>
      <c r="T2933">
        <v>2</v>
      </c>
    </row>
    <row r="2934" spans="15:20">
      <c r="O2934">
        <v>3</v>
      </c>
      <c r="P2934" t="str">
        <v>3. power (hp)</v>
      </c>
      <c r="Q2934" t="str">
        <v>Toyota Corona - 366</v>
      </c>
      <c r="R2934">
        <v>52</v>
      </c>
      <c r="S2934">
        <v>3.2608695652173912E-2</v>
      </c>
      <c r="T2934">
        <v>3</v>
      </c>
    </row>
    <row r="2935" spans="15:20">
      <c r="O2935">
        <v>4</v>
      </c>
      <c r="P2935" t="str">
        <v>4. weight (lb)</v>
      </c>
      <c r="Q2935" t="str">
        <v>Toyota Corona - 366</v>
      </c>
      <c r="R2935">
        <v>1649</v>
      </c>
      <c r="S2935">
        <v>1.0206974766090162E-2</v>
      </c>
      <c r="T2935">
        <v>4</v>
      </c>
    </row>
    <row r="2936" spans="15:20">
      <c r="O2936">
        <v>5</v>
      </c>
      <c r="P2936" t="str">
        <v>5. 0-60 mph (s)</v>
      </c>
      <c r="Q2936" t="str">
        <v>Toyota Corona - 366</v>
      </c>
      <c r="R2936">
        <v>16.5</v>
      </c>
      <c r="S2936">
        <v>0.50595238095238093</v>
      </c>
      <c r="T2936">
        <v>5</v>
      </c>
    </row>
    <row r="2937" spans="15:20">
      <c r="O2937">
        <v>6</v>
      </c>
      <c r="P2937" t="str">
        <v>6. displacement (cc)</v>
      </c>
      <c r="Q2937" t="str">
        <v>Toyota Corona - 366</v>
      </c>
      <c r="R2937">
        <v>76</v>
      </c>
      <c r="S2937">
        <v>2.0671834625322998E-2</v>
      </c>
      <c r="T2937">
        <v>6</v>
      </c>
    </row>
    <row r="2938" spans="15:20">
      <c r="O2938">
        <v>7</v>
      </c>
      <c r="P2938" t="str">
        <v>7. year</v>
      </c>
      <c r="Q2938" t="str">
        <v>Toyota Corona - 366</v>
      </c>
      <c r="R2938">
        <v>74</v>
      </c>
      <c r="S2938">
        <v>0.33333333333333331</v>
      </c>
      <c r="T2938">
        <v>7</v>
      </c>
    </row>
    <row r="2939" spans="15:20">
      <c r="O2939">
        <v>0</v>
      </c>
      <c r="P2939" t="str">
        <v/>
      </c>
      <c r="Q2939" t="str">
        <v/>
      </c>
      <c r="R2939" t="e">
        <v>#N/A</v>
      </c>
      <c r="S2939" t="e">
        <v>#N/A</v>
      </c>
      <c r="T2939" t="e">
        <v>#N/A</v>
      </c>
    </row>
    <row r="2940" spans="15:20">
      <c r="O2940">
        <v>1</v>
      </c>
      <c r="P2940" t="str">
        <v>1. economy (mpg)</v>
      </c>
      <c r="Q2940" t="str">
        <v>Toyota Corona - 367</v>
      </c>
      <c r="R2940">
        <v>27.5</v>
      </c>
      <c r="S2940">
        <v>0.49202127659574468</v>
      </c>
      <c r="T2940">
        <v>1</v>
      </c>
    </row>
    <row r="2941" spans="15:20">
      <c r="O2941">
        <v>2</v>
      </c>
      <c r="P2941" t="str">
        <v>2. cylinders</v>
      </c>
      <c r="Q2941" t="str">
        <v>Toyota Corona - 367</v>
      </c>
      <c r="R2941">
        <v>4</v>
      </c>
      <c r="S2941">
        <v>0.2</v>
      </c>
      <c r="T2941">
        <v>2</v>
      </c>
    </row>
    <row r="2942" spans="15:20">
      <c r="O2942">
        <v>3</v>
      </c>
      <c r="P2942" t="str">
        <v>3. power (hp)</v>
      </c>
      <c r="Q2942" t="str">
        <v>Toyota Corona - 367</v>
      </c>
      <c r="R2942">
        <v>95</v>
      </c>
      <c r="S2942">
        <v>0.26630434782608697</v>
      </c>
      <c r="T2942">
        <v>3</v>
      </c>
    </row>
    <row r="2943" spans="15:20">
      <c r="O2943">
        <v>4</v>
      </c>
      <c r="P2943" t="str">
        <v>4. weight (lb)</v>
      </c>
      <c r="Q2943" t="str">
        <v>Toyota Corona - 367</v>
      </c>
      <c r="R2943">
        <v>2560</v>
      </c>
      <c r="S2943">
        <v>0.26850014176353842</v>
      </c>
      <c r="T2943">
        <v>4</v>
      </c>
    </row>
    <row r="2944" spans="15:20">
      <c r="O2944">
        <v>5</v>
      </c>
      <c r="P2944" t="str">
        <v>5. 0-60 mph (s)</v>
      </c>
      <c r="Q2944" t="str">
        <v>Toyota Corona - 367</v>
      </c>
      <c r="R2944">
        <v>14.2</v>
      </c>
      <c r="S2944">
        <v>0.36904761904761901</v>
      </c>
      <c r="T2944">
        <v>5</v>
      </c>
    </row>
    <row r="2945" spans="15:20">
      <c r="O2945">
        <v>6</v>
      </c>
      <c r="P2945" t="str">
        <v>6. displacement (cc)</v>
      </c>
      <c r="Q2945" t="str">
        <v>Toyota Corona - 367</v>
      </c>
      <c r="R2945">
        <v>134</v>
      </c>
      <c r="S2945">
        <v>0.17054263565891473</v>
      </c>
      <c r="T2945">
        <v>6</v>
      </c>
    </row>
    <row r="2946" spans="15:20">
      <c r="O2946">
        <v>7</v>
      </c>
      <c r="P2946" t="str">
        <v>7. year</v>
      </c>
      <c r="Q2946" t="str">
        <v>Toyota Corona - 367</v>
      </c>
      <c r="R2946">
        <v>78</v>
      </c>
      <c r="S2946">
        <v>0.66666666666666663</v>
      </c>
      <c r="T2946">
        <v>7</v>
      </c>
    </row>
    <row r="2947" spans="15:20">
      <c r="O2947">
        <v>0</v>
      </c>
      <c r="P2947" t="str">
        <v/>
      </c>
      <c r="Q2947" t="str">
        <v/>
      </c>
      <c r="R2947" t="e">
        <v>#N/A</v>
      </c>
      <c r="S2947" t="e">
        <v>#N/A</v>
      </c>
      <c r="T2947" t="e">
        <v>#N/A</v>
      </c>
    </row>
    <row r="2948" spans="15:20">
      <c r="O2948">
        <v>1</v>
      </c>
      <c r="P2948" t="str">
        <v>1. economy (mpg)</v>
      </c>
      <c r="Q2948" t="str">
        <v>Toyota Corona Hardtop - 368</v>
      </c>
      <c r="R2948">
        <v>24</v>
      </c>
      <c r="S2948">
        <v>0.39893617021276595</v>
      </c>
      <c r="T2948">
        <v>1</v>
      </c>
    </row>
    <row r="2949" spans="15:20">
      <c r="O2949">
        <v>2</v>
      </c>
      <c r="P2949" t="str">
        <v>2. cylinders</v>
      </c>
      <c r="Q2949" t="str">
        <v>Toyota Corona Hardtop - 368</v>
      </c>
      <c r="R2949">
        <v>4</v>
      </c>
      <c r="S2949">
        <v>0.2</v>
      </c>
      <c r="T2949">
        <v>2</v>
      </c>
    </row>
    <row r="2950" spans="15:20">
      <c r="O2950">
        <v>3</v>
      </c>
      <c r="P2950" t="str">
        <v>3. power (hp)</v>
      </c>
      <c r="Q2950" t="str">
        <v>Toyota Corona Hardtop - 368</v>
      </c>
      <c r="R2950">
        <v>95</v>
      </c>
      <c r="S2950">
        <v>0.26630434782608697</v>
      </c>
      <c r="T2950">
        <v>3</v>
      </c>
    </row>
    <row r="2951" spans="15:20">
      <c r="O2951">
        <v>4</v>
      </c>
      <c r="P2951" t="str">
        <v>4. weight (lb)</v>
      </c>
      <c r="Q2951" t="str">
        <v>Toyota Corona Hardtop - 368</v>
      </c>
      <c r="R2951">
        <v>2278</v>
      </c>
      <c r="S2951">
        <v>0.18854550609583215</v>
      </c>
      <c r="T2951">
        <v>4</v>
      </c>
    </row>
    <row r="2952" spans="15:20">
      <c r="O2952">
        <v>5</v>
      </c>
      <c r="P2952" t="str">
        <v>5. 0-60 mph (s)</v>
      </c>
      <c r="Q2952" t="str">
        <v>Toyota Corona Hardtop - 368</v>
      </c>
      <c r="R2952">
        <v>15.5</v>
      </c>
      <c r="S2952">
        <v>0.4464285714285714</v>
      </c>
      <c r="T2952">
        <v>5</v>
      </c>
    </row>
    <row r="2953" spans="15:20">
      <c r="O2953">
        <v>6</v>
      </c>
      <c r="P2953" t="str">
        <v>6. displacement (cc)</v>
      </c>
      <c r="Q2953" t="str">
        <v>Toyota Corona Hardtop - 368</v>
      </c>
      <c r="R2953">
        <v>113</v>
      </c>
      <c r="S2953">
        <v>0.11627906976744186</v>
      </c>
      <c r="T2953">
        <v>6</v>
      </c>
    </row>
    <row r="2954" spans="15:20">
      <c r="O2954">
        <v>7</v>
      </c>
      <c r="P2954" t="str">
        <v>7. year</v>
      </c>
      <c r="Q2954" t="str">
        <v>Toyota Corona Hardtop - 368</v>
      </c>
      <c r="R2954">
        <v>72</v>
      </c>
      <c r="S2954">
        <v>0.16666666666666666</v>
      </c>
      <c r="T2954">
        <v>7</v>
      </c>
    </row>
    <row r="2955" spans="15:20">
      <c r="O2955">
        <v>0</v>
      </c>
      <c r="P2955" t="str">
        <v/>
      </c>
      <c r="Q2955" t="str">
        <v/>
      </c>
      <c r="R2955" t="e">
        <v>#N/A</v>
      </c>
      <c r="S2955" t="e">
        <v>#N/A</v>
      </c>
      <c r="T2955" t="e">
        <v>#N/A</v>
      </c>
    </row>
    <row r="2956" spans="15:20">
      <c r="O2956">
        <v>1</v>
      </c>
      <c r="P2956" t="str">
        <v>1. economy (mpg)</v>
      </c>
      <c r="Q2956" t="str">
        <v>Toyota Corona Liftback - 369</v>
      </c>
      <c r="R2956">
        <v>29.8</v>
      </c>
      <c r="S2956">
        <v>0.55319148936170215</v>
      </c>
      <c r="T2956">
        <v>1</v>
      </c>
    </row>
    <row r="2957" spans="15:20">
      <c r="O2957">
        <v>2</v>
      </c>
      <c r="P2957" t="str">
        <v>2. cylinders</v>
      </c>
      <c r="Q2957" t="str">
        <v>Toyota Corona Liftback - 369</v>
      </c>
      <c r="R2957">
        <v>4</v>
      </c>
      <c r="S2957">
        <v>0.2</v>
      </c>
      <c r="T2957">
        <v>2</v>
      </c>
    </row>
    <row r="2958" spans="15:20">
      <c r="O2958">
        <v>3</v>
      </c>
      <c r="P2958" t="str">
        <v>3. power (hp)</v>
      </c>
      <c r="Q2958" t="str">
        <v>Toyota Corona Liftback - 369</v>
      </c>
      <c r="R2958">
        <v>90</v>
      </c>
      <c r="S2958">
        <v>0.2391304347826087</v>
      </c>
      <c r="T2958">
        <v>3</v>
      </c>
    </row>
    <row r="2959" spans="15:20">
      <c r="O2959">
        <v>4</v>
      </c>
      <c r="P2959" t="str">
        <v>4. weight (lb)</v>
      </c>
      <c r="Q2959" t="str">
        <v>Toyota Corona Liftback - 369</v>
      </c>
      <c r="R2959">
        <v>2711</v>
      </c>
      <c r="S2959">
        <v>0.31131273036574991</v>
      </c>
      <c r="T2959">
        <v>4</v>
      </c>
    </row>
    <row r="2960" spans="15:20">
      <c r="O2960">
        <v>5</v>
      </c>
      <c r="P2960" t="str">
        <v>5. 0-60 mph (s)</v>
      </c>
      <c r="Q2960" t="str">
        <v>Toyota Corona Liftback - 369</v>
      </c>
      <c r="R2960">
        <v>15.5</v>
      </c>
      <c r="S2960">
        <v>0.4464285714285714</v>
      </c>
      <c r="T2960">
        <v>5</v>
      </c>
    </row>
    <row r="2961" spans="15:20">
      <c r="O2961">
        <v>6</v>
      </c>
      <c r="P2961" t="str">
        <v>6. displacement (cc)</v>
      </c>
      <c r="Q2961" t="str">
        <v>Toyota Corona Liftback - 369</v>
      </c>
      <c r="R2961">
        <v>134</v>
      </c>
      <c r="S2961">
        <v>0.17054263565891473</v>
      </c>
      <c r="T2961">
        <v>6</v>
      </c>
    </row>
    <row r="2962" spans="15:20">
      <c r="O2962">
        <v>7</v>
      </c>
      <c r="P2962" t="str">
        <v>7. year</v>
      </c>
      <c r="Q2962" t="str">
        <v>Toyota Corona Liftback - 369</v>
      </c>
      <c r="R2962">
        <v>80</v>
      </c>
      <c r="S2962">
        <v>0.83333333333333337</v>
      </c>
      <c r="T2962">
        <v>7</v>
      </c>
    </row>
    <row r="2963" spans="15:20">
      <c r="O2963">
        <v>0</v>
      </c>
      <c r="P2963" t="str">
        <v/>
      </c>
      <c r="Q2963" t="str">
        <v/>
      </c>
      <c r="R2963" t="e">
        <v>#N/A</v>
      </c>
      <c r="S2963" t="e">
        <v>#N/A</v>
      </c>
      <c r="T2963" t="e">
        <v>#N/A</v>
      </c>
    </row>
    <row r="2964" spans="15:20">
      <c r="O2964">
        <v>1</v>
      </c>
      <c r="P2964" t="str">
        <v>1. economy (mpg)</v>
      </c>
      <c r="Q2964" t="str">
        <v>Toyota Corona Mark II - 370</v>
      </c>
      <c r="R2964">
        <v>24</v>
      </c>
      <c r="S2964">
        <v>0.39893617021276595</v>
      </c>
      <c r="T2964">
        <v>1</v>
      </c>
    </row>
    <row r="2965" spans="15:20">
      <c r="O2965">
        <v>2</v>
      </c>
      <c r="P2965" t="str">
        <v>2. cylinders</v>
      </c>
      <c r="Q2965" t="str">
        <v>Toyota Corona Mark II - 370</v>
      </c>
      <c r="R2965">
        <v>4</v>
      </c>
      <c r="S2965">
        <v>0.2</v>
      </c>
      <c r="T2965">
        <v>2</v>
      </c>
    </row>
    <row r="2966" spans="15:20">
      <c r="O2966">
        <v>3</v>
      </c>
      <c r="P2966" t="str">
        <v>3. power (hp)</v>
      </c>
      <c r="Q2966" t="str">
        <v>Toyota Corona Mark II - 370</v>
      </c>
      <c r="R2966">
        <v>95</v>
      </c>
      <c r="S2966">
        <v>0.26630434782608697</v>
      </c>
      <c r="T2966">
        <v>3</v>
      </c>
    </row>
    <row r="2967" spans="15:20">
      <c r="O2967">
        <v>4</v>
      </c>
      <c r="P2967" t="str">
        <v>4. weight (lb)</v>
      </c>
      <c r="Q2967" t="str">
        <v>Toyota Corona Mark II - 370</v>
      </c>
      <c r="R2967">
        <v>2372</v>
      </c>
      <c r="S2967">
        <v>0.21519705131840092</v>
      </c>
      <c r="T2967">
        <v>4</v>
      </c>
    </row>
    <row r="2968" spans="15:20">
      <c r="O2968">
        <v>5</v>
      </c>
      <c r="P2968" t="str">
        <v>5. 0-60 mph (s)</v>
      </c>
      <c r="Q2968" t="str">
        <v>Toyota Corona Mark II - 370</v>
      </c>
      <c r="R2968">
        <v>15</v>
      </c>
      <c r="S2968">
        <v>0.41666666666666663</v>
      </c>
      <c r="T2968">
        <v>5</v>
      </c>
    </row>
    <row r="2969" spans="15:20">
      <c r="O2969">
        <v>6</v>
      </c>
      <c r="P2969" t="str">
        <v>6. displacement (cc)</v>
      </c>
      <c r="Q2969" t="str">
        <v>Toyota Corona Mark II - 370</v>
      </c>
      <c r="R2969">
        <v>113</v>
      </c>
      <c r="S2969">
        <v>0.11627906976744186</v>
      </c>
      <c r="T2969">
        <v>6</v>
      </c>
    </row>
    <row r="2970" spans="15:20">
      <c r="O2970">
        <v>7</v>
      </c>
      <c r="P2970" t="str">
        <v>7. year</v>
      </c>
      <c r="Q2970" t="str">
        <v>Toyota Corona Mark II - 370</v>
      </c>
      <c r="R2970">
        <v>70</v>
      </c>
      <c r="S2970">
        <v>0</v>
      </c>
      <c r="T2970">
        <v>7</v>
      </c>
    </row>
    <row r="2971" spans="15:20">
      <c r="O2971">
        <v>0</v>
      </c>
      <c r="P2971" t="str">
        <v/>
      </c>
      <c r="Q2971" t="str">
        <v/>
      </c>
      <c r="R2971" t="e">
        <v>#N/A</v>
      </c>
      <c r="S2971" t="e">
        <v>#N/A</v>
      </c>
      <c r="T2971" t="e">
        <v>#N/A</v>
      </c>
    </row>
    <row r="2972" spans="15:20">
      <c r="O2972">
        <v>1</v>
      </c>
      <c r="P2972" t="str">
        <v>1. economy (mpg)</v>
      </c>
      <c r="Q2972" t="str">
        <v>Toyota Corona Mark II (Wagon) - 371</v>
      </c>
      <c r="R2972">
        <v>23</v>
      </c>
      <c r="S2972">
        <v>0.37234042553191488</v>
      </c>
      <c r="T2972">
        <v>1</v>
      </c>
    </row>
    <row r="2973" spans="15:20">
      <c r="O2973">
        <v>2</v>
      </c>
      <c r="P2973" t="str">
        <v>2. cylinders</v>
      </c>
      <c r="Q2973" t="str">
        <v>Toyota Corona Mark II (Wagon) - 371</v>
      </c>
      <c r="R2973">
        <v>4</v>
      </c>
      <c r="S2973">
        <v>0.2</v>
      </c>
      <c r="T2973">
        <v>2</v>
      </c>
    </row>
    <row r="2974" spans="15:20">
      <c r="O2974">
        <v>3</v>
      </c>
      <c r="P2974" t="str">
        <v>3. power (hp)</v>
      </c>
      <c r="Q2974" t="str">
        <v>Toyota Corona Mark II (Wagon) - 371</v>
      </c>
      <c r="R2974">
        <v>97</v>
      </c>
      <c r="S2974">
        <v>0.27717391304347827</v>
      </c>
      <c r="T2974">
        <v>3</v>
      </c>
    </row>
    <row r="2975" spans="15:20">
      <c r="O2975">
        <v>4</v>
      </c>
      <c r="P2975" t="str">
        <v>4. weight (lb)</v>
      </c>
      <c r="Q2975" t="str">
        <v>Toyota Corona Mark II (Wagon) - 371</v>
      </c>
      <c r="R2975">
        <v>2506</v>
      </c>
      <c r="S2975">
        <v>0.2531896796144032</v>
      </c>
      <c r="T2975">
        <v>4</v>
      </c>
    </row>
    <row r="2976" spans="15:20">
      <c r="O2976">
        <v>5</v>
      </c>
      <c r="P2976" t="str">
        <v>5. 0-60 mph (s)</v>
      </c>
      <c r="Q2976" t="str">
        <v>Toyota Corona Mark II (Wagon) - 371</v>
      </c>
      <c r="R2976">
        <v>14.5</v>
      </c>
      <c r="S2976">
        <v>0.38690476190476186</v>
      </c>
      <c r="T2976">
        <v>5</v>
      </c>
    </row>
    <row r="2977" spans="15:20">
      <c r="O2977">
        <v>6</v>
      </c>
      <c r="P2977" t="str">
        <v>6. displacement (cc)</v>
      </c>
      <c r="Q2977" t="str">
        <v>Toyota Corona Mark II (Wagon) - 371</v>
      </c>
      <c r="R2977">
        <v>120</v>
      </c>
      <c r="S2977">
        <v>0.13436692506459949</v>
      </c>
      <c r="T2977">
        <v>6</v>
      </c>
    </row>
    <row r="2978" spans="15:20">
      <c r="O2978">
        <v>7</v>
      </c>
      <c r="P2978" t="str">
        <v>7. year</v>
      </c>
      <c r="Q2978" t="str">
        <v>Toyota Corona Mark II (Wagon) - 371</v>
      </c>
      <c r="R2978">
        <v>72</v>
      </c>
      <c r="S2978">
        <v>0.16666666666666666</v>
      </c>
      <c r="T2978">
        <v>7</v>
      </c>
    </row>
    <row r="2979" spans="15:20">
      <c r="O2979">
        <v>0</v>
      </c>
      <c r="P2979" t="str">
        <v/>
      </c>
      <c r="Q2979" t="str">
        <v/>
      </c>
      <c r="R2979" t="e">
        <v>#N/A</v>
      </c>
      <c r="S2979" t="e">
        <v>#N/A</v>
      </c>
      <c r="T2979" t="e">
        <v>#N/A</v>
      </c>
    </row>
    <row r="2980" spans="15:20">
      <c r="O2980">
        <v>1</v>
      </c>
      <c r="P2980" t="str">
        <v>1. economy (mpg)</v>
      </c>
      <c r="Q2980" t="str">
        <v>Toyota Cressida - 372</v>
      </c>
      <c r="R2980">
        <v>25.4</v>
      </c>
      <c r="S2980">
        <v>0.43617021276595741</v>
      </c>
      <c r="T2980">
        <v>1</v>
      </c>
    </row>
    <row r="2981" spans="15:20">
      <c r="O2981">
        <v>2</v>
      </c>
      <c r="P2981" t="str">
        <v>2. cylinders</v>
      </c>
      <c r="Q2981" t="str">
        <v>Toyota Cressida - 372</v>
      </c>
      <c r="R2981">
        <v>6</v>
      </c>
      <c r="S2981">
        <v>0.6</v>
      </c>
      <c r="T2981">
        <v>2</v>
      </c>
    </row>
    <row r="2982" spans="15:20">
      <c r="O2982">
        <v>3</v>
      </c>
      <c r="P2982" t="str">
        <v>3. power (hp)</v>
      </c>
      <c r="Q2982" t="str">
        <v>Toyota Cressida - 372</v>
      </c>
      <c r="R2982">
        <v>116</v>
      </c>
      <c r="S2982">
        <v>0.38043478260869568</v>
      </c>
      <c r="T2982">
        <v>3</v>
      </c>
    </row>
    <row r="2983" spans="15:20">
      <c r="O2983">
        <v>4</v>
      </c>
      <c r="P2983" t="str">
        <v>4. weight (lb)</v>
      </c>
      <c r="Q2983" t="str">
        <v>Toyota Cressida - 372</v>
      </c>
      <c r="R2983">
        <v>2900</v>
      </c>
      <c r="S2983">
        <v>0.36489934788772327</v>
      </c>
      <c r="T2983">
        <v>4</v>
      </c>
    </row>
    <row r="2984" spans="15:20">
      <c r="O2984">
        <v>5</v>
      </c>
      <c r="P2984" t="str">
        <v>5. 0-60 mph (s)</v>
      </c>
      <c r="Q2984" t="str">
        <v>Toyota Cressida - 372</v>
      </c>
      <c r="R2984">
        <v>12.6</v>
      </c>
      <c r="S2984">
        <v>0.27380952380952378</v>
      </c>
      <c r="T2984">
        <v>5</v>
      </c>
    </row>
    <row r="2985" spans="15:20">
      <c r="O2985">
        <v>6</v>
      </c>
      <c r="P2985" t="str">
        <v>6. displacement (cc)</v>
      </c>
      <c r="Q2985" t="str">
        <v>Toyota Cressida - 372</v>
      </c>
      <c r="R2985">
        <v>168</v>
      </c>
      <c r="S2985">
        <v>0.25839793281653745</v>
      </c>
      <c r="T2985">
        <v>6</v>
      </c>
    </row>
    <row r="2986" spans="15:20">
      <c r="O2986">
        <v>7</v>
      </c>
      <c r="P2986" t="str">
        <v>7. year</v>
      </c>
      <c r="Q2986" t="str">
        <v>Toyota Cressida - 372</v>
      </c>
      <c r="R2986">
        <v>81</v>
      </c>
      <c r="S2986">
        <v>0.91666666666666663</v>
      </c>
      <c r="T2986">
        <v>7</v>
      </c>
    </row>
    <row r="2987" spans="15:20">
      <c r="O2987">
        <v>0</v>
      </c>
      <c r="P2987" t="str">
        <v/>
      </c>
      <c r="Q2987" t="str">
        <v/>
      </c>
      <c r="R2987" t="e">
        <v>#N/A</v>
      </c>
      <c r="S2987" t="e">
        <v>#N/A</v>
      </c>
      <c r="T2987" t="e">
        <v>#N/A</v>
      </c>
    </row>
    <row r="2988" spans="15:20">
      <c r="O2988">
        <v>1</v>
      </c>
      <c r="P2988" t="str">
        <v>1. economy (mpg)</v>
      </c>
      <c r="Q2988" t="str">
        <v>Toyota Mark II - 373</v>
      </c>
      <c r="R2988">
        <v>19</v>
      </c>
      <c r="S2988">
        <v>0.26595744680851063</v>
      </c>
      <c r="T2988">
        <v>1</v>
      </c>
    </row>
    <row r="2989" spans="15:20">
      <c r="O2989">
        <v>2</v>
      </c>
      <c r="P2989" t="str">
        <v>2. cylinders</v>
      </c>
      <c r="Q2989" t="str">
        <v>Toyota Mark II - 373</v>
      </c>
      <c r="R2989">
        <v>6</v>
      </c>
      <c r="S2989">
        <v>0.6</v>
      </c>
      <c r="T2989">
        <v>2</v>
      </c>
    </row>
    <row r="2990" spans="15:20">
      <c r="O2990">
        <v>3</v>
      </c>
      <c r="P2990" t="str">
        <v>3. power (hp)</v>
      </c>
      <c r="Q2990" t="str">
        <v>Toyota Mark II - 373</v>
      </c>
      <c r="R2990">
        <v>108</v>
      </c>
      <c r="S2990">
        <v>0.33695652173913043</v>
      </c>
      <c r="T2990">
        <v>3</v>
      </c>
    </row>
    <row r="2991" spans="15:20">
      <c r="O2991">
        <v>4</v>
      </c>
      <c r="P2991" t="str">
        <v>4. weight (lb)</v>
      </c>
      <c r="Q2991" t="str">
        <v>Toyota Mark II - 373</v>
      </c>
      <c r="R2991">
        <v>2930</v>
      </c>
      <c r="S2991">
        <v>0.3734051601927984</v>
      </c>
      <c r="T2991">
        <v>4</v>
      </c>
    </row>
    <row r="2992" spans="15:20">
      <c r="O2992">
        <v>5</v>
      </c>
      <c r="P2992" t="str">
        <v>5. 0-60 mph (s)</v>
      </c>
      <c r="Q2992" t="str">
        <v>Toyota Mark II - 373</v>
      </c>
      <c r="R2992">
        <v>15.5</v>
      </c>
      <c r="S2992">
        <v>0.4464285714285714</v>
      </c>
      <c r="T2992">
        <v>5</v>
      </c>
    </row>
    <row r="2993" spans="15:20">
      <c r="O2993">
        <v>6</v>
      </c>
      <c r="P2993" t="str">
        <v>6. displacement (cc)</v>
      </c>
      <c r="Q2993" t="str">
        <v>Toyota Mark II - 373</v>
      </c>
      <c r="R2993">
        <v>156</v>
      </c>
      <c r="S2993">
        <v>0.22739018087855298</v>
      </c>
      <c r="T2993">
        <v>6</v>
      </c>
    </row>
    <row r="2994" spans="15:20">
      <c r="O2994">
        <v>7</v>
      </c>
      <c r="P2994" t="str">
        <v>7. year</v>
      </c>
      <c r="Q2994" t="str">
        <v>Toyota Mark II - 373</v>
      </c>
      <c r="R2994">
        <v>76</v>
      </c>
      <c r="S2994">
        <v>0.5</v>
      </c>
      <c r="T2994">
        <v>7</v>
      </c>
    </row>
    <row r="2995" spans="15:20">
      <c r="O2995">
        <v>0</v>
      </c>
      <c r="P2995" t="str">
        <v/>
      </c>
      <c r="Q2995" t="str">
        <v/>
      </c>
      <c r="R2995" t="e">
        <v>#N/A</v>
      </c>
      <c r="S2995" t="e">
        <v>#N/A</v>
      </c>
      <c r="T2995" t="e">
        <v>#N/A</v>
      </c>
    </row>
    <row r="2996" spans="15:20">
      <c r="O2996">
        <v>1</v>
      </c>
      <c r="P2996" t="str">
        <v>1. economy (mpg)</v>
      </c>
      <c r="Q2996" t="str">
        <v>Toyota Mark II - 374</v>
      </c>
      <c r="R2996">
        <v>20</v>
      </c>
      <c r="S2996">
        <v>0.29255319148936171</v>
      </c>
      <c r="T2996">
        <v>1</v>
      </c>
    </row>
    <row r="2997" spans="15:20">
      <c r="O2997">
        <v>2</v>
      </c>
      <c r="P2997" t="str">
        <v>2. cylinders</v>
      </c>
      <c r="Q2997" t="str">
        <v>Toyota Mark II - 374</v>
      </c>
      <c r="R2997">
        <v>6</v>
      </c>
      <c r="S2997">
        <v>0.6</v>
      </c>
      <c r="T2997">
        <v>2</v>
      </c>
    </row>
    <row r="2998" spans="15:20">
      <c r="O2998">
        <v>3</v>
      </c>
      <c r="P2998" t="str">
        <v>3. power (hp)</v>
      </c>
      <c r="Q2998" t="str">
        <v>Toyota Mark II - 374</v>
      </c>
      <c r="R2998">
        <v>122</v>
      </c>
      <c r="S2998">
        <v>0.41304347826086957</v>
      </c>
      <c r="T2998">
        <v>3</v>
      </c>
    </row>
    <row r="2999" spans="15:20">
      <c r="O2999">
        <v>4</v>
      </c>
      <c r="P2999" t="str">
        <v>4. weight (lb)</v>
      </c>
      <c r="Q2999" t="str">
        <v>Toyota Mark II - 374</v>
      </c>
      <c r="R2999">
        <v>2807</v>
      </c>
      <c r="S2999">
        <v>0.33853132974199035</v>
      </c>
      <c r="T2999">
        <v>4</v>
      </c>
    </row>
    <row r="3000" spans="15:20">
      <c r="O3000">
        <v>5</v>
      </c>
      <c r="P3000" t="str">
        <v>5. 0-60 mph (s)</v>
      </c>
      <c r="Q3000" t="str">
        <v>Toyota Mark II - 374</v>
      </c>
      <c r="R3000">
        <v>13.5</v>
      </c>
      <c r="S3000">
        <v>0.32738095238095238</v>
      </c>
      <c r="T3000">
        <v>5</v>
      </c>
    </row>
    <row r="3001" spans="15:20">
      <c r="O3001">
        <v>6</v>
      </c>
      <c r="P3001" t="str">
        <v>6. displacement (cc)</v>
      </c>
      <c r="Q3001" t="str">
        <v>Toyota Mark II - 374</v>
      </c>
      <c r="R3001">
        <v>156</v>
      </c>
      <c r="S3001">
        <v>0.22739018087855298</v>
      </c>
      <c r="T3001">
        <v>6</v>
      </c>
    </row>
    <row r="3002" spans="15:20">
      <c r="O3002">
        <v>7</v>
      </c>
      <c r="P3002" t="str">
        <v>7. year</v>
      </c>
      <c r="Q3002" t="str">
        <v>Toyota Mark II - 374</v>
      </c>
      <c r="R3002">
        <v>73</v>
      </c>
      <c r="S3002">
        <v>0.25</v>
      </c>
      <c r="T3002">
        <v>7</v>
      </c>
    </row>
    <row r="3003" spans="15:20">
      <c r="O3003">
        <v>0</v>
      </c>
      <c r="P3003" t="str">
        <v/>
      </c>
      <c r="Q3003" t="str">
        <v/>
      </c>
      <c r="R3003" t="e">
        <v>#N/A</v>
      </c>
      <c r="S3003" t="e">
        <v>#N/A</v>
      </c>
      <c r="T3003" t="e">
        <v>#N/A</v>
      </c>
    </row>
    <row r="3004" spans="15:20">
      <c r="O3004">
        <v>1</v>
      </c>
      <c r="P3004" t="str">
        <v>1. economy (mpg)</v>
      </c>
      <c r="Q3004" t="str">
        <v>Toyota Starlet - 375</v>
      </c>
      <c r="R3004">
        <v>39.1</v>
      </c>
      <c r="S3004">
        <v>0.80053191489361708</v>
      </c>
      <c r="T3004">
        <v>1</v>
      </c>
    </row>
    <row r="3005" spans="15:20">
      <c r="O3005">
        <v>2</v>
      </c>
      <c r="P3005" t="str">
        <v>2. cylinders</v>
      </c>
      <c r="Q3005" t="str">
        <v>Toyota Starlet - 375</v>
      </c>
      <c r="R3005">
        <v>4</v>
      </c>
      <c r="S3005">
        <v>0.2</v>
      </c>
      <c r="T3005">
        <v>2</v>
      </c>
    </row>
    <row r="3006" spans="15:20">
      <c r="O3006">
        <v>3</v>
      </c>
      <c r="P3006" t="str">
        <v>3. power (hp)</v>
      </c>
      <c r="Q3006" t="str">
        <v>Toyota Starlet - 375</v>
      </c>
      <c r="R3006">
        <v>58</v>
      </c>
      <c r="S3006">
        <v>6.5217391304347824E-2</v>
      </c>
      <c r="T3006">
        <v>3</v>
      </c>
    </row>
    <row r="3007" spans="15:20">
      <c r="O3007">
        <v>4</v>
      </c>
      <c r="P3007" t="str">
        <v>4. weight (lb)</v>
      </c>
      <c r="Q3007" t="str">
        <v>Toyota Starlet - 375</v>
      </c>
      <c r="R3007">
        <v>1755</v>
      </c>
      <c r="S3007">
        <v>4.0260844910688973E-2</v>
      </c>
      <c r="T3007">
        <v>4</v>
      </c>
    </row>
    <row r="3008" spans="15:20">
      <c r="O3008">
        <v>5</v>
      </c>
      <c r="P3008" t="str">
        <v>5. 0-60 mph (s)</v>
      </c>
      <c r="Q3008" t="str">
        <v>Toyota Starlet - 375</v>
      </c>
      <c r="R3008">
        <v>16.899999999999999</v>
      </c>
      <c r="S3008">
        <v>0.52976190476190466</v>
      </c>
      <c r="T3008">
        <v>5</v>
      </c>
    </row>
    <row r="3009" spans="15:20">
      <c r="O3009">
        <v>6</v>
      </c>
      <c r="P3009" t="str">
        <v>6. displacement (cc)</v>
      </c>
      <c r="Q3009" t="str">
        <v>Toyota Starlet - 375</v>
      </c>
      <c r="R3009">
        <v>79</v>
      </c>
      <c r="S3009">
        <v>2.8423772609819122E-2</v>
      </c>
      <c r="T3009">
        <v>6</v>
      </c>
    </row>
    <row r="3010" spans="15:20">
      <c r="O3010">
        <v>7</v>
      </c>
      <c r="P3010" t="str">
        <v>7. year</v>
      </c>
      <c r="Q3010" t="str">
        <v>Toyota Starlet - 375</v>
      </c>
      <c r="R3010">
        <v>81</v>
      </c>
      <c r="S3010">
        <v>0.91666666666666663</v>
      </c>
      <c r="T3010">
        <v>7</v>
      </c>
    </row>
    <row r="3011" spans="15:20">
      <c r="O3011">
        <v>0</v>
      </c>
      <c r="P3011" t="str">
        <v/>
      </c>
      <c r="Q3011" t="str">
        <v/>
      </c>
      <c r="R3011" t="e">
        <v>#N/A</v>
      </c>
      <c r="S3011" t="e">
        <v>#N/A</v>
      </c>
      <c r="T3011" t="e">
        <v>#N/A</v>
      </c>
    </row>
    <row r="3012" spans="15:20">
      <c r="O3012">
        <v>1</v>
      </c>
      <c r="P3012" t="str">
        <v>1. economy (mpg)</v>
      </c>
      <c r="Q3012" t="str">
        <v>Toyota Tercel - 376</v>
      </c>
      <c r="R3012">
        <v>37.700000000000003</v>
      </c>
      <c r="S3012">
        <v>0.76329787234042556</v>
      </c>
      <c r="T3012">
        <v>1</v>
      </c>
    </row>
    <row r="3013" spans="15:20">
      <c r="O3013">
        <v>2</v>
      </c>
      <c r="P3013" t="str">
        <v>2. cylinders</v>
      </c>
      <c r="Q3013" t="str">
        <v>Toyota Tercel - 376</v>
      </c>
      <c r="R3013">
        <v>4</v>
      </c>
      <c r="S3013">
        <v>0.2</v>
      </c>
      <c r="T3013">
        <v>2</v>
      </c>
    </row>
    <row r="3014" spans="15:20">
      <c r="O3014">
        <v>3</v>
      </c>
      <c r="P3014" t="str">
        <v>3. power (hp)</v>
      </c>
      <c r="Q3014" t="str">
        <v>Toyota Tercel - 376</v>
      </c>
      <c r="R3014">
        <v>62</v>
      </c>
      <c r="S3014">
        <v>8.6956521739130432E-2</v>
      </c>
      <c r="T3014">
        <v>3</v>
      </c>
    </row>
    <row r="3015" spans="15:20">
      <c r="O3015">
        <v>4</v>
      </c>
      <c r="P3015" t="str">
        <v>4. weight (lb)</v>
      </c>
      <c r="Q3015" t="str">
        <v>Toyota Tercel - 376</v>
      </c>
      <c r="R3015">
        <v>2050</v>
      </c>
      <c r="S3015">
        <v>0.12390133257726113</v>
      </c>
      <c r="T3015">
        <v>4</v>
      </c>
    </row>
    <row r="3016" spans="15:20">
      <c r="O3016">
        <v>5</v>
      </c>
      <c r="P3016" t="str">
        <v>5. 0-60 mph (s)</v>
      </c>
      <c r="Q3016" t="str">
        <v>Toyota Tercel - 376</v>
      </c>
      <c r="R3016">
        <v>17.3</v>
      </c>
      <c r="S3016">
        <v>0.5535714285714286</v>
      </c>
      <c r="T3016">
        <v>5</v>
      </c>
    </row>
    <row r="3017" spans="15:20">
      <c r="O3017">
        <v>6</v>
      </c>
      <c r="P3017" t="str">
        <v>6. displacement (cc)</v>
      </c>
      <c r="Q3017" t="str">
        <v>Toyota Tercel - 376</v>
      </c>
      <c r="R3017">
        <v>89</v>
      </c>
      <c r="S3017">
        <v>5.4263565891472867E-2</v>
      </c>
      <c r="T3017">
        <v>6</v>
      </c>
    </row>
    <row r="3018" spans="15:20">
      <c r="O3018">
        <v>7</v>
      </c>
      <c r="P3018" t="str">
        <v>7. year</v>
      </c>
      <c r="Q3018" t="str">
        <v>Toyota Tercel - 376</v>
      </c>
      <c r="R3018">
        <v>81</v>
      </c>
      <c r="S3018">
        <v>0.91666666666666663</v>
      </c>
      <c r="T3018">
        <v>7</v>
      </c>
    </row>
    <row r="3019" spans="15:20">
      <c r="O3019">
        <v>0</v>
      </c>
      <c r="P3019" t="str">
        <v/>
      </c>
      <c r="Q3019" t="str">
        <v/>
      </c>
      <c r="R3019" t="e">
        <v>#N/A</v>
      </c>
      <c r="S3019" t="e">
        <v>#N/A</v>
      </c>
      <c r="T3019" t="e">
        <v>#N/A</v>
      </c>
    </row>
    <row r="3020" spans="15:20">
      <c r="O3020">
        <v>1</v>
      </c>
      <c r="P3020" t="str">
        <v>1. economy (mpg)</v>
      </c>
      <c r="Q3020" t="str">
        <v>Triumph TR7 Coupe - 377</v>
      </c>
      <c r="R3020">
        <v>35</v>
      </c>
      <c r="S3020">
        <v>0.6914893617021276</v>
      </c>
      <c r="T3020">
        <v>1</v>
      </c>
    </row>
    <row r="3021" spans="15:20">
      <c r="O3021">
        <v>2</v>
      </c>
      <c r="P3021" t="str">
        <v>2. cylinders</v>
      </c>
      <c r="Q3021" t="str">
        <v>Triumph TR7 Coupe - 377</v>
      </c>
      <c r="R3021">
        <v>4</v>
      </c>
      <c r="S3021">
        <v>0.2</v>
      </c>
      <c r="T3021">
        <v>2</v>
      </c>
    </row>
    <row r="3022" spans="15:20">
      <c r="O3022">
        <v>3</v>
      </c>
      <c r="P3022" t="str">
        <v>3. power (hp)</v>
      </c>
      <c r="Q3022" t="str">
        <v>Triumph TR7 Coupe - 377</v>
      </c>
      <c r="R3022">
        <v>88</v>
      </c>
      <c r="S3022">
        <v>0.22826086956521738</v>
      </c>
      <c r="T3022">
        <v>3</v>
      </c>
    </row>
    <row r="3023" spans="15:20">
      <c r="O3023">
        <v>4</v>
      </c>
      <c r="P3023" t="str">
        <v>4. weight (lb)</v>
      </c>
      <c r="Q3023" t="str">
        <v>Triumph TR7 Coupe - 377</v>
      </c>
      <c r="R3023">
        <v>2500</v>
      </c>
      <c r="S3023">
        <v>0.25148851715338816</v>
      </c>
      <c r="T3023">
        <v>4</v>
      </c>
    </row>
    <row r="3024" spans="15:20">
      <c r="O3024">
        <v>5</v>
      </c>
      <c r="P3024" t="str">
        <v>5. 0-60 mph (s)</v>
      </c>
      <c r="Q3024" t="str">
        <v>Triumph TR7 Coupe - 377</v>
      </c>
      <c r="R3024">
        <v>15.1</v>
      </c>
      <c r="S3024">
        <v>0.42261904761904756</v>
      </c>
      <c r="T3024">
        <v>5</v>
      </c>
    </row>
    <row r="3025" spans="15:20">
      <c r="O3025">
        <v>6</v>
      </c>
      <c r="P3025" t="str">
        <v>6. displacement (cc)</v>
      </c>
      <c r="Q3025" t="str">
        <v>Triumph TR7 Coupe - 377</v>
      </c>
      <c r="R3025">
        <v>122</v>
      </c>
      <c r="S3025">
        <v>0.13953488372093023</v>
      </c>
      <c r="T3025">
        <v>6</v>
      </c>
    </row>
    <row r="3026" spans="15:20">
      <c r="O3026">
        <v>7</v>
      </c>
      <c r="P3026" t="str">
        <v>7. year</v>
      </c>
      <c r="Q3026" t="str">
        <v>Triumph TR7 Coupe - 377</v>
      </c>
      <c r="R3026">
        <v>80</v>
      </c>
      <c r="S3026">
        <v>0.83333333333333337</v>
      </c>
      <c r="T3026">
        <v>7</v>
      </c>
    </row>
    <row r="3027" spans="15:20">
      <c r="O3027">
        <v>0</v>
      </c>
      <c r="P3027" t="str">
        <v/>
      </c>
      <c r="Q3027" t="str">
        <v/>
      </c>
      <c r="R3027" t="e">
        <v>#N/A</v>
      </c>
      <c r="S3027" t="e">
        <v>#N/A</v>
      </c>
      <c r="T3027" t="e">
        <v>#N/A</v>
      </c>
    </row>
    <row r="3028" spans="15:20">
      <c r="O3028">
        <v>1</v>
      </c>
      <c r="P3028" t="str">
        <v>1. economy (mpg)</v>
      </c>
      <c r="Q3028" t="str">
        <v>Volkswagen 1131 Deluxe Sedan - 378</v>
      </c>
      <c r="R3028">
        <v>26</v>
      </c>
      <c r="S3028">
        <v>0.45212765957446804</v>
      </c>
      <c r="T3028">
        <v>1</v>
      </c>
    </row>
    <row r="3029" spans="15:20">
      <c r="O3029">
        <v>2</v>
      </c>
      <c r="P3029" t="str">
        <v>2. cylinders</v>
      </c>
      <c r="Q3029" t="str">
        <v>Volkswagen 1131 Deluxe Sedan - 378</v>
      </c>
      <c r="R3029">
        <v>4</v>
      </c>
      <c r="S3029">
        <v>0.2</v>
      </c>
      <c r="T3029">
        <v>2</v>
      </c>
    </row>
    <row r="3030" spans="15:20">
      <c r="O3030">
        <v>3</v>
      </c>
      <c r="P3030" t="str">
        <v>3. power (hp)</v>
      </c>
      <c r="Q3030" t="str">
        <v>Volkswagen 1131 Deluxe Sedan - 378</v>
      </c>
      <c r="R3030">
        <v>46</v>
      </c>
      <c r="S3030">
        <v>0</v>
      </c>
      <c r="T3030">
        <v>3</v>
      </c>
    </row>
    <row r="3031" spans="15:20">
      <c r="O3031">
        <v>4</v>
      </c>
      <c r="P3031" t="str">
        <v>4. weight (lb)</v>
      </c>
      <c r="Q3031" t="str">
        <v>Volkswagen 1131 Deluxe Sedan - 378</v>
      </c>
      <c r="R3031">
        <v>1835</v>
      </c>
      <c r="S3031">
        <v>6.2943011057555995E-2</v>
      </c>
      <c r="T3031">
        <v>4</v>
      </c>
    </row>
    <row r="3032" spans="15:20">
      <c r="O3032">
        <v>5</v>
      </c>
      <c r="P3032" t="str">
        <v>5. 0-60 mph (s)</v>
      </c>
      <c r="Q3032" t="str">
        <v>Volkswagen 1131 Deluxe Sedan - 378</v>
      </c>
      <c r="R3032">
        <v>20.5</v>
      </c>
      <c r="S3032">
        <v>0.74404761904761907</v>
      </c>
      <c r="T3032">
        <v>5</v>
      </c>
    </row>
    <row r="3033" spans="15:20">
      <c r="O3033">
        <v>6</v>
      </c>
      <c r="P3033" t="str">
        <v>6. displacement (cc)</v>
      </c>
      <c r="Q3033" t="str">
        <v>Volkswagen 1131 Deluxe Sedan - 378</v>
      </c>
      <c r="R3033">
        <v>97</v>
      </c>
      <c r="S3033">
        <v>7.4935400516795869E-2</v>
      </c>
      <c r="T3033">
        <v>6</v>
      </c>
    </row>
    <row r="3034" spans="15:20">
      <c r="O3034">
        <v>7</v>
      </c>
      <c r="P3034" t="str">
        <v>7. year</v>
      </c>
      <c r="Q3034" t="str">
        <v>Volkswagen 1131 Deluxe Sedan - 378</v>
      </c>
      <c r="R3034">
        <v>70</v>
      </c>
      <c r="S3034">
        <v>0</v>
      </c>
      <c r="T3034">
        <v>7</v>
      </c>
    </row>
    <row r="3035" spans="15:20">
      <c r="O3035">
        <v>0</v>
      </c>
      <c r="P3035" t="str">
        <v/>
      </c>
      <c r="Q3035" t="str">
        <v/>
      </c>
      <c r="R3035" t="e">
        <v>#N/A</v>
      </c>
      <c r="S3035" t="e">
        <v>#N/A</v>
      </c>
      <c r="T3035" t="e">
        <v>#N/A</v>
      </c>
    </row>
    <row r="3036" spans="15:20">
      <c r="O3036">
        <v>1</v>
      </c>
      <c r="P3036" t="str">
        <v>1. economy (mpg)</v>
      </c>
      <c r="Q3036" t="str">
        <v>Volkswagen 411 (Wagon) - 379</v>
      </c>
      <c r="R3036">
        <v>22</v>
      </c>
      <c r="S3036">
        <v>0.3457446808510638</v>
      </c>
      <c r="T3036">
        <v>1</v>
      </c>
    </row>
    <row r="3037" spans="15:20">
      <c r="O3037">
        <v>2</v>
      </c>
      <c r="P3037" t="str">
        <v>2. cylinders</v>
      </c>
      <c r="Q3037" t="str">
        <v>Volkswagen 411 (Wagon) - 379</v>
      </c>
      <c r="R3037">
        <v>4</v>
      </c>
      <c r="S3037">
        <v>0.2</v>
      </c>
      <c r="T3037">
        <v>2</v>
      </c>
    </row>
    <row r="3038" spans="15:20">
      <c r="O3038">
        <v>3</v>
      </c>
      <c r="P3038" t="str">
        <v>3. power (hp)</v>
      </c>
      <c r="Q3038" t="str">
        <v>Volkswagen 411 (Wagon) - 379</v>
      </c>
      <c r="R3038">
        <v>76</v>
      </c>
      <c r="S3038">
        <v>0.16304347826086957</v>
      </c>
      <c r="T3038">
        <v>3</v>
      </c>
    </row>
    <row r="3039" spans="15:20">
      <c r="O3039">
        <v>4</v>
      </c>
      <c r="P3039" t="str">
        <v>4. weight (lb)</v>
      </c>
      <c r="Q3039" t="str">
        <v>Volkswagen 411 (Wagon) - 379</v>
      </c>
      <c r="R3039">
        <v>2511</v>
      </c>
      <c r="S3039">
        <v>0.25460731499858236</v>
      </c>
      <c r="T3039">
        <v>4</v>
      </c>
    </row>
    <row r="3040" spans="15:20">
      <c r="O3040">
        <v>5</v>
      </c>
      <c r="P3040" t="str">
        <v>5. 0-60 mph (s)</v>
      </c>
      <c r="Q3040" t="str">
        <v>Volkswagen 411 (Wagon) - 379</v>
      </c>
      <c r="R3040">
        <v>18</v>
      </c>
      <c r="S3040">
        <v>0.59523809523809523</v>
      </c>
      <c r="T3040">
        <v>5</v>
      </c>
    </row>
    <row r="3041" spans="15:20">
      <c r="O3041">
        <v>6</v>
      </c>
      <c r="P3041" t="str">
        <v>6. displacement (cc)</v>
      </c>
      <c r="Q3041" t="str">
        <v>Volkswagen 411 (Wagon) - 379</v>
      </c>
      <c r="R3041">
        <v>121</v>
      </c>
      <c r="S3041">
        <v>0.13695090439276486</v>
      </c>
      <c r="T3041">
        <v>6</v>
      </c>
    </row>
    <row r="3042" spans="15:20">
      <c r="O3042">
        <v>7</v>
      </c>
      <c r="P3042" t="str">
        <v>7. year</v>
      </c>
      <c r="Q3042" t="str">
        <v>Volkswagen 411 (Wagon) - 379</v>
      </c>
      <c r="R3042">
        <v>72</v>
      </c>
      <c r="S3042">
        <v>0.16666666666666666</v>
      </c>
      <c r="T3042">
        <v>7</v>
      </c>
    </row>
    <row r="3043" spans="15:20">
      <c r="O3043">
        <v>0</v>
      </c>
      <c r="P3043" t="str">
        <v/>
      </c>
      <c r="Q3043" t="str">
        <v/>
      </c>
      <c r="R3043" t="e">
        <v>#N/A</v>
      </c>
      <c r="S3043" t="e">
        <v>#N/A</v>
      </c>
      <c r="T3043" t="e">
        <v>#N/A</v>
      </c>
    </row>
    <row r="3044" spans="15:20">
      <c r="O3044">
        <v>1</v>
      </c>
      <c r="P3044" t="str">
        <v>1. economy (mpg)</v>
      </c>
      <c r="Q3044" t="str">
        <v>Volkswagen Dasher - 380</v>
      </c>
      <c r="R3044">
        <v>26</v>
      </c>
      <c r="S3044">
        <v>0.45212765957446804</v>
      </c>
      <c r="T3044">
        <v>1</v>
      </c>
    </row>
    <row r="3045" spans="15:20">
      <c r="O3045">
        <v>2</v>
      </c>
      <c r="P3045" t="str">
        <v>2. cylinders</v>
      </c>
      <c r="Q3045" t="str">
        <v>Volkswagen Dasher - 380</v>
      </c>
      <c r="R3045">
        <v>4</v>
      </c>
      <c r="S3045">
        <v>0.2</v>
      </c>
      <c r="T3045">
        <v>2</v>
      </c>
    </row>
    <row r="3046" spans="15:20">
      <c r="O3046">
        <v>3</v>
      </c>
      <c r="P3046" t="str">
        <v>3. power (hp)</v>
      </c>
      <c r="Q3046" t="str">
        <v>Volkswagen Dasher - 380</v>
      </c>
      <c r="R3046">
        <v>67</v>
      </c>
      <c r="S3046">
        <v>0.11413043478260869</v>
      </c>
      <c r="T3046">
        <v>3</v>
      </c>
    </row>
    <row r="3047" spans="15:20">
      <c r="O3047">
        <v>4</v>
      </c>
      <c r="P3047" t="str">
        <v>4. weight (lb)</v>
      </c>
      <c r="Q3047" t="str">
        <v>Volkswagen Dasher - 380</v>
      </c>
      <c r="R3047">
        <v>1963</v>
      </c>
      <c r="S3047">
        <v>9.9234476892543236E-2</v>
      </c>
      <c r="T3047">
        <v>4</v>
      </c>
    </row>
    <row r="3048" spans="15:20">
      <c r="O3048">
        <v>5</v>
      </c>
      <c r="P3048" t="str">
        <v>5. 0-60 mph (s)</v>
      </c>
      <c r="Q3048" t="str">
        <v>Volkswagen Dasher - 380</v>
      </c>
      <c r="R3048">
        <v>15.5</v>
      </c>
      <c r="S3048">
        <v>0.4464285714285714</v>
      </c>
      <c r="T3048">
        <v>5</v>
      </c>
    </row>
    <row r="3049" spans="15:20">
      <c r="O3049">
        <v>6</v>
      </c>
      <c r="P3049" t="str">
        <v>6. displacement (cc)</v>
      </c>
      <c r="Q3049" t="str">
        <v>Volkswagen Dasher - 380</v>
      </c>
      <c r="R3049">
        <v>79</v>
      </c>
      <c r="S3049">
        <v>2.8423772609819122E-2</v>
      </c>
      <c r="T3049">
        <v>6</v>
      </c>
    </row>
    <row r="3050" spans="15:20">
      <c r="O3050">
        <v>7</v>
      </c>
      <c r="P3050" t="str">
        <v>7. year</v>
      </c>
      <c r="Q3050" t="str">
        <v>Volkswagen Dasher - 380</v>
      </c>
      <c r="R3050">
        <v>74</v>
      </c>
      <c r="S3050">
        <v>0.33333333333333331</v>
      </c>
      <c r="T3050">
        <v>7</v>
      </c>
    </row>
    <row r="3051" spans="15:20">
      <c r="O3051">
        <v>0</v>
      </c>
      <c r="P3051" t="str">
        <v/>
      </c>
      <c r="Q3051" t="str">
        <v/>
      </c>
      <c r="R3051" t="e">
        <v>#N/A</v>
      </c>
      <c r="S3051" t="e">
        <v>#N/A</v>
      </c>
      <c r="T3051" t="e">
        <v>#N/A</v>
      </c>
    </row>
    <row r="3052" spans="15:20">
      <c r="O3052">
        <v>1</v>
      </c>
      <c r="P3052" t="str">
        <v>1. economy (mpg)</v>
      </c>
      <c r="Q3052" t="str">
        <v>Volkswagen Dasher - 381</v>
      </c>
      <c r="R3052">
        <v>30.5</v>
      </c>
      <c r="S3052">
        <v>0.57180851063829785</v>
      </c>
      <c r="T3052">
        <v>1</v>
      </c>
    </row>
    <row r="3053" spans="15:20">
      <c r="O3053">
        <v>2</v>
      </c>
      <c r="P3053" t="str">
        <v>2. cylinders</v>
      </c>
      <c r="Q3053" t="str">
        <v>Volkswagen Dasher - 381</v>
      </c>
      <c r="R3053">
        <v>4</v>
      </c>
      <c r="S3053">
        <v>0.2</v>
      </c>
      <c r="T3053">
        <v>2</v>
      </c>
    </row>
    <row r="3054" spans="15:20">
      <c r="O3054">
        <v>3</v>
      </c>
      <c r="P3054" t="str">
        <v>3. power (hp)</v>
      </c>
      <c r="Q3054" t="str">
        <v>Volkswagen Dasher - 381</v>
      </c>
      <c r="R3054">
        <v>78</v>
      </c>
      <c r="S3054">
        <v>0.17391304347826086</v>
      </c>
      <c r="T3054">
        <v>3</v>
      </c>
    </row>
    <row r="3055" spans="15:20">
      <c r="O3055">
        <v>4</v>
      </c>
      <c r="P3055" t="str">
        <v>4. weight (lb)</v>
      </c>
      <c r="Q3055" t="str">
        <v>Volkswagen Dasher - 381</v>
      </c>
      <c r="R3055">
        <v>2190</v>
      </c>
      <c r="S3055">
        <v>0.16359512333427842</v>
      </c>
      <c r="T3055">
        <v>4</v>
      </c>
    </row>
    <row r="3056" spans="15:20">
      <c r="O3056">
        <v>5</v>
      </c>
      <c r="P3056" t="str">
        <v>5. 0-60 mph (s)</v>
      </c>
      <c r="Q3056" t="str">
        <v>Volkswagen Dasher - 381</v>
      </c>
      <c r="R3056">
        <v>14.1</v>
      </c>
      <c r="S3056">
        <v>0.36309523809523808</v>
      </c>
      <c r="T3056">
        <v>5</v>
      </c>
    </row>
    <row r="3057" spans="15:20">
      <c r="O3057">
        <v>6</v>
      </c>
      <c r="P3057" t="str">
        <v>6. displacement (cc)</v>
      </c>
      <c r="Q3057" t="str">
        <v>Volkswagen Dasher - 381</v>
      </c>
      <c r="R3057">
        <v>97</v>
      </c>
      <c r="S3057">
        <v>7.4935400516795869E-2</v>
      </c>
      <c r="T3057">
        <v>6</v>
      </c>
    </row>
    <row r="3058" spans="15:20">
      <c r="O3058">
        <v>7</v>
      </c>
      <c r="P3058" t="str">
        <v>7. year</v>
      </c>
      <c r="Q3058" t="str">
        <v>Volkswagen Dasher - 381</v>
      </c>
      <c r="R3058">
        <v>77</v>
      </c>
      <c r="S3058">
        <v>0.58333333333333337</v>
      </c>
      <c r="T3058">
        <v>7</v>
      </c>
    </row>
    <row r="3059" spans="15:20">
      <c r="O3059">
        <v>0</v>
      </c>
      <c r="P3059" t="str">
        <v/>
      </c>
      <c r="Q3059" t="str">
        <v/>
      </c>
      <c r="R3059" t="e">
        <v>#N/A</v>
      </c>
      <c r="S3059" t="e">
        <v>#N/A</v>
      </c>
      <c r="T3059" t="e">
        <v>#N/A</v>
      </c>
    </row>
    <row r="3060" spans="15:20">
      <c r="O3060">
        <v>1</v>
      </c>
      <c r="P3060" t="str">
        <v>1. economy (mpg)</v>
      </c>
      <c r="Q3060" t="str">
        <v>Volkswagen Dasher - 382</v>
      </c>
      <c r="R3060">
        <v>25</v>
      </c>
      <c r="S3060">
        <v>0.42553191489361702</v>
      </c>
      <c r="T3060">
        <v>1</v>
      </c>
    </row>
    <row r="3061" spans="15:20">
      <c r="O3061">
        <v>2</v>
      </c>
      <c r="P3061" t="str">
        <v>2. cylinders</v>
      </c>
      <c r="Q3061" t="str">
        <v>Volkswagen Dasher - 382</v>
      </c>
      <c r="R3061">
        <v>4</v>
      </c>
      <c r="S3061">
        <v>0.2</v>
      </c>
      <c r="T3061">
        <v>2</v>
      </c>
    </row>
    <row r="3062" spans="15:20">
      <c r="O3062">
        <v>3</v>
      </c>
      <c r="P3062" t="str">
        <v>3. power (hp)</v>
      </c>
      <c r="Q3062" t="str">
        <v>Volkswagen Dasher - 382</v>
      </c>
      <c r="R3062">
        <v>71</v>
      </c>
      <c r="S3062">
        <v>0.1358695652173913</v>
      </c>
      <c r="T3062">
        <v>3</v>
      </c>
    </row>
    <row r="3063" spans="15:20">
      <c r="O3063">
        <v>4</v>
      </c>
      <c r="P3063" t="str">
        <v>4. weight (lb)</v>
      </c>
      <c r="Q3063" t="str">
        <v>Volkswagen Dasher - 382</v>
      </c>
      <c r="R3063">
        <v>2223</v>
      </c>
      <c r="S3063">
        <v>0.17295151686986107</v>
      </c>
      <c r="T3063">
        <v>4</v>
      </c>
    </row>
    <row r="3064" spans="15:20">
      <c r="O3064">
        <v>5</v>
      </c>
      <c r="P3064" t="str">
        <v>5. 0-60 mph (s)</v>
      </c>
      <c r="Q3064" t="str">
        <v>Volkswagen Dasher - 382</v>
      </c>
      <c r="R3064">
        <v>16.5</v>
      </c>
      <c r="S3064">
        <v>0.50595238095238093</v>
      </c>
      <c r="T3064">
        <v>5</v>
      </c>
    </row>
    <row r="3065" spans="15:20">
      <c r="O3065">
        <v>6</v>
      </c>
      <c r="P3065" t="str">
        <v>6. displacement (cc)</v>
      </c>
      <c r="Q3065" t="str">
        <v>Volkswagen Dasher - 382</v>
      </c>
      <c r="R3065">
        <v>90</v>
      </c>
      <c r="S3065">
        <v>5.6847545219638244E-2</v>
      </c>
      <c r="T3065">
        <v>6</v>
      </c>
    </row>
    <row r="3066" spans="15:20">
      <c r="O3066">
        <v>7</v>
      </c>
      <c r="P3066" t="str">
        <v>7. year</v>
      </c>
      <c r="Q3066" t="str">
        <v>Volkswagen Dasher - 382</v>
      </c>
      <c r="R3066">
        <v>75</v>
      </c>
      <c r="S3066">
        <v>0.41666666666666669</v>
      </c>
      <c r="T3066">
        <v>7</v>
      </c>
    </row>
    <row r="3067" spans="15:20">
      <c r="O3067">
        <v>0</v>
      </c>
      <c r="P3067" t="str">
        <v/>
      </c>
      <c r="Q3067" t="str">
        <v/>
      </c>
      <c r="R3067" t="e">
        <v>#N/A</v>
      </c>
      <c r="S3067" t="e">
        <v>#N/A</v>
      </c>
      <c r="T3067" t="e">
        <v>#N/A</v>
      </c>
    </row>
    <row r="3068" spans="15:20">
      <c r="O3068">
        <v>1</v>
      </c>
      <c r="P3068" t="str">
        <v>1. economy (mpg)</v>
      </c>
      <c r="Q3068" t="str">
        <v>Volkswagen Dasher (Diesel) - 383</v>
      </c>
      <c r="R3068">
        <v>43.4</v>
      </c>
      <c r="S3068">
        <v>0.91489361702127647</v>
      </c>
      <c r="T3068">
        <v>1</v>
      </c>
    </row>
    <row r="3069" spans="15:20">
      <c r="O3069">
        <v>2</v>
      </c>
      <c r="P3069" t="str">
        <v>2. cylinders</v>
      </c>
      <c r="Q3069" t="str">
        <v>Volkswagen Dasher (Diesel) - 383</v>
      </c>
      <c r="R3069">
        <v>4</v>
      </c>
      <c r="S3069">
        <v>0.2</v>
      </c>
      <c r="T3069">
        <v>2</v>
      </c>
    </row>
    <row r="3070" spans="15:20">
      <c r="O3070">
        <v>3</v>
      </c>
      <c r="P3070" t="str">
        <v>3. power (hp)</v>
      </c>
      <c r="Q3070" t="str">
        <v>Volkswagen Dasher (Diesel) - 383</v>
      </c>
      <c r="R3070">
        <v>48</v>
      </c>
      <c r="S3070">
        <v>1.0869565217391304E-2</v>
      </c>
      <c r="T3070">
        <v>3</v>
      </c>
    </row>
    <row r="3071" spans="15:20">
      <c r="O3071">
        <v>4</v>
      </c>
      <c r="P3071" t="str">
        <v>4. weight (lb)</v>
      </c>
      <c r="Q3071" t="str">
        <v>Volkswagen Dasher (Diesel) - 383</v>
      </c>
      <c r="R3071">
        <v>2335</v>
      </c>
      <c r="S3071">
        <v>0.2047065494754749</v>
      </c>
      <c r="T3071">
        <v>4</v>
      </c>
    </row>
    <row r="3072" spans="15:20">
      <c r="O3072">
        <v>5</v>
      </c>
      <c r="P3072" t="str">
        <v>5. 0-60 mph (s)</v>
      </c>
      <c r="Q3072" t="str">
        <v>Volkswagen Dasher (Diesel) - 383</v>
      </c>
      <c r="R3072">
        <v>23.7</v>
      </c>
      <c r="S3072">
        <v>0.93452380952380942</v>
      </c>
      <c r="T3072">
        <v>5</v>
      </c>
    </row>
    <row r="3073" spans="15:20">
      <c r="O3073">
        <v>6</v>
      </c>
      <c r="P3073" t="str">
        <v>6. displacement (cc)</v>
      </c>
      <c r="Q3073" t="str">
        <v>Volkswagen Dasher (Diesel) - 383</v>
      </c>
      <c r="R3073">
        <v>90</v>
      </c>
      <c r="S3073">
        <v>5.6847545219638244E-2</v>
      </c>
      <c r="T3073">
        <v>6</v>
      </c>
    </row>
    <row r="3074" spans="15:20">
      <c r="O3074">
        <v>7</v>
      </c>
      <c r="P3074" t="str">
        <v>7. year</v>
      </c>
      <c r="Q3074" t="str">
        <v>Volkswagen Dasher (Diesel) - 383</v>
      </c>
      <c r="R3074">
        <v>80</v>
      </c>
      <c r="S3074">
        <v>0.83333333333333337</v>
      </c>
      <c r="T3074">
        <v>7</v>
      </c>
    </row>
    <row r="3075" spans="15:20">
      <c r="O3075">
        <v>0</v>
      </c>
      <c r="P3075" t="str">
        <v/>
      </c>
      <c r="Q3075" t="str">
        <v/>
      </c>
      <c r="R3075" t="e">
        <v>#N/A</v>
      </c>
      <c r="S3075" t="e">
        <v>#N/A</v>
      </c>
      <c r="T3075" t="e">
        <v>#N/A</v>
      </c>
    </row>
    <row r="3076" spans="15:20">
      <c r="O3076">
        <v>1</v>
      </c>
      <c r="P3076" t="str">
        <v>1. economy (mpg)</v>
      </c>
      <c r="Q3076" t="str">
        <v>Volkswagen Jetta - 384</v>
      </c>
      <c r="R3076">
        <v>33</v>
      </c>
      <c r="S3076">
        <v>0.63829787234042545</v>
      </c>
      <c r="T3076">
        <v>1</v>
      </c>
    </row>
    <row r="3077" spans="15:20">
      <c r="O3077">
        <v>2</v>
      </c>
      <c r="P3077" t="str">
        <v>2. cylinders</v>
      </c>
      <c r="Q3077" t="str">
        <v>Volkswagen Jetta - 384</v>
      </c>
      <c r="R3077">
        <v>4</v>
      </c>
      <c r="S3077">
        <v>0.2</v>
      </c>
      <c r="T3077">
        <v>2</v>
      </c>
    </row>
    <row r="3078" spans="15:20">
      <c r="O3078">
        <v>3</v>
      </c>
      <c r="P3078" t="str">
        <v>3. power (hp)</v>
      </c>
      <c r="Q3078" t="str">
        <v>Volkswagen Jetta - 384</v>
      </c>
      <c r="R3078">
        <v>74</v>
      </c>
      <c r="S3078">
        <v>0.15217391304347827</v>
      </c>
      <c r="T3078">
        <v>3</v>
      </c>
    </row>
    <row r="3079" spans="15:20">
      <c r="O3079">
        <v>4</v>
      </c>
      <c r="P3079" t="str">
        <v>4. weight (lb)</v>
      </c>
      <c r="Q3079" t="str">
        <v>Volkswagen Jetta - 384</v>
      </c>
      <c r="R3079">
        <v>2190</v>
      </c>
      <c r="S3079">
        <v>0.16359512333427842</v>
      </c>
      <c r="T3079">
        <v>4</v>
      </c>
    </row>
    <row r="3080" spans="15:20">
      <c r="O3080">
        <v>5</v>
      </c>
      <c r="P3080" t="str">
        <v>5. 0-60 mph (s)</v>
      </c>
      <c r="Q3080" t="str">
        <v>Volkswagen Jetta - 384</v>
      </c>
      <c r="R3080">
        <v>14.2</v>
      </c>
      <c r="S3080">
        <v>0.36904761904761901</v>
      </c>
      <c r="T3080">
        <v>5</v>
      </c>
    </row>
    <row r="3081" spans="15:20">
      <c r="O3081">
        <v>6</v>
      </c>
      <c r="P3081" t="str">
        <v>6. displacement (cc)</v>
      </c>
      <c r="Q3081" t="str">
        <v>Volkswagen Jetta - 384</v>
      </c>
      <c r="R3081">
        <v>105</v>
      </c>
      <c r="S3081">
        <v>9.5607235142118857E-2</v>
      </c>
      <c r="T3081">
        <v>6</v>
      </c>
    </row>
    <row r="3082" spans="15:20">
      <c r="O3082">
        <v>7</v>
      </c>
      <c r="P3082" t="str">
        <v>7. year</v>
      </c>
      <c r="Q3082" t="str">
        <v>Volkswagen Jetta - 384</v>
      </c>
      <c r="R3082">
        <v>81</v>
      </c>
      <c r="S3082">
        <v>0.91666666666666663</v>
      </c>
      <c r="T3082">
        <v>7</v>
      </c>
    </row>
    <row r="3083" spans="15:20">
      <c r="O3083">
        <v>0</v>
      </c>
      <c r="P3083" t="str">
        <v/>
      </c>
      <c r="Q3083" t="str">
        <v/>
      </c>
      <c r="R3083" t="e">
        <v>#N/A</v>
      </c>
      <c r="S3083" t="e">
        <v>#N/A</v>
      </c>
      <c r="T3083" t="e">
        <v>#N/A</v>
      </c>
    </row>
    <row r="3084" spans="15:20">
      <c r="O3084">
        <v>1</v>
      </c>
      <c r="P3084" t="str">
        <v>1. economy (mpg)</v>
      </c>
      <c r="Q3084" t="str">
        <v>Volkswagen Model 111 - 385</v>
      </c>
      <c r="R3084">
        <v>27</v>
      </c>
      <c r="S3084">
        <v>0.47872340425531912</v>
      </c>
      <c r="T3084">
        <v>1</v>
      </c>
    </row>
    <row r="3085" spans="15:20">
      <c r="O3085">
        <v>2</v>
      </c>
      <c r="P3085" t="str">
        <v>2. cylinders</v>
      </c>
      <c r="Q3085" t="str">
        <v>Volkswagen Model 111 - 385</v>
      </c>
      <c r="R3085">
        <v>4</v>
      </c>
      <c r="S3085">
        <v>0.2</v>
      </c>
      <c r="T3085">
        <v>2</v>
      </c>
    </row>
    <row r="3086" spans="15:20">
      <c r="O3086">
        <v>3</v>
      </c>
      <c r="P3086" t="str">
        <v>3. power (hp)</v>
      </c>
      <c r="Q3086" t="str">
        <v>Volkswagen Model 111 - 385</v>
      </c>
      <c r="R3086">
        <v>60</v>
      </c>
      <c r="S3086">
        <v>7.6086956521739135E-2</v>
      </c>
      <c r="T3086">
        <v>3</v>
      </c>
    </row>
    <row r="3087" spans="15:20">
      <c r="O3087">
        <v>4</v>
      </c>
      <c r="P3087" t="str">
        <v>4. weight (lb)</v>
      </c>
      <c r="Q3087" t="str">
        <v>Volkswagen Model 111 - 385</v>
      </c>
      <c r="R3087">
        <v>1834</v>
      </c>
      <c r="S3087">
        <v>6.265948398072016E-2</v>
      </c>
      <c r="T3087">
        <v>4</v>
      </c>
    </row>
    <row r="3088" spans="15:20">
      <c r="O3088">
        <v>5</v>
      </c>
      <c r="P3088" t="str">
        <v>5. 0-60 mph (s)</v>
      </c>
      <c r="Q3088" t="str">
        <v>Volkswagen Model 111 - 385</v>
      </c>
      <c r="R3088">
        <v>19</v>
      </c>
      <c r="S3088">
        <v>0.65476190476190477</v>
      </c>
      <c r="T3088">
        <v>5</v>
      </c>
    </row>
    <row r="3089" spans="15:20">
      <c r="O3089">
        <v>6</v>
      </c>
      <c r="P3089" t="str">
        <v>6. displacement (cc)</v>
      </c>
      <c r="Q3089" t="str">
        <v>Volkswagen Model 111 - 385</v>
      </c>
      <c r="R3089">
        <v>97</v>
      </c>
      <c r="S3089">
        <v>7.4935400516795869E-2</v>
      </c>
      <c r="T3089">
        <v>6</v>
      </c>
    </row>
    <row r="3090" spans="15:20">
      <c r="O3090">
        <v>7</v>
      </c>
      <c r="P3090" t="str">
        <v>7. year</v>
      </c>
      <c r="Q3090" t="str">
        <v>Volkswagen Model 111 - 385</v>
      </c>
      <c r="R3090">
        <v>71</v>
      </c>
      <c r="S3090">
        <v>8.3333333333333329E-2</v>
      </c>
      <c r="T3090">
        <v>7</v>
      </c>
    </row>
    <row r="3091" spans="15:20">
      <c r="O3091">
        <v>0</v>
      </c>
      <c r="P3091" t="str">
        <v/>
      </c>
      <c r="Q3091" t="str">
        <v/>
      </c>
      <c r="R3091" t="e">
        <v>#N/A</v>
      </c>
      <c r="S3091" t="e">
        <v>#N/A</v>
      </c>
      <c r="T3091" t="e">
        <v>#N/A</v>
      </c>
    </row>
    <row r="3092" spans="15:20">
      <c r="O3092">
        <v>1</v>
      </c>
      <c r="P3092" t="str">
        <v>1. economy (mpg)</v>
      </c>
      <c r="Q3092" t="str">
        <v>Volkswagen Pickup - 386</v>
      </c>
      <c r="R3092">
        <v>44</v>
      </c>
      <c r="S3092">
        <v>0.93085106382978722</v>
      </c>
      <c r="T3092">
        <v>1</v>
      </c>
    </row>
    <row r="3093" spans="15:20">
      <c r="O3093">
        <v>2</v>
      </c>
      <c r="P3093" t="str">
        <v>2. cylinders</v>
      </c>
      <c r="Q3093" t="str">
        <v>Volkswagen Pickup - 386</v>
      </c>
      <c r="R3093">
        <v>4</v>
      </c>
      <c r="S3093">
        <v>0.2</v>
      </c>
      <c r="T3093">
        <v>2</v>
      </c>
    </row>
    <row r="3094" spans="15:20">
      <c r="O3094">
        <v>3</v>
      </c>
      <c r="P3094" t="str">
        <v>3. power (hp)</v>
      </c>
      <c r="Q3094" t="str">
        <v>Volkswagen Pickup - 386</v>
      </c>
      <c r="R3094">
        <v>52</v>
      </c>
      <c r="S3094">
        <v>3.2608695652173912E-2</v>
      </c>
      <c r="T3094">
        <v>3</v>
      </c>
    </row>
    <row r="3095" spans="15:20">
      <c r="O3095">
        <v>4</v>
      </c>
      <c r="P3095" t="str">
        <v>4. weight (lb)</v>
      </c>
      <c r="Q3095" t="str">
        <v>Volkswagen Pickup - 386</v>
      </c>
      <c r="R3095">
        <v>2130</v>
      </c>
      <c r="S3095">
        <v>0.14658349872412815</v>
      </c>
      <c r="T3095">
        <v>4</v>
      </c>
    </row>
    <row r="3096" spans="15:20">
      <c r="O3096">
        <v>5</v>
      </c>
      <c r="P3096" t="str">
        <v>5. 0-60 mph (s)</v>
      </c>
      <c r="Q3096" t="str">
        <v>Volkswagen Pickup - 386</v>
      </c>
      <c r="R3096">
        <v>24.6</v>
      </c>
      <c r="S3096">
        <v>0.98809523809523814</v>
      </c>
      <c r="T3096">
        <v>5</v>
      </c>
    </row>
    <row r="3097" spans="15:20">
      <c r="O3097">
        <v>6</v>
      </c>
      <c r="P3097" t="str">
        <v>6. displacement (cc)</v>
      </c>
      <c r="Q3097" t="str">
        <v>Volkswagen Pickup - 386</v>
      </c>
      <c r="R3097">
        <v>97</v>
      </c>
      <c r="S3097">
        <v>7.4935400516795869E-2</v>
      </c>
      <c r="T3097">
        <v>6</v>
      </c>
    </row>
    <row r="3098" spans="15:20">
      <c r="O3098">
        <v>7</v>
      </c>
      <c r="P3098" t="str">
        <v>7. year</v>
      </c>
      <c r="Q3098" t="str">
        <v>Volkswagen Pickup - 386</v>
      </c>
      <c r="R3098">
        <v>82</v>
      </c>
      <c r="S3098">
        <v>1</v>
      </c>
      <c r="T3098">
        <v>7</v>
      </c>
    </row>
    <row r="3099" spans="15:20">
      <c r="O3099">
        <v>0</v>
      </c>
      <c r="P3099" t="str">
        <v/>
      </c>
      <c r="Q3099" t="str">
        <v/>
      </c>
      <c r="R3099" t="e">
        <v>#N/A</v>
      </c>
      <c r="S3099" t="e">
        <v>#N/A</v>
      </c>
      <c r="T3099" t="e">
        <v>#N/A</v>
      </c>
    </row>
    <row r="3100" spans="15:20">
      <c r="O3100">
        <v>1</v>
      </c>
      <c r="P3100" t="str">
        <v>1. economy (mpg)</v>
      </c>
      <c r="Q3100" t="str">
        <v>Volkswagen Rabbit - 387</v>
      </c>
      <c r="R3100">
        <v>29</v>
      </c>
      <c r="S3100">
        <v>0.53191489361702127</v>
      </c>
      <c r="T3100">
        <v>1</v>
      </c>
    </row>
    <row r="3101" spans="15:20">
      <c r="O3101">
        <v>2</v>
      </c>
      <c r="P3101" t="str">
        <v>2. cylinders</v>
      </c>
      <c r="Q3101" t="str">
        <v>Volkswagen Rabbit - 387</v>
      </c>
      <c r="R3101">
        <v>4</v>
      </c>
      <c r="S3101">
        <v>0.2</v>
      </c>
      <c r="T3101">
        <v>2</v>
      </c>
    </row>
    <row r="3102" spans="15:20">
      <c r="O3102">
        <v>3</v>
      </c>
      <c r="P3102" t="str">
        <v>3. power (hp)</v>
      </c>
      <c r="Q3102" t="str">
        <v>Volkswagen Rabbit - 387</v>
      </c>
      <c r="R3102">
        <v>70</v>
      </c>
      <c r="S3102">
        <v>0.13043478260869565</v>
      </c>
      <c r="T3102">
        <v>3</v>
      </c>
    </row>
    <row r="3103" spans="15:20">
      <c r="O3103">
        <v>4</v>
      </c>
      <c r="P3103" t="str">
        <v>4. weight (lb)</v>
      </c>
      <c r="Q3103" t="str">
        <v>Volkswagen Rabbit - 387</v>
      </c>
      <c r="R3103">
        <v>1937</v>
      </c>
      <c r="S3103">
        <v>9.1862772894811456E-2</v>
      </c>
      <c r="T3103">
        <v>4</v>
      </c>
    </row>
    <row r="3104" spans="15:20">
      <c r="O3104">
        <v>5</v>
      </c>
      <c r="P3104" t="str">
        <v>5. 0-60 mph (s)</v>
      </c>
      <c r="Q3104" t="str">
        <v>Volkswagen Rabbit - 387</v>
      </c>
      <c r="R3104">
        <v>14.2</v>
      </c>
      <c r="S3104">
        <v>0.36904761904761901</v>
      </c>
      <c r="T3104">
        <v>5</v>
      </c>
    </row>
    <row r="3105" spans="15:20">
      <c r="O3105">
        <v>6</v>
      </c>
      <c r="P3105" t="str">
        <v>6. displacement (cc)</v>
      </c>
      <c r="Q3105" t="str">
        <v>Volkswagen Rabbit - 387</v>
      </c>
      <c r="R3105">
        <v>90</v>
      </c>
      <c r="S3105">
        <v>5.6847545219638244E-2</v>
      </c>
      <c r="T3105">
        <v>6</v>
      </c>
    </row>
    <row r="3106" spans="15:20">
      <c r="O3106">
        <v>7</v>
      </c>
      <c r="P3106" t="str">
        <v>7. year</v>
      </c>
      <c r="Q3106" t="str">
        <v>Volkswagen Rabbit - 387</v>
      </c>
      <c r="R3106">
        <v>76</v>
      </c>
      <c r="S3106">
        <v>0.5</v>
      </c>
      <c r="T3106">
        <v>7</v>
      </c>
    </row>
    <row r="3107" spans="15:20">
      <c r="O3107">
        <v>0</v>
      </c>
      <c r="P3107" t="str">
        <v/>
      </c>
      <c r="Q3107" t="str">
        <v/>
      </c>
      <c r="R3107" t="e">
        <v>#N/A</v>
      </c>
      <c r="S3107" t="e">
        <v>#N/A</v>
      </c>
      <c r="T3107" t="e">
        <v>#N/A</v>
      </c>
    </row>
    <row r="3108" spans="15:20">
      <c r="O3108">
        <v>1</v>
      </c>
      <c r="P3108" t="str">
        <v>1. economy (mpg)</v>
      </c>
      <c r="Q3108" t="str">
        <v>Volkswagen Rabbit - 388</v>
      </c>
      <c r="R3108">
        <v>29</v>
      </c>
      <c r="S3108">
        <v>0.53191489361702127</v>
      </c>
      <c r="T3108">
        <v>1</v>
      </c>
    </row>
    <row r="3109" spans="15:20">
      <c r="O3109">
        <v>2</v>
      </c>
      <c r="P3109" t="str">
        <v>2. cylinders</v>
      </c>
      <c r="Q3109" t="str">
        <v>Volkswagen Rabbit - 388</v>
      </c>
      <c r="R3109">
        <v>4</v>
      </c>
      <c r="S3109">
        <v>0.2</v>
      </c>
      <c r="T3109">
        <v>2</v>
      </c>
    </row>
    <row r="3110" spans="15:20">
      <c r="O3110">
        <v>3</v>
      </c>
      <c r="P3110" t="str">
        <v>3. power (hp)</v>
      </c>
      <c r="Q3110" t="str">
        <v>Volkswagen Rabbit - 388</v>
      </c>
      <c r="R3110">
        <v>70</v>
      </c>
      <c r="S3110">
        <v>0.13043478260869565</v>
      </c>
      <c r="T3110">
        <v>3</v>
      </c>
    </row>
    <row r="3111" spans="15:20">
      <c r="O3111">
        <v>4</v>
      </c>
      <c r="P3111" t="str">
        <v>4. weight (lb)</v>
      </c>
      <c r="Q3111" t="str">
        <v>Volkswagen Rabbit - 388</v>
      </c>
      <c r="R3111">
        <v>1937</v>
      </c>
      <c r="S3111">
        <v>9.1862772894811456E-2</v>
      </c>
      <c r="T3111">
        <v>4</v>
      </c>
    </row>
    <row r="3112" spans="15:20">
      <c r="O3112">
        <v>5</v>
      </c>
      <c r="P3112" t="str">
        <v>5. 0-60 mph (s)</v>
      </c>
      <c r="Q3112" t="str">
        <v>Volkswagen Rabbit - 388</v>
      </c>
      <c r="R3112">
        <v>14</v>
      </c>
      <c r="S3112">
        <v>0.35714285714285715</v>
      </c>
      <c r="T3112">
        <v>5</v>
      </c>
    </row>
    <row r="3113" spans="15:20">
      <c r="O3113">
        <v>6</v>
      </c>
      <c r="P3113" t="str">
        <v>6. displacement (cc)</v>
      </c>
      <c r="Q3113" t="str">
        <v>Volkswagen Rabbit - 388</v>
      </c>
      <c r="R3113">
        <v>90</v>
      </c>
      <c r="S3113">
        <v>5.6847545219638244E-2</v>
      </c>
      <c r="T3113">
        <v>6</v>
      </c>
    </row>
    <row r="3114" spans="15:20">
      <c r="O3114">
        <v>7</v>
      </c>
      <c r="P3114" t="str">
        <v>7. year</v>
      </c>
      <c r="Q3114" t="str">
        <v>Volkswagen Rabbit - 388</v>
      </c>
      <c r="R3114">
        <v>75</v>
      </c>
      <c r="S3114">
        <v>0.41666666666666669</v>
      </c>
      <c r="T3114">
        <v>7</v>
      </c>
    </row>
    <row r="3115" spans="15:20">
      <c r="O3115">
        <v>0</v>
      </c>
      <c r="P3115" t="str">
        <v/>
      </c>
      <c r="Q3115" t="str">
        <v/>
      </c>
      <c r="R3115" t="e">
        <v>#N/A</v>
      </c>
      <c r="S3115" t="e">
        <v>#N/A</v>
      </c>
      <c r="T3115" t="e">
        <v>#N/A</v>
      </c>
    </row>
    <row r="3116" spans="15:20">
      <c r="O3116">
        <v>1</v>
      </c>
      <c r="P3116" t="str">
        <v>1. economy (mpg)</v>
      </c>
      <c r="Q3116" t="str">
        <v>Volkswagen Rabbit - 389</v>
      </c>
      <c r="R3116">
        <v>41.5</v>
      </c>
      <c r="S3116">
        <v>0.8643617021276595</v>
      </c>
      <c r="T3116">
        <v>1</v>
      </c>
    </row>
    <row r="3117" spans="15:20">
      <c r="O3117">
        <v>2</v>
      </c>
      <c r="P3117" t="str">
        <v>2. cylinders</v>
      </c>
      <c r="Q3117" t="str">
        <v>Volkswagen Rabbit - 389</v>
      </c>
      <c r="R3117">
        <v>4</v>
      </c>
      <c r="S3117">
        <v>0.2</v>
      </c>
      <c r="T3117">
        <v>2</v>
      </c>
    </row>
    <row r="3118" spans="15:20">
      <c r="O3118">
        <v>3</v>
      </c>
      <c r="P3118" t="str">
        <v>3. power (hp)</v>
      </c>
      <c r="Q3118" t="str">
        <v>Volkswagen Rabbit - 389</v>
      </c>
      <c r="R3118">
        <v>76</v>
      </c>
      <c r="S3118">
        <v>0.16304347826086957</v>
      </c>
      <c r="T3118">
        <v>3</v>
      </c>
    </row>
    <row r="3119" spans="15:20">
      <c r="O3119">
        <v>4</v>
      </c>
      <c r="P3119" t="str">
        <v>4. weight (lb)</v>
      </c>
      <c r="Q3119" t="str">
        <v>Volkswagen Rabbit - 389</v>
      </c>
      <c r="R3119">
        <v>2144</v>
      </c>
      <c r="S3119">
        <v>0.15055287779982987</v>
      </c>
      <c r="T3119">
        <v>4</v>
      </c>
    </row>
    <row r="3120" spans="15:20">
      <c r="O3120">
        <v>5</v>
      </c>
      <c r="P3120" t="str">
        <v>5. 0-60 mph (s)</v>
      </c>
      <c r="Q3120" t="str">
        <v>Volkswagen Rabbit - 389</v>
      </c>
      <c r="R3120">
        <v>14.7</v>
      </c>
      <c r="S3120">
        <v>0.39880952380952372</v>
      </c>
      <c r="T3120">
        <v>5</v>
      </c>
    </row>
    <row r="3121" spans="15:20">
      <c r="O3121">
        <v>6</v>
      </c>
      <c r="P3121" t="str">
        <v>6. displacement (cc)</v>
      </c>
      <c r="Q3121" t="str">
        <v>Volkswagen Rabbit - 389</v>
      </c>
      <c r="R3121">
        <v>98</v>
      </c>
      <c r="S3121">
        <v>7.7519379844961239E-2</v>
      </c>
      <c r="T3121">
        <v>6</v>
      </c>
    </row>
    <row r="3122" spans="15:20">
      <c r="O3122">
        <v>7</v>
      </c>
      <c r="P3122" t="str">
        <v>7. year</v>
      </c>
      <c r="Q3122" t="str">
        <v>Volkswagen Rabbit - 389</v>
      </c>
      <c r="R3122">
        <v>80</v>
      </c>
      <c r="S3122">
        <v>0.83333333333333337</v>
      </c>
      <c r="T3122">
        <v>7</v>
      </c>
    </row>
    <row r="3123" spans="15:20">
      <c r="O3123">
        <v>0</v>
      </c>
      <c r="P3123" t="str">
        <v/>
      </c>
      <c r="Q3123" t="str">
        <v/>
      </c>
      <c r="R3123" t="e">
        <v>#N/A</v>
      </c>
      <c r="S3123" t="e">
        <v>#N/A</v>
      </c>
      <c r="T3123" t="e">
        <v>#N/A</v>
      </c>
    </row>
    <row r="3124" spans="15:20">
      <c r="O3124">
        <v>1</v>
      </c>
      <c r="P3124" t="str">
        <v>1. economy (mpg)</v>
      </c>
      <c r="Q3124" t="str">
        <v>Volkswagen Rabbit - 390</v>
      </c>
      <c r="R3124">
        <v>29.5</v>
      </c>
      <c r="S3124">
        <v>0.54521276595744683</v>
      </c>
      <c r="T3124">
        <v>1</v>
      </c>
    </row>
    <row r="3125" spans="15:20">
      <c r="O3125">
        <v>2</v>
      </c>
      <c r="P3125" t="str">
        <v>2. cylinders</v>
      </c>
      <c r="Q3125" t="str">
        <v>Volkswagen Rabbit - 390</v>
      </c>
      <c r="R3125">
        <v>4</v>
      </c>
      <c r="S3125">
        <v>0.2</v>
      </c>
      <c r="T3125">
        <v>2</v>
      </c>
    </row>
    <row r="3126" spans="15:20">
      <c r="O3126">
        <v>3</v>
      </c>
      <c r="P3126" t="str">
        <v>3. power (hp)</v>
      </c>
      <c r="Q3126" t="str">
        <v>Volkswagen Rabbit - 390</v>
      </c>
      <c r="R3126">
        <v>71</v>
      </c>
      <c r="S3126">
        <v>0.1358695652173913</v>
      </c>
      <c r="T3126">
        <v>3</v>
      </c>
    </row>
    <row r="3127" spans="15:20">
      <c r="O3127">
        <v>4</v>
      </c>
      <c r="P3127" t="str">
        <v>4. weight (lb)</v>
      </c>
      <c r="Q3127" t="str">
        <v>Volkswagen Rabbit - 390</v>
      </c>
      <c r="R3127">
        <v>1825</v>
      </c>
      <c r="S3127">
        <v>6.0107740289197617E-2</v>
      </c>
      <c r="T3127">
        <v>4</v>
      </c>
    </row>
    <row r="3128" spans="15:20">
      <c r="O3128">
        <v>5</v>
      </c>
      <c r="P3128" t="str">
        <v>5. 0-60 mph (s)</v>
      </c>
      <c r="Q3128" t="str">
        <v>Volkswagen Rabbit - 390</v>
      </c>
      <c r="R3128">
        <v>12.2</v>
      </c>
      <c r="S3128">
        <v>0.24999999999999994</v>
      </c>
      <c r="T3128">
        <v>5</v>
      </c>
    </row>
    <row r="3129" spans="15:20">
      <c r="O3129">
        <v>6</v>
      </c>
      <c r="P3129" t="str">
        <v>6. displacement (cc)</v>
      </c>
      <c r="Q3129" t="str">
        <v>Volkswagen Rabbit - 390</v>
      </c>
      <c r="R3129">
        <v>97</v>
      </c>
      <c r="S3129">
        <v>7.4935400516795869E-2</v>
      </c>
      <c r="T3129">
        <v>6</v>
      </c>
    </row>
    <row r="3130" spans="15:20">
      <c r="O3130">
        <v>7</v>
      </c>
      <c r="P3130" t="str">
        <v>7. year</v>
      </c>
      <c r="Q3130" t="str">
        <v>Volkswagen Rabbit - 390</v>
      </c>
      <c r="R3130">
        <v>76</v>
      </c>
      <c r="S3130">
        <v>0.5</v>
      </c>
      <c r="T3130">
        <v>7</v>
      </c>
    </row>
    <row r="3131" spans="15:20">
      <c r="O3131">
        <v>0</v>
      </c>
      <c r="P3131" t="str">
        <v/>
      </c>
      <c r="Q3131" t="str">
        <v/>
      </c>
      <c r="R3131" t="e">
        <v>#N/A</v>
      </c>
      <c r="S3131" t="e">
        <v>#N/A</v>
      </c>
      <c r="T3131" t="e">
        <v>#N/A</v>
      </c>
    </row>
    <row r="3132" spans="15:20">
      <c r="O3132">
        <v>1</v>
      </c>
      <c r="P3132" t="str">
        <v>1. economy (mpg)</v>
      </c>
      <c r="Q3132" t="str">
        <v>Volkswagen Rabbit - 391</v>
      </c>
      <c r="R3132">
        <v>29.8</v>
      </c>
      <c r="S3132">
        <v>0.55319148936170215</v>
      </c>
      <c r="T3132">
        <v>1</v>
      </c>
    </row>
    <row r="3133" spans="15:20">
      <c r="O3133">
        <v>2</v>
      </c>
      <c r="P3133" t="str">
        <v>2. cylinders</v>
      </c>
      <c r="Q3133" t="str">
        <v>Volkswagen Rabbit - 391</v>
      </c>
      <c r="R3133">
        <v>4</v>
      </c>
      <c r="S3133">
        <v>0.2</v>
      </c>
      <c r="T3133">
        <v>2</v>
      </c>
    </row>
    <row r="3134" spans="15:20">
      <c r="O3134">
        <v>3</v>
      </c>
      <c r="P3134" t="str">
        <v>3. power (hp)</v>
      </c>
      <c r="Q3134" t="str">
        <v>Volkswagen Rabbit - 391</v>
      </c>
      <c r="R3134">
        <v>62</v>
      </c>
      <c r="S3134">
        <v>8.6956521739130432E-2</v>
      </c>
      <c r="T3134">
        <v>3</v>
      </c>
    </row>
    <row r="3135" spans="15:20">
      <c r="O3135">
        <v>4</v>
      </c>
      <c r="P3135" t="str">
        <v>4. weight (lb)</v>
      </c>
      <c r="Q3135" t="str">
        <v>Volkswagen Rabbit - 391</v>
      </c>
      <c r="R3135">
        <v>1845</v>
      </c>
      <c r="S3135">
        <v>6.5778281825914373E-2</v>
      </c>
      <c r="T3135">
        <v>4</v>
      </c>
    </row>
    <row r="3136" spans="15:20">
      <c r="O3136">
        <v>5</v>
      </c>
      <c r="P3136" t="str">
        <v>5. 0-60 mph (s)</v>
      </c>
      <c r="Q3136" t="str">
        <v>Volkswagen Rabbit - 391</v>
      </c>
      <c r="R3136">
        <v>15.3</v>
      </c>
      <c r="S3136">
        <v>0.43452380952380953</v>
      </c>
      <c r="T3136">
        <v>5</v>
      </c>
    </row>
    <row r="3137" spans="15:20">
      <c r="O3137">
        <v>6</v>
      </c>
      <c r="P3137" t="str">
        <v>6. displacement (cc)</v>
      </c>
      <c r="Q3137" t="str">
        <v>Volkswagen Rabbit - 391</v>
      </c>
      <c r="R3137">
        <v>89</v>
      </c>
      <c r="S3137">
        <v>5.4263565891472867E-2</v>
      </c>
      <c r="T3137">
        <v>6</v>
      </c>
    </row>
    <row r="3138" spans="15:20">
      <c r="O3138">
        <v>7</v>
      </c>
      <c r="P3138" t="str">
        <v>7. year</v>
      </c>
      <c r="Q3138" t="str">
        <v>Volkswagen Rabbit - 391</v>
      </c>
      <c r="R3138">
        <v>80</v>
      </c>
      <c r="S3138">
        <v>0.83333333333333337</v>
      </c>
      <c r="T3138">
        <v>7</v>
      </c>
    </row>
    <row r="3139" spans="15:20">
      <c r="O3139">
        <v>0</v>
      </c>
      <c r="P3139" t="str">
        <v/>
      </c>
      <c r="Q3139" t="str">
        <v/>
      </c>
      <c r="R3139" t="e">
        <v>#N/A</v>
      </c>
      <c r="S3139" t="e">
        <v>#N/A</v>
      </c>
      <c r="T3139" t="e">
        <v>#N/A</v>
      </c>
    </row>
    <row r="3140" spans="15:20">
      <c r="O3140">
        <v>1</v>
      </c>
      <c r="P3140" t="str">
        <v>1. economy (mpg)</v>
      </c>
      <c r="Q3140" t="str">
        <v>Volkswagen Rabbit C (Diesel) - 392</v>
      </c>
      <c r="R3140">
        <v>44.3</v>
      </c>
      <c r="S3140">
        <v>0.93882978723404242</v>
      </c>
      <c r="T3140">
        <v>1</v>
      </c>
    </row>
    <row r="3141" spans="15:20">
      <c r="O3141">
        <v>2</v>
      </c>
      <c r="P3141" t="str">
        <v>2. cylinders</v>
      </c>
      <c r="Q3141" t="str">
        <v>Volkswagen Rabbit C (Diesel) - 392</v>
      </c>
      <c r="R3141">
        <v>4</v>
      </c>
      <c r="S3141">
        <v>0.2</v>
      </c>
      <c r="T3141">
        <v>2</v>
      </c>
    </row>
    <row r="3142" spans="15:20">
      <c r="O3142">
        <v>3</v>
      </c>
      <c r="P3142" t="str">
        <v>3. power (hp)</v>
      </c>
      <c r="Q3142" t="str">
        <v>Volkswagen Rabbit C (Diesel) - 392</v>
      </c>
      <c r="R3142">
        <v>48</v>
      </c>
      <c r="S3142">
        <v>1.0869565217391304E-2</v>
      </c>
      <c r="T3142">
        <v>3</v>
      </c>
    </row>
    <row r="3143" spans="15:20">
      <c r="O3143">
        <v>4</v>
      </c>
      <c r="P3143" t="str">
        <v>4. weight (lb)</v>
      </c>
      <c r="Q3143" t="str">
        <v>Volkswagen Rabbit C (Diesel) - 392</v>
      </c>
      <c r="R3143">
        <v>2085</v>
      </c>
      <c r="S3143">
        <v>0.13382478026651545</v>
      </c>
      <c r="T3143">
        <v>4</v>
      </c>
    </row>
    <row r="3144" spans="15:20">
      <c r="O3144">
        <v>5</v>
      </c>
      <c r="P3144" t="str">
        <v>5. 0-60 mph (s)</v>
      </c>
      <c r="Q3144" t="str">
        <v>Volkswagen Rabbit C (Diesel) - 392</v>
      </c>
      <c r="R3144">
        <v>21.7</v>
      </c>
      <c r="S3144">
        <v>0.81547619047619035</v>
      </c>
      <c r="T3144">
        <v>5</v>
      </c>
    </row>
    <row r="3145" spans="15:20">
      <c r="O3145">
        <v>6</v>
      </c>
      <c r="P3145" t="str">
        <v>6. displacement (cc)</v>
      </c>
      <c r="Q3145" t="str">
        <v>Volkswagen Rabbit C (Diesel) - 392</v>
      </c>
      <c r="R3145">
        <v>90</v>
      </c>
      <c r="S3145">
        <v>5.6847545219638244E-2</v>
      </c>
      <c r="T3145">
        <v>6</v>
      </c>
    </row>
    <row r="3146" spans="15:20">
      <c r="O3146">
        <v>7</v>
      </c>
      <c r="P3146" t="str">
        <v>7. year</v>
      </c>
      <c r="Q3146" t="str">
        <v>Volkswagen Rabbit C (Diesel) - 392</v>
      </c>
      <c r="R3146">
        <v>80</v>
      </c>
      <c r="S3146">
        <v>0.83333333333333337</v>
      </c>
      <c r="T3146">
        <v>7</v>
      </c>
    </row>
    <row r="3147" spans="15:20">
      <c r="O3147">
        <v>0</v>
      </c>
      <c r="P3147" t="str">
        <v/>
      </c>
      <c r="Q3147" t="str">
        <v/>
      </c>
      <c r="R3147" t="e">
        <v>#N/A</v>
      </c>
      <c r="S3147" t="e">
        <v>#N/A</v>
      </c>
      <c r="T3147" t="e">
        <v>#N/A</v>
      </c>
    </row>
    <row r="3148" spans="15:20">
      <c r="O3148">
        <v>1</v>
      </c>
      <c r="P3148" t="str">
        <v>1. economy (mpg)</v>
      </c>
      <c r="Q3148" t="str">
        <v>Volkswagen Rabbit Custom - 393</v>
      </c>
      <c r="R3148">
        <v>31.9</v>
      </c>
      <c r="S3148">
        <v>0.60904255319148926</v>
      </c>
      <c r="T3148">
        <v>1</v>
      </c>
    </row>
    <row r="3149" spans="15:20">
      <c r="O3149">
        <v>2</v>
      </c>
      <c r="P3149" t="str">
        <v>2. cylinders</v>
      </c>
      <c r="Q3149" t="str">
        <v>Volkswagen Rabbit Custom - 393</v>
      </c>
      <c r="R3149">
        <v>4</v>
      </c>
      <c r="S3149">
        <v>0.2</v>
      </c>
      <c r="T3149">
        <v>2</v>
      </c>
    </row>
    <row r="3150" spans="15:20">
      <c r="O3150">
        <v>3</v>
      </c>
      <c r="P3150" t="str">
        <v>3. power (hp)</v>
      </c>
      <c r="Q3150" t="str">
        <v>Volkswagen Rabbit Custom - 393</v>
      </c>
      <c r="R3150">
        <v>71</v>
      </c>
      <c r="S3150">
        <v>0.1358695652173913</v>
      </c>
      <c r="T3150">
        <v>3</v>
      </c>
    </row>
    <row r="3151" spans="15:20">
      <c r="O3151">
        <v>4</v>
      </c>
      <c r="P3151" t="str">
        <v>4. weight (lb)</v>
      </c>
      <c r="Q3151" t="str">
        <v>Volkswagen Rabbit Custom - 393</v>
      </c>
      <c r="R3151">
        <v>1925</v>
      </c>
      <c r="S3151">
        <v>8.8460447972781395E-2</v>
      </c>
      <c r="T3151">
        <v>4</v>
      </c>
    </row>
    <row r="3152" spans="15:20">
      <c r="O3152">
        <v>5</v>
      </c>
      <c r="P3152" t="str">
        <v>5. 0-60 mph (s)</v>
      </c>
      <c r="Q3152" t="str">
        <v>Volkswagen Rabbit Custom - 393</v>
      </c>
      <c r="R3152">
        <v>14</v>
      </c>
      <c r="S3152">
        <v>0.35714285714285715</v>
      </c>
      <c r="T3152">
        <v>5</v>
      </c>
    </row>
    <row r="3153" spans="15:20">
      <c r="O3153">
        <v>6</v>
      </c>
      <c r="P3153" t="str">
        <v>6. displacement (cc)</v>
      </c>
      <c r="Q3153" t="str">
        <v>Volkswagen Rabbit Custom - 393</v>
      </c>
      <c r="R3153">
        <v>89</v>
      </c>
      <c r="S3153">
        <v>5.4263565891472867E-2</v>
      </c>
      <c r="T3153">
        <v>6</v>
      </c>
    </row>
    <row r="3154" spans="15:20">
      <c r="O3154">
        <v>7</v>
      </c>
      <c r="P3154" t="str">
        <v>7. year</v>
      </c>
      <c r="Q3154" t="str">
        <v>Volkswagen Rabbit Custom - 393</v>
      </c>
      <c r="R3154">
        <v>79</v>
      </c>
      <c r="S3154">
        <v>0.75</v>
      </c>
      <c r="T3154">
        <v>7</v>
      </c>
    </row>
    <row r="3155" spans="15:20">
      <c r="O3155">
        <v>0</v>
      </c>
      <c r="P3155" t="str">
        <v/>
      </c>
      <c r="Q3155" t="str">
        <v/>
      </c>
      <c r="R3155" t="e">
        <v>#N/A</v>
      </c>
      <c r="S3155" t="e">
        <v>#N/A</v>
      </c>
      <c r="T3155" t="e">
        <v>#N/A</v>
      </c>
    </row>
    <row r="3156" spans="15:20">
      <c r="O3156">
        <v>1</v>
      </c>
      <c r="P3156" t="str">
        <v>1. economy (mpg)</v>
      </c>
      <c r="Q3156" t="str">
        <v>Volkswagen Rabbit Custom - 394</v>
      </c>
      <c r="R3156">
        <v>29</v>
      </c>
      <c r="S3156">
        <v>0.53191489361702127</v>
      </c>
      <c r="T3156">
        <v>1</v>
      </c>
    </row>
    <row r="3157" spans="15:20">
      <c r="O3157">
        <v>2</v>
      </c>
      <c r="P3157" t="str">
        <v>2. cylinders</v>
      </c>
      <c r="Q3157" t="str">
        <v>Volkswagen Rabbit Custom - 394</v>
      </c>
      <c r="R3157">
        <v>4</v>
      </c>
      <c r="S3157">
        <v>0.2</v>
      </c>
      <c r="T3157">
        <v>2</v>
      </c>
    </row>
    <row r="3158" spans="15:20">
      <c r="O3158">
        <v>3</v>
      </c>
      <c r="P3158" t="str">
        <v>3. power (hp)</v>
      </c>
      <c r="Q3158" t="str">
        <v>Volkswagen Rabbit Custom - 394</v>
      </c>
      <c r="R3158">
        <v>78</v>
      </c>
      <c r="S3158">
        <v>0.17391304347826086</v>
      </c>
      <c r="T3158">
        <v>3</v>
      </c>
    </row>
    <row r="3159" spans="15:20">
      <c r="O3159">
        <v>4</v>
      </c>
      <c r="P3159" t="str">
        <v>4. weight (lb)</v>
      </c>
      <c r="Q3159" t="str">
        <v>Volkswagen Rabbit Custom - 394</v>
      </c>
      <c r="R3159">
        <v>1940</v>
      </c>
      <c r="S3159">
        <v>9.2713354125318961E-2</v>
      </c>
      <c r="T3159">
        <v>4</v>
      </c>
    </row>
    <row r="3160" spans="15:20">
      <c r="O3160">
        <v>5</v>
      </c>
      <c r="P3160" t="str">
        <v>5. 0-60 mph (s)</v>
      </c>
      <c r="Q3160" t="str">
        <v>Volkswagen Rabbit Custom - 394</v>
      </c>
      <c r="R3160">
        <v>14.5</v>
      </c>
      <c r="S3160">
        <v>0.38690476190476186</v>
      </c>
      <c r="T3160">
        <v>5</v>
      </c>
    </row>
    <row r="3161" spans="15:20">
      <c r="O3161">
        <v>6</v>
      </c>
      <c r="P3161" t="str">
        <v>6. displacement (cc)</v>
      </c>
      <c r="Q3161" t="str">
        <v>Volkswagen Rabbit Custom - 394</v>
      </c>
      <c r="R3161">
        <v>97</v>
      </c>
      <c r="S3161">
        <v>7.4935400516795869E-2</v>
      </c>
      <c r="T3161">
        <v>6</v>
      </c>
    </row>
    <row r="3162" spans="15:20">
      <c r="O3162">
        <v>7</v>
      </c>
      <c r="P3162" t="str">
        <v>7. year</v>
      </c>
      <c r="Q3162" t="str">
        <v>Volkswagen Rabbit Custom - 394</v>
      </c>
      <c r="R3162">
        <v>77</v>
      </c>
      <c r="S3162">
        <v>0.58333333333333337</v>
      </c>
      <c r="T3162">
        <v>7</v>
      </c>
    </row>
    <row r="3163" spans="15:20">
      <c r="O3163">
        <v>0</v>
      </c>
      <c r="P3163" t="str">
        <v/>
      </c>
      <c r="Q3163" t="str">
        <v/>
      </c>
      <c r="R3163" t="e">
        <v>#N/A</v>
      </c>
      <c r="S3163" t="e">
        <v>#N/A</v>
      </c>
      <c r="T3163" t="e">
        <v>#N/A</v>
      </c>
    </row>
    <row r="3164" spans="15:20">
      <c r="O3164">
        <v>1</v>
      </c>
      <c r="P3164" t="str">
        <v>1. economy (mpg)</v>
      </c>
      <c r="Q3164" t="str">
        <v>Volkswagen Rabbit Custom Diesel - 395</v>
      </c>
      <c r="R3164">
        <v>43.1</v>
      </c>
      <c r="S3164">
        <v>0.90691489361702127</v>
      </c>
      <c r="T3164">
        <v>1</v>
      </c>
    </row>
    <row r="3165" spans="15:20">
      <c r="O3165">
        <v>2</v>
      </c>
      <c r="P3165" t="str">
        <v>2. cylinders</v>
      </c>
      <c r="Q3165" t="str">
        <v>Volkswagen Rabbit Custom Diesel - 395</v>
      </c>
      <c r="R3165">
        <v>4</v>
      </c>
      <c r="S3165">
        <v>0.2</v>
      </c>
      <c r="T3165">
        <v>2</v>
      </c>
    </row>
    <row r="3166" spans="15:20">
      <c r="O3166">
        <v>3</v>
      </c>
      <c r="P3166" t="str">
        <v>3. power (hp)</v>
      </c>
      <c r="Q3166" t="str">
        <v>Volkswagen Rabbit Custom Diesel - 395</v>
      </c>
      <c r="R3166">
        <v>48</v>
      </c>
      <c r="S3166">
        <v>1.0869565217391304E-2</v>
      </c>
      <c r="T3166">
        <v>3</v>
      </c>
    </row>
    <row r="3167" spans="15:20">
      <c r="O3167">
        <v>4</v>
      </c>
      <c r="P3167" t="str">
        <v>4. weight (lb)</v>
      </c>
      <c r="Q3167" t="str">
        <v>Volkswagen Rabbit Custom Diesel - 395</v>
      </c>
      <c r="R3167">
        <v>1985</v>
      </c>
      <c r="S3167">
        <v>0.10547207258293168</v>
      </c>
      <c r="T3167">
        <v>4</v>
      </c>
    </row>
    <row r="3168" spans="15:20">
      <c r="O3168">
        <v>5</v>
      </c>
      <c r="P3168" t="str">
        <v>5. 0-60 mph (s)</v>
      </c>
      <c r="Q3168" t="str">
        <v>Volkswagen Rabbit Custom Diesel - 395</v>
      </c>
      <c r="R3168">
        <v>21.5</v>
      </c>
      <c r="S3168">
        <v>0.80357142857142849</v>
      </c>
      <c r="T3168">
        <v>5</v>
      </c>
    </row>
    <row r="3169" spans="15:20">
      <c r="O3169">
        <v>6</v>
      </c>
      <c r="P3169" t="str">
        <v>6. displacement (cc)</v>
      </c>
      <c r="Q3169" t="str">
        <v>Volkswagen Rabbit Custom Diesel - 395</v>
      </c>
      <c r="R3169">
        <v>90</v>
      </c>
      <c r="S3169">
        <v>5.6847545219638244E-2</v>
      </c>
      <c r="T3169">
        <v>6</v>
      </c>
    </row>
    <row r="3170" spans="15:20">
      <c r="O3170">
        <v>7</v>
      </c>
      <c r="P3170" t="str">
        <v>7. year</v>
      </c>
      <c r="Q3170" t="str">
        <v>Volkswagen Rabbit Custom Diesel - 395</v>
      </c>
      <c r="R3170">
        <v>78</v>
      </c>
      <c r="S3170">
        <v>0.66666666666666663</v>
      </c>
      <c r="T3170">
        <v>7</v>
      </c>
    </row>
    <row r="3171" spans="15:20">
      <c r="O3171">
        <v>0</v>
      </c>
      <c r="P3171" t="str">
        <v/>
      </c>
      <c r="Q3171" t="str">
        <v/>
      </c>
      <c r="R3171" t="e">
        <v>#N/A</v>
      </c>
      <c r="S3171" t="e">
        <v>#N/A</v>
      </c>
      <c r="T3171" t="e">
        <v>#N/A</v>
      </c>
    </row>
    <row r="3172" spans="15:20">
      <c r="O3172">
        <v>1</v>
      </c>
      <c r="P3172" t="str">
        <v>1. economy (mpg)</v>
      </c>
      <c r="Q3172" t="str">
        <v>Volkswagen Rabbit L - 396</v>
      </c>
      <c r="R3172">
        <v>36</v>
      </c>
      <c r="S3172">
        <v>0.71808510638297873</v>
      </c>
      <c r="T3172">
        <v>1</v>
      </c>
    </row>
    <row r="3173" spans="15:20">
      <c r="O3173">
        <v>2</v>
      </c>
      <c r="P3173" t="str">
        <v>2. cylinders</v>
      </c>
      <c r="Q3173" t="str">
        <v>Volkswagen Rabbit L - 396</v>
      </c>
      <c r="R3173">
        <v>4</v>
      </c>
      <c r="S3173">
        <v>0.2</v>
      </c>
      <c r="T3173">
        <v>2</v>
      </c>
    </row>
    <row r="3174" spans="15:20">
      <c r="O3174">
        <v>3</v>
      </c>
      <c r="P3174" t="str">
        <v>3. power (hp)</v>
      </c>
      <c r="Q3174" t="str">
        <v>Volkswagen Rabbit L - 396</v>
      </c>
      <c r="R3174">
        <v>74</v>
      </c>
      <c r="S3174">
        <v>0.15217391304347827</v>
      </c>
      <c r="T3174">
        <v>3</v>
      </c>
    </row>
    <row r="3175" spans="15:20">
      <c r="O3175">
        <v>4</v>
      </c>
      <c r="P3175" t="str">
        <v>4. weight (lb)</v>
      </c>
      <c r="Q3175" t="str">
        <v>Volkswagen Rabbit L - 396</v>
      </c>
      <c r="R3175">
        <v>1980</v>
      </c>
      <c r="S3175">
        <v>0.10405443719875249</v>
      </c>
      <c r="T3175">
        <v>4</v>
      </c>
    </row>
    <row r="3176" spans="15:20">
      <c r="O3176">
        <v>5</v>
      </c>
      <c r="P3176" t="str">
        <v>5. 0-60 mph (s)</v>
      </c>
      <c r="Q3176" t="str">
        <v>Volkswagen Rabbit L - 396</v>
      </c>
      <c r="R3176">
        <v>15.3</v>
      </c>
      <c r="S3176">
        <v>0.43452380952380953</v>
      </c>
      <c r="T3176">
        <v>5</v>
      </c>
    </row>
    <row r="3177" spans="15:20">
      <c r="O3177">
        <v>6</v>
      </c>
      <c r="P3177" t="str">
        <v>6. displacement (cc)</v>
      </c>
      <c r="Q3177" t="str">
        <v>Volkswagen Rabbit L - 396</v>
      </c>
      <c r="R3177">
        <v>105</v>
      </c>
      <c r="S3177">
        <v>9.5607235142118857E-2</v>
      </c>
      <c r="T3177">
        <v>6</v>
      </c>
    </row>
    <row r="3178" spans="15:20">
      <c r="O3178">
        <v>7</v>
      </c>
      <c r="P3178" t="str">
        <v>7. year</v>
      </c>
      <c r="Q3178" t="str">
        <v>Volkswagen Rabbit L - 396</v>
      </c>
      <c r="R3178">
        <v>82</v>
      </c>
      <c r="S3178">
        <v>1</v>
      </c>
      <c r="T3178">
        <v>7</v>
      </c>
    </row>
    <row r="3179" spans="15:20">
      <c r="O3179">
        <v>0</v>
      </c>
      <c r="P3179" t="str">
        <v/>
      </c>
      <c r="Q3179" t="str">
        <v/>
      </c>
      <c r="R3179" t="e">
        <v>#N/A</v>
      </c>
      <c r="S3179" t="e">
        <v>#N/A</v>
      </c>
      <c r="T3179" t="e">
        <v>#N/A</v>
      </c>
    </row>
    <row r="3180" spans="15:20">
      <c r="O3180">
        <v>1</v>
      </c>
      <c r="P3180" t="str">
        <v>1. economy (mpg)</v>
      </c>
      <c r="Q3180" t="str">
        <v>Volkswagen Scirocco - 397</v>
      </c>
      <c r="R3180">
        <v>31.5</v>
      </c>
      <c r="S3180">
        <v>0.59840425531914887</v>
      </c>
      <c r="T3180">
        <v>1</v>
      </c>
    </row>
    <row r="3181" spans="15:20">
      <c r="O3181">
        <v>2</v>
      </c>
      <c r="P3181" t="str">
        <v>2. cylinders</v>
      </c>
      <c r="Q3181" t="str">
        <v>Volkswagen Scirocco - 397</v>
      </c>
      <c r="R3181">
        <v>4</v>
      </c>
      <c r="S3181">
        <v>0.2</v>
      </c>
      <c r="T3181">
        <v>2</v>
      </c>
    </row>
    <row r="3182" spans="15:20">
      <c r="O3182">
        <v>3</v>
      </c>
      <c r="P3182" t="str">
        <v>3. power (hp)</v>
      </c>
      <c r="Q3182" t="str">
        <v>Volkswagen Scirocco - 397</v>
      </c>
      <c r="R3182">
        <v>71</v>
      </c>
      <c r="S3182">
        <v>0.1358695652173913</v>
      </c>
      <c r="T3182">
        <v>3</v>
      </c>
    </row>
    <row r="3183" spans="15:20">
      <c r="O3183">
        <v>4</v>
      </c>
      <c r="P3183" t="str">
        <v>4. weight (lb)</v>
      </c>
      <c r="Q3183" t="str">
        <v>Volkswagen Scirocco - 397</v>
      </c>
      <c r="R3183">
        <v>1990</v>
      </c>
      <c r="S3183">
        <v>0.10688970796711086</v>
      </c>
      <c r="T3183">
        <v>4</v>
      </c>
    </row>
    <row r="3184" spans="15:20">
      <c r="O3184">
        <v>5</v>
      </c>
      <c r="P3184" t="str">
        <v>5. 0-60 mph (s)</v>
      </c>
      <c r="Q3184" t="str">
        <v>Volkswagen Scirocco - 397</v>
      </c>
      <c r="R3184">
        <v>14.9</v>
      </c>
      <c r="S3184">
        <v>0.4107142857142857</v>
      </c>
      <c r="T3184">
        <v>5</v>
      </c>
    </row>
    <row r="3185" spans="15:20">
      <c r="O3185">
        <v>6</v>
      </c>
      <c r="P3185" t="str">
        <v>6. displacement (cc)</v>
      </c>
      <c r="Q3185" t="str">
        <v>Volkswagen Scirocco - 397</v>
      </c>
      <c r="R3185">
        <v>89</v>
      </c>
      <c r="S3185">
        <v>5.4263565891472867E-2</v>
      </c>
      <c r="T3185">
        <v>6</v>
      </c>
    </row>
    <row r="3186" spans="15:20">
      <c r="O3186">
        <v>7</v>
      </c>
      <c r="P3186" t="str">
        <v>7. year</v>
      </c>
      <c r="Q3186" t="str">
        <v>Volkswagen Scirocco - 397</v>
      </c>
      <c r="R3186">
        <v>78</v>
      </c>
      <c r="S3186">
        <v>0.66666666666666663</v>
      </c>
      <c r="T3186">
        <v>7</v>
      </c>
    </row>
    <row r="3187" spans="15:20">
      <c r="O3187">
        <v>0</v>
      </c>
      <c r="P3187" t="str">
        <v/>
      </c>
      <c r="Q3187" t="str">
        <v/>
      </c>
      <c r="R3187" t="e">
        <v>#N/A</v>
      </c>
      <c r="S3187" t="e">
        <v>#N/A</v>
      </c>
      <c r="T3187" t="e">
        <v>#N/A</v>
      </c>
    </row>
    <row r="3188" spans="15:20">
      <c r="O3188">
        <v>1</v>
      </c>
      <c r="P3188" t="str">
        <v>1. economy (mpg)</v>
      </c>
      <c r="Q3188" t="str">
        <v>Volkswagen Super Beetle - 398</v>
      </c>
      <c r="R3188">
        <v>26</v>
      </c>
      <c r="S3188">
        <v>0.45212765957446804</v>
      </c>
      <c r="T3188">
        <v>1</v>
      </c>
    </row>
    <row r="3189" spans="15:20">
      <c r="O3189">
        <v>2</v>
      </c>
      <c r="P3189" t="str">
        <v>2. cylinders</v>
      </c>
      <c r="Q3189" t="str">
        <v>Volkswagen Super Beetle - 398</v>
      </c>
      <c r="R3189">
        <v>4</v>
      </c>
      <c r="S3189">
        <v>0.2</v>
      </c>
      <c r="T3189">
        <v>2</v>
      </c>
    </row>
    <row r="3190" spans="15:20">
      <c r="O3190">
        <v>3</v>
      </c>
      <c r="P3190" t="str">
        <v>3. power (hp)</v>
      </c>
      <c r="Q3190" t="str">
        <v>Volkswagen Super Beetle - 398</v>
      </c>
      <c r="R3190">
        <v>46</v>
      </c>
      <c r="S3190">
        <v>0</v>
      </c>
      <c r="T3190">
        <v>3</v>
      </c>
    </row>
    <row r="3191" spans="15:20">
      <c r="O3191">
        <v>4</v>
      </c>
      <c r="P3191" t="str">
        <v>4. weight (lb)</v>
      </c>
      <c r="Q3191" t="str">
        <v>Volkswagen Super Beetle - 398</v>
      </c>
      <c r="R3191">
        <v>1950</v>
      </c>
      <c r="S3191">
        <v>9.5548624893677353E-2</v>
      </c>
      <c r="T3191">
        <v>4</v>
      </c>
    </row>
    <row r="3192" spans="15:20">
      <c r="O3192">
        <v>5</v>
      </c>
      <c r="P3192" t="str">
        <v>5. 0-60 mph (s)</v>
      </c>
      <c r="Q3192" t="str">
        <v>Volkswagen Super Beetle - 398</v>
      </c>
      <c r="R3192">
        <v>21</v>
      </c>
      <c r="S3192">
        <v>0.77380952380952372</v>
      </c>
      <c r="T3192">
        <v>5</v>
      </c>
    </row>
    <row r="3193" spans="15:20">
      <c r="O3193">
        <v>6</v>
      </c>
      <c r="P3193" t="str">
        <v>6. displacement (cc)</v>
      </c>
      <c r="Q3193" t="str">
        <v>Volkswagen Super Beetle - 398</v>
      </c>
      <c r="R3193">
        <v>97</v>
      </c>
      <c r="S3193">
        <v>7.4935400516795869E-2</v>
      </c>
      <c r="T3193">
        <v>6</v>
      </c>
    </row>
    <row r="3194" spans="15:20">
      <c r="O3194">
        <v>7</v>
      </c>
      <c r="P3194" t="str">
        <v>7. year</v>
      </c>
      <c r="Q3194" t="str">
        <v>Volkswagen Super Beetle - 398</v>
      </c>
      <c r="R3194">
        <v>73</v>
      </c>
      <c r="S3194">
        <v>0.25</v>
      </c>
      <c r="T3194">
        <v>7</v>
      </c>
    </row>
    <row r="3195" spans="15:20">
      <c r="O3195">
        <v>0</v>
      </c>
      <c r="P3195" t="str">
        <v/>
      </c>
      <c r="Q3195" t="str">
        <v/>
      </c>
      <c r="R3195" t="e">
        <v>#N/A</v>
      </c>
      <c r="S3195" t="e">
        <v>#N/A</v>
      </c>
      <c r="T3195" t="e">
        <v>#N/A</v>
      </c>
    </row>
    <row r="3196" spans="15:20">
      <c r="O3196">
        <v>1</v>
      </c>
      <c r="P3196" t="str">
        <v>1. economy (mpg)</v>
      </c>
      <c r="Q3196" t="str">
        <v>Volkswagen Super Beetle 117 - 399</v>
      </c>
      <c r="R3196" t="e">
        <v>#N/A</v>
      </c>
      <c r="S3196" t="e">
        <v>#N/A</v>
      </c>
      <c r="T3196">
        <v>1</v>
      </c>
    </row>
    <row r="3197" spans="15:20">
      <c r="O3197">
        <v>2</v>
      </c>
      <c r="P3197" t="str">
        <v>2. cylinders</v>
      </c>
      <c r="Q3197" t="str">
        <v>Volkswagen Super Beetle 117 - 399</v>
      </c>
      <c r="R3197">
        <v>4</v>
      </c>
      <c r="S3197">
        <v>0.2</v>
      </c>
      <c r="T3197">
        <v>2</v>
      </c>
    </row>
    <row r="3198" spans="15:20">
      <c r="O3198">
        <v>3</v>
      </c>
      <c r="P3198" t="str">
        <v>3. power (hp)</v>
      </c>
      <c r="Q3198" t="str">
        <v>Volkswagen Super Beetle 117 - 399</v>
      </c>
      <c r="R3198">
        <v>48</v>
      </c>
      <c r="S3198">
        <v>1.0869565217391304E-2</v>
      </c>
      <c r="T3198">
        <v>3</v>
      </c>
    </row>
    <row r="3199" spans="15:20">
      <c r="O3199">
        <v>4</v>
      </c>
      <c r="P3199" t="str">
        <v>4. weight (lb)</v>
      </c>
      <c r="Q3199" t="str">
        <v>Volkswagen Super Beetle 117 - 399</v>
      </c>
      <c r="R3199">
        <v>1978</v>
      </c>
      <c r="S3199">
        <v>0.1034873830450808</v>
      </c>
      <c r="T3199">
        <v>4</v>
      </c>
    </row>
    <row r="3200" spans="15:20">
      <c r="O3200">
        <v>5</v>
      </c>
      <c r="P3200" t="str">
        <v>5. 0-60 mph (s)</v>
      </c>
      <c r="Q3200" t="str">
        <v>Volkswagen Super Beetle 117 - 399</v>
      </c>
      <c r="R3200">
        <v>20</v>
      </c>
      <c r="S3200">
        <v>0.7142857142857143</v>
      </c>
      <c r="T3200">
        <v>5</v>
      </c>
    </row>
    <row r="3201" spans="15:20">
      <c r="O3201">
        <v>6</v>
      </c>
      <c r="P3201" t="str">
        <v>6. displacement (cc)</v>
      </c>
      <c r="Q3201" t="str">
        <v>Volkswagen Super Beetle 117 - 399</v>
      </c>
      <c r="R3201">
        <v>97</v>
      </c>
      <c r="S3201">
        <v>7.4935400516795869E-2</v>
      </c>
      <c r="T3201">
        <v>6</v>
      </c>
    </row>
    <row r="3202" spans="15:20">
      <c r="O3202">
        <v>7</v>
      </c>
      <c r="P3202" t="str">
        <v>7. year</v>
      </c>
      <c r="Q3202" t="str">
        <v>Volkswagen Super Beetle 117 - 399</v>
      </c>
      <c r="R3202">
        <v>71</v>
      </c>
      <c r="S3202">
        <v>8.3333333333333329E-2</v>
      </c>
      <c r="T3202">
        <v>7</v>
      </c>
    </row>
    <row r="3203" spans="15:20">
      <c r="O3203">
        <v>0</v>
      </c>
      <c r="P3203" t="str">
        <v/>
      </c>
      <c r="Q3203" t="str">
        <v/>
      </c>
      <c r="R3203" t="e">
        <v>#N/A</v>
      </c>
      <c r="S3203" t="e">
        <v>#N/A</v>
      </c>
      <c r="T3203" t="e">
        <v>#N/A</v>
      </c>
    </row>
    <row r="3204" spans="15:20">
      <c r="O3204">
        <v>1</v>
      </c>
      <c r="P3204" t="str">
        <v>1. economy (mpg)</v>
      </c>
      <c r="Q3204" t="str">
        <v>Volkswagen Type 3 - 400</v>
      </c>
      <c r="R3204">
        <v>23</v>
      </c>
      <c r="S3204">
        <v>0.37234042553191488</v>
      </c>
      <c r="T3204">
        <v>1</v>
      </c>
    </row>
    <row r="3205" spans="15:20">
      <c r="O3205">
        <v>2</v>
      </c>
      <c r="P3205" t="str">
        <v>2. cylinders</v>
      </c>
      <c r="Q3205" t="str">
        <v>Volkswagen Type 3 - 400</v>
      </c>
      <c r="R3205">
        <v>4</v>
      </c>
      <c r="S3205">
        <v>0.2</v>
      </c>
      <c r="T3205">
        <v>2</v>
      </c>
    </row>
    <row r="3206" spans="15:20">
      <c r="O3206">
        <v>3</v>
      </c>
      <c r="P3206" t="str">
        <v>3. power (hp)</v>
      </c>
      <c r="Q3206" t="str">
        <v>Volkswagen Type 3 - 400</v>
      </c>
      <c r="R3206">
        <v>54</v>
      </c>
      <c r="S3206">
        <v>4.3478260869565216E-2</v>
      </c>
      <c r="T3206">
        <v>3</v>
      </c>
    </row>
    <row r="3207" spans="15:20">
      <c r="O3207">
        <v>4</v>
      </c>
      <c r="P3207" t="str">
        <v>4. weight (lb)</v>
      </c>
      <c r="Q3207" t="str">
        <v>Volkswagen Type 3 - 400</v>
      </c>
      <c r="R3207">
        <v>2254</v>
      </c>
      <c r="S3207">
        <v>0.18174085625177205</v>
      </c>
      <c r="T3207">
        <v>4</v>
      </c>
    </row>
    <row r="3208" spans="15:20">
      <c r="O3208">
        <v>5</v>
      </c>
      <c r="P3208" t="str">
        <v>5. 0-60 mph (s)</v>
      </c>
      <c r="Q3208" t="str">
        <v>Volkswagen Type 3 - 400</v>
      </c>
      <c r="R3208">
        <v>23.5</v>
      </c>
      <c r="S3208">
        <v>0.92261904761904756</v>
      </c>
      <c r="T3208">
        <v>5</v>
      </c>
    </row>
    <row r="3209" spans="15:20">
      <c r="O3209">
        <v>6</v>
      </c>
      <c r="P3209" t="str">
        <v>6. displacement (cc)</v>
      </c>
      <c r="Q3209" t="str">
        <v>Volkswagen Type 3 - 400</v>
      </c>
      <c r="R3209">
        <v>97</v>
      </c>
      <c r="S3209">
        <v>7.4935400516795869E-2</v>
      </c>
      <c r="T3209">
        <v>6</v>
      </c>
    </row>
    <row r="3210" spans="15:20">
      <c r="O3210">
        <v>7</v>
      </c>
      <c r="P3210" t="str">
        <v>7. year</v>
      </c>
      <c r="Q3210" t="str">
        <v>Volkswagen Type 3 - 400</v>
      </c>
      <c r="R3210">
        <v>72</v>
      </c>
      <c r="S3210">
        <v>0.16666666666666666</v>
      </c>
      <c r="T3210">
        <v>7</v>
      </c>
    </row>
    <row r="3211" spans="15:20">
      <c r="O3211">
        <v>0</v>
      </c>
      <c r="P3211" t="str">
        <v/>
      </c>
      <c r="Q3211" t="str">
        <v/>
      </c>
      <c r="R3211" t="e">
        <v>#N/A</v>
      </c>
      <c r="S3211" t="e">
        <v>#N/A</v>
      </c>
      <c r="T3211" t="e">
        <v>#N/A</v>
      </c>
    </row>
    <row r="3212" spans="15:20">
      <c r="O3212">
        <v>1</v>
      </c>
      <c r="P3212" t="str">
        <v>1. economy (mpg)</v>
      </c>
      <c r="Q3212" t="str">
        <v>Volvo 144EA - 401</v>
      </c>
      <c r="R3212">
        <v>19</v>
      </c>
      <c r="S3212">
        <v>0.26595744680851063</v>
      </c>
      <c r="T3212">
        <v>1</v>
      </c>
    </row>
    <row r="3213" spans="15:20">
      <c r="O3213">
        <v>2</v>
      </c>
      <c r="P3213" t="str">
        <v>2. cylinders</v>
      </c>
      <c r="Q3213" t="str">
        <v>Volvo 144EA - 401</v>
      </c>
      <c r="R3213">
        <v>4</v>
      </c>
      <c r="S3213">
        <v>0.2</v>
      </c>
      <c r="T3213">
        <v>2</v>
      </c>
    </row>
    <row r="3214" spans="15:20">
      <c r="O3214">
        <v>3</v>
      </c>
      <c r="P3214" t="str">
        <v>3. power (hp)</v>
      </c>
      <c r="Q3214" t="str">
        <v>Volvo 144EA - 401</v>
      </c>
      <c r="R3214">
        <v>112</v>
      </c>
      <c r="S3214">
        <v>0.35869565217391303</v>
      </c>
      <c r="T3214">
        <v>3</v>
      </c>
    </row>
    <row r="3215" spans="15:20">
      <c r="O3215">
        <v>4</v>
      </c>
      <c r="P3215" t="str">
        <v>4. weight (lb)</v>
      </c>
      <c r="Q3215" t="str">
        <v>Volvo 144EA - 401</v>
      </c>
      <c r="R3215">
        <v>2868</v>
      </c>
      <c r="S3215">
        <v>0.35582648142897649</v>
      </c>
      <c r="T3215">
        <v>4</v>
      </c>
    </row>
    <row r="3216" spans="15:20">
      <c r="O3216">
        <v>5</v>
      </c>
      <c r="P3216" t="str">
        <v>5. 0-60 mph (s)</v>
      </c>
      <c r="Q3216" t="str">
        <v>Volvo 144EA - 401</v>
      </c>
      <c r="R3216">
        <v>15.5</v>
      </c>
      <c r="S3216">
        <v>0.4464285714285714</v>
      </c>
      <c r="T3216">
        <v>5</v>
      </c>
    </row>
    <row r="3217" spans="15:20">
      <c r="O3217">
        <v>6</v>
      </c>
      <c r="P3217" t="str">
        <v>6. displacement (cc)</v>
      </c>
      <c r="Q3217" t="str">
        <v>Volvo 144EA - 401</v>
      </c>
      <c r="R3217">
        <v>121</v>
      </c>
      <c r="S3217">
        <v>0.13695090439276486</v>
      </c>
      <c r="T3217">
        <v>6</v>
      </c>
    </row>
    <row r="3218" spans="15:20">
      <c r="O3218">
        <v>7</v>
      </c>
      <c r="P3218" t="str">
        <v>7. year</v>
      </c>
      <c r="Q3218" t="str">
        <v>Volvo 144EA - 401</v>
      </c>
      <c r="R3218">
        <v>73</v>
      </c>
      <c r="S3218">
        <v>0.25</v>
      </c>
      <c r="T3218">
        <v>7</v>
      </c>
    </row>
    <row r="3219" spans="15:20">
      <c r="O3219">
        <v>0</v>
      </c>
      <c r="P3219" t="str">
        <v/>
      </c>
      <c r="Q3219" t="str">
        <v/>
      </c>
      <c r="R3219" t="e">
        <v>#N/A</v>
      </c>
      <c r="S3219" t="e">
        <v>#N/A</v>
      </c>
      <c r="T3219" t="e">
        <v>#N/A</v>
      </c>
    </row>
    <row r="3220" spans="15:20">
      <c r="O3220">
        <v>1</v>
      </c>
      <c r="P3220" t="str">
        <v>1. economy (mpg)</v>
      </c>
      <c r="Q3220" t="str">
        <v>Volvo 145E (Wagon) - 402</v>
      </c>
      <c r="R3220">
        <v>18</v>
      </c>
      <c r="S3220">
        <v>0.23936170212765956</v>
      </c>
      <c r="T3220">
        <v>1</v>
      </c>
    </row>
    <row r="3221" spans="15:20">
      <c r="O3221">
        <v>2</v>
      </c>
      <c r="P3221" t="str">
        <v>2. cylinders</v>
      </c>
      <c r="Q3221" t="str">
        <v>Volvo 145E (Wagon) - 402</v>
      </c>
      <c r="R3221">
        <v>4</v>
      </c>
      <c r="S3221">
        <v>0.2</v>
      </c>
      <c r="T3221">
        <v>2</v>
      </c>
    </row>
    <row r="3222" spans="15:20">
      <c r="O3222">
        <v>3</v>
      </c>
      <c r="P3222" t="str">
        <v>3. power (hp)</v>
      </c>
      <c r="Q3222" t="str">
        <v>Volvo 145E (Wagon) - 402</v>
      </c>
      <c r="R3222">
        <v>112</v>
      </c>
      <c r="S3222">
        <v>0.35869565217391303</v>
      </c>
      <c r="T3222">
        <v>3</v>
      </c>
    </row>
    <row r="3223" spans="15:20">
      <c r="O3223">
        <v>4</v>
      </c>
      <c r="P3223" t="str">
        <v>4. weight (lb)</v>
      </c>
      <c r="Q3223" t="str">
        <v>Volvo 145E (Wagon) - 402</v>
      </c>
      <c r="R3223">
        <v>2933</v>
      </c>
      <c r="S3223">
        <v>0.37425574142330592</v>
      </c>
      <c r="T3223">
        <v>4</v>
      </c>
    </row>
    <row r="3224" spans="15:20">
      <c r="O3224">
        <v>5</v>
      </c>
      <c r="P3224" t="str">
        <v>5. 0-60 mph (s)</v>
      </c>
      <c r="Q3224" t="str">
        <v>Volvo 145E (Wagon) - 402</v>
      </c>
      <c r="R3224">
        <v>14.5</v>
      </c>
      <c r="S3224">
        <v>0.38690476190476186</v>
      </c>
      <c r="T3224">
        <v>5</v>
      </c>
    </row>
    <row r="3225" spans="15:20">
      <c r="O3225">
        <v>6</v>
      </c>
      <c r="P3225" t="str">
        <v>6. displacement (cc)</v>
      </c>
      <c r="Q3225" t="str">
        <v>Volvo 145E (Wagon) - 402</v>
      </c>
      <c r="R3225">
        <v>121</v>
      </c>
      <c r="S3225">
        <v>0.13695090439276486</v>
      </c>
      <c r="T3225">
        <v>6</v>
      </c>
    </row>
    <row r="3226" spans="15:20">
      <c r="O3226">
        <v>7</v>
      </c>
      <c r="P3226" t="str">
        <v>7. year</v>
      </c>
      <c r="Q3226" t="str">
        <v>Volvo 145E (Wagon) - 402</v>
      </c>
      <c r="R3226">
        <v>72</v>
      </c>
      <c r="S3226">
        <v>0.16666666666666666</v>
      </c>
      <c r="T3226">
        <v>7</v>
      </c>
    </row>
    <row r="3227" spans="15:20">
      <c r="O3227">
        <v>0</v>
      </c>
      <c r="P3227" t="str">
        <v/>
      </c>
      <c r="Q3227" t="str">
        <v/>
      </c>
      <c r="R3227" t="e">
        <v>#N/A</v>
      </c>
      <c r="S3227" t="e">
        <v>#N/A</v>
      </c>
      <c r="T3227" t="e">
        <v>#N/A</v>
      </c>
    </row>
    <row r="3228" spans="15:20">
      <c r="O3228">
        <v>1</v>
      </c>
      <c r="P3228" t="str">
        <v>1. economy (mpg)</v>
      </c>
      <c r="Q3228" t="str">
        <v>Volvo 244DL - 403</v>
      </c>
      <c r="R3228">
        <v>22</v>
      </c>
      <c r="S3228">
        <v>0.3457446808510638</v>
      </c>
      <c r="T3228">
        <v>1</v>
      </c>
    </row>
    <row r="3229" spans="15:20">
      <c r="O3229">
        <v>2</v>
      </c>
      <c r="P3229" t="str">
        <v>2. cylinders</v>
      </c>
      <c r="Q3229" t="str">
        <v>Volvo 244DL - 403</v>
      </c>
      <c r="R3229">
        <v>4</v>
      </c>
      <c r="S3229">
        <v>0.2</v>
      </c>
      <c r="T3229">
        <v>2</v>
      </c>
    </row>
    <row r="3230" spans="15:20">
      <c r="O3230">
        <v>3</v>
      </c>
      <c r="P3230" t="str">
        <v>3. power (hp)</v>
      </c>
      <c r="Q3230" t="str">
        <v>Volvo 244DL - 403</v>
      </c>
      <c r="R3230">
        <v>98</v>
      </c>
      <c r="S3230">
        <v>0.28260869565217389</v>
      </c>
      <c r="T3230">
        <v>3</v>
      </c>
    </row>
    <row r="3231" spans="15:20">
      <c r="O3231">
        <v>4</v>
      </c>
      <c r="P3231" t="str">
        <v>4. weight (lb)</v>
      </c>
      <c r="Q3231" t="str">
        <v>Volvo 244DL - 403</v>
      </c>
      <c r="R3231">
        <v>2945</v>
      </c>
      <c r="S3231">
        <v>0.377658066345336</v>
      </c>
      <c r="T3231">
        <v>4</v>
      </c>
    </row>
    <row r="3232" spans="15:20">
      <c r="O3232">
        <v>5</v>
      </c>
      <c r="P3232" t="str">
        <v>5. 0-60 mph (s)</v>
      </c>
      <c r="Q3232" t="str">
        <v>Volvo 244DL - 403</v>
      </c>
      <c r="R3232">
        <v>14.5</v>
      </c>
      <c r="S3232">
        <v>0.38690476190476186</v>
      </c>
      <c r="T3232">
        <v>5</v>
      </c>
    </row>
    <row r="3233" spans="15:20">
      <c r="O3233">
        <v>6</v>
      </c>
      <c r="P3233" t="str">
        <v>6. displacement (cc)</v>
      </c>
      <c r="Q3233" t="str">
        <v>Volvo 244DL - 403</v>
      </c>
      <c r="R3233">
        <v>121</v>
      </c>
      <c r="S3233">
        <v>0.13695090439276486</v>
      </c>
      <c r="T3233">
        <v>6</v>
      </c>
    </row>
    <row r="3234" spans="15:20">
      <c r="O3234">
        <v>7</v>
      </c>
      <c r="P3234" t="str">
        <v>7. year</v>
      </c>
      <c r="Q3234" t="str">
        <v>Volvo 244DL - 403</v>
      </c>
      <c r="R3234">
        <v>75</v>
      </c>
      <c r="S3234">
        <v>0.41666666666666669</v>
      </c>
      <c r="T3234">
        <v>7</v>
      </c>
    </row>
    <row r="3235" spans="15:20">
      <c r="O3235">
        <v>0</v>
      </c>
      <c r="P3235" t="str">
        <v/>
      </c>
      <c r="Q3235" t="str">
        <v/>
      </c>
      <c r="R3235" t="e">
        <v>#N/A</v>
      </c>
      <c r="S3235" t="e">
        <v>#N/A</v>
      </c>
      <c r="T3235" t="e">
        <v>#N/A</v>
      </c>
    </row>
    <row r="3236" spans="15:20">
      <c r="O3236">
        <v>1</v>
      </c>
      <c r="P3236" t="str">
        <v>1. economy (mpg)</v>
      </c>
      <c r="Q3236" t="str">
        <v>Volvo 245 - 404</v>
      </c>
      <c r="R3236">
        <v>20</v>
      </c>
      <c r="S3236">
        <v>0.29255319148936171</v>
      </c>
      <c r="T3236">
        <v>1</v>
      </c>
    </row>
    <row r="3237" spans="15:20">
      <c r="O3237">
        <v>2</v>
      </c>
      <c r="P3237" t="str">
        <v>2. cylinders</v>
      </c>
      <c r="Q3237" t="str">
        <v>Volvo 245 - 404</v>
      </c>
      <c r="R3237">
        <v>4</v>
      </c>
      <c r="S3237">
        <v>0.2</v>
      </c>
      <c r="T3237">
        <v>2</v>
      </c>
    </row>
    <row r="3238" spans="15:20">
      <c r="O3238">
        <v>3</v>
      </c>
      <c r="P3238" t="str">
        <v>3. power (hp)</v>
      </c>
      <c r="Q3238" t="str">
        <v>Volvo 245 - 404</v>
      </c>
      <c r="R3238">
        <v>102</v>
      </c>
      <c r="S3238">
        <v>0.30434782608695654</v>
      </c>
      <c r="T3238">
        <v>3</v>
      </c>
    </row>
    <row r="3239" spans="15:20">
      <c r="O3239">
        <v>4</v>
      </c>
      <c r="P3239" t="str">
        <v>4. weight (lb)</v>
      </c>
      <c r="Q3239" t="str">
        <v>Volvo 245 - 404</v>
      </c>
      <c r="R3239">
        <v>3150</v>
      </c>
      <c r="S3239">
        <v>0.43578111709668271</v>
      </c>
      <c r="T3239">
        <v>4</v>
      </c>
    </row>
    <row r="3240" spans="15:20">
      <c r="O3240">
        <v>5</v>
      </c>
      <c r="P3240" t="str">
        <v>5. 0-60 mph (s)</v>
      </c>
      <c r="Q3240" t="str">
        <v>Volvo 245 - 404</v>
      </c>
      <c r="R3240">
        <v>15.7</v>
      </c>
      <c r="S3240">
        <v>0.45833333333333326</v>
      </c>
      <c r="T3240">
        <v>5</v>
      </c>
    </row>
    <row r="3241" spans="15:20">
      <c r="O3241">
        <v>6</v>
      </c>
      <c r="P3241" t="str">
        <v>6. displacement (cc)</v>
      </c>
      <c r="Q3241" t="str">
        <v>Volvo 245 - 404</v>
      </c>
      <c r="R3241">
        <v>130</v>
      </c>
      <c r="S3241">
        <v>0.16020671834625322</v>
      </c>
      <c r="T3241">
        <v>6</v>
      </c>
    </row>
    <row r="3242" spans="15:20">
      <c r="O3242">
        <v>7</v>
      </c>
      <c r="P3242" t="str">
        <v>7. year</v>
      </c>
      <c r="Q3242" t="str">
        <v>Volvo 245 - 404</v>
      </c>
      <c r="R3242">
        <v>76</v>
      </c>
      <c r="S3242">
        <v>0.5</v>
      </c>
      <c r="T3242">
        <v>7</v>
      </c>
    </row>
    <row r="3243" spans="15:20">
      <c r="O3243">
        <v>0</v>
      </c>
      <c r="P3243" t="str">
        <v/>
      </c>
      <c r="Q3243" t="str">
        <v/>
      </c>
      <c r="R3243" t="e">
        <v>#N/A</v>
      </c>
      <c r="S3243" t="e">
        <v>#N/A</v>
      </c>
      <c r="T3243" t="e">
        <v>#N/A</v>
      </c>
    </row>
    <row r="3244" spans="15:20">
      <c r="O3244">
        <v>1</v>
      </c>
      <c r="P3244" t="str">
        <v>1. economy (mpg)</v>
      </c>
      <c r="Q3244" t="str">
        <v>Volvo 264GL - 405</v>
      </c>
      <c r="R3244">
        <v>17</v>
      </c>
      <c r="S3244">
        <v>0.21276595744680851</v>
      </c>
      <c r="T3244">
        <v>1</v>
      </c>
    </row>
    <row r="3245" spans="15:20">
      <c r="O3245">
        <v>2</v>
      </c>
      <c r="P3245" t="str">
        <v>2. cylinders</v>
      </c>
      <c r="Q3245" t="str">
        <v>Volvo 264GL - 405</v>
      </c>
      <c r="R3245">
        <v>6</v>
      </c>
      <c r="S3245">
        <v>0.6</v>
      </c>
      <c r="T3245">
        <v>2</v>
      </c>
    </row>
    <row r="3246" spans="15:20">
      <c r="O3246">
        <v>3</v>
      </c>
      <c r="P3246" t="str">
        <v>3. power (hp)</v>
      </c>
      <c r="Q3246" t="str">
        <v>Volvo 264GL - 405</v>
      </c>
      <c r="R3246">
        <v>125</v>
      </c>
      <c r="S3246">
        <v>0.42934782608695654</v>
      </c>
      <c r="T3246">
        <v>3</v>
      </c>
    </row>
    <row r="3247" spans="15:20">
      <c r="O3247">
        <v>4</v>
      </c>
      <c r="P3247" t="str">
        <v>4. weight (lb)</v>
      </c>
      <c r="Q3247" t="str">
        <v>Volvo 264GL - 405</v>
      </c>
      <c r="R3247">
        <v>3140</v>
      </c>
      <c r="S3247">
        <v>0.43294584632832434</v>
      </c>
      <c r="T3247">
        <v>4</v>
      </c>
    </row>
    <row r="3248" spans="15:20">
      <c r="O3248">
        <v>5</v>
      </c>
      <c r="P3248" t="str">
        <v>5. 0-60 mph (s)</v>
      </c>
      <c r="Q3248" t="str">
        <v>Volvo 264GL - 405</v>
      </c>
      <c r="R3248">
        <v>13.6</v>
      </c>
      <c r="S3248">
        <v>0.33333333333333331</v>
      </c>
      <c r="T3248">
        <v>5</v>
      </c>
    </row>
    <row r="3249" spans="15:20">
      <c r="O3249">
        <v>6</v>
      </c>
      <c r="P3249" t="str">
        <v>6. displacement (cc)</v>
      </c>
      <c r="Q3249" t="str">
        <v>Volvo 264GL - 405</v>
      </c>
      <c r="R3249">
        <v>163</v>
      </c>
      <c r="S3249">
        <v>0.2454780361757106</v>
      </c>
      <c r="T3249">
        <v>6</v>
      </c>
    </row>
    <row r="3250" spans="15:20">
      <c r="O3250">
        <v>7</v>
      </c>
      <c r="P3250" t="str">
        <v>7. year</v>
      </c>
      <c r="Q3250" t="str">
        <v>Volvo 264GL - 405</v>
      </c>
      <c r="R3250">
        <v>78</v>
      </c>
      <c r="S3250">
        <v>0.66666666666666663</v>
      </c>
      <c r="T3250">
        <v>7</v>
      </c>
    </row>
    <row r="3251" spans="15:20">
      <c r="O3251">
        <v>0</v>
      </c>
      <c r="P3251" t="str">
        <v/>
      </c>
      <c r="Q3251" t="str">
        <v/>
      </c>
      <c r="R3251" t="e">
        <v>#N/A</v>
      </c>
      <c r="S3251" t="e">
        <v>#N/A</v>
      </c>
      <c r="T3251" t="e">
        <v>#N/A</v>
      </c>
    </row>
    <row r="3252" spans="15:20">
      <c r="O3252">
        <v>1</v>
      </c>
      <c r="P3252" t="str">
        <v>1. economy (mpg)</v>
      </c>
      <c r="Q3252" t="str">
        <v>Volvo Diesel - 406</v>
      </c>
      <c r="R3252">
        <v>30.7</v>
      </c>
      <c r="S3252">
        <v>0.5771276595744681</v>
      </c>
      <c r="T3252">
        <v>1</v>
      </c>
    </row>
    <row r="3253" spans="15:20">
      <c r="O3253">
        <v>2</v>
      </c>
      <c r="P3253" t="str">
        <v>2. cylinders</v>
      </c>
      <c r="Q3253" t="str">
        <v>Volvo Diesel - 406</v>
      </c>
      <c r="R3253">
        <v>6</v>
      </c>
      <c r="S3253">
        <v>0.6</v>
      </c>
      <c r="T3253">
        <v>2</v>
      </c>
    </row>
    <row r="3254" spans="15:20">
      <c r="O3254">
        <v>3</v>
      </c>
      <c r="P3254" t="str">
        <v>3. power (hp)</v>
      </c>
      <c r="Q3254" t="str">
        <v>Volvo Diesel - 406</v>
      </c>
      <c r="R3254">
        <v>76</v>
      </c>
      <c r="S3254">
        <v>0.16304347826086957</v>
      </c>
      <c r="T3254">
        <v>3</v>
      </c>
    </row>
    <row r="3255" spans="15:20">
      <c r="O3255">
        <v>4</v>
      </c>
      <c r="P3255" t="str">
        <v>4. weight (lb)</v>
      </c>
      <c r="Q3255" t="str">
        <v>Volvo Diesel - 406</v>
      </c>
      <c r="R3255">
        <v>3160</v>
      </c>
      <c r="S3255">
        <v>0.43861638786504109</v>
      </c>
      <c r="T3255">
        <v>4</v>
      </c>
    </row>
    <row r="3256" spans="15:20">
      <c r="O3256">
        <v>5</v>
      </c>
      <c r="P3256" t="str">
        <v>5. 0-60 mph (s)</v>
      </c>
      <c r="Q3256" t="str">
        <v>Volvo Diesel - 406</v>
      </c>
      <c r="R3256">
        <v>19.600000000000001</v>
      </c>
      <c r="S3256">
        <v>0.69047619047619058</v>
      </c>
      <c r="T3256">
        <v>5</v>
      </c>
    </row>
    <row r="3257" spans="15:20">
      <c r="O3257">
        <v>6</v>
      </c>
      <c r="P3257" t="str">
        <v>6. displacement (cc)</v>
      </c>
      <c r="Q3257" t="str">
        <v>Volvo Diesel - 406</v>
      </c>
      <c r="R3257">
        <v>145</v>
      </c>
      <c r="S3257">
        <v>0.19896640826873385</v>
      </c>
      <c r="T3257">
        <v>6</v>
      </c>
    </row>
    <row r="3258" spans="15:20">
      <c r="O3258">
        <v>7</v>
      </c>
      <c r="P3258" t="str">
        <v>7. year</v>
      </c>
      <c r="Q3258" t="str">
        <v>Volvo Diesel - 406</v>
      </c>
      <c r="R3258">
        <v>81</v>
      </c>
      <c r="S3258">
        <v>0.91666666666666663</v>
      </c>
      <c r="T3258">
        <v>7</v>
      </c>
    </row>
    <row r="3259" spans="15:20">
      <c r="O3259">
        <v>0</v>
      </c>
      <c r="P3259" t="str">
        <v/>
      </c>
      <c r="Q3259" t="str">
        <v/>
      </c>
      <c r="R3259" t="e">
        <v>#N/A</v>
      </c>
      <c r="S3259" t="e">
        <v>#N/A</v>
      </c>
      <c r="T3259" t="e">
        <v>#N/A</v>
      </c>
    </row>
    <row r="3260" spans="15:20"/>
    <row r="3261" spans="15:20"/>
    <row r="3262" spans="15:20"/>
    <row r="3263" spans="15:20"/>
    <row r="3264" spans="15:20"/>
    <row r="3265"/>
    <row r="3266"/>
    <row r="3267"/>
    <row r="3268"/>
    <row r="3269"/>
    <row r="3270"/>
  </sheetData>
  <phoneticPr fontId="8" type="noConversion"/>
  <pageMargins left="0.7" right="0.7" top="0.75" bottom="0.75" header="0.3" footer="0.3"/>
  <pageSetup orientation="portrait" horizontalDpi="200" verticalDpi="200" r:id="rId4"/>
  <drawing r:id="rId5"/>
  <legacyDrawing r:id="rId6"/>
  <mc:AlternateContent xmlns:mc="http://schemas.openxmlformats.org/markup-compatibility/2006">
    <mc:Choice Requires="x14">
      <controls>
        <mc:AlternateContent xmlns:mc="http://schemas.openxmlformats.org/markup-compatibility/2006">
          <mc:Choice Requires="x14">
            <control shapeId="2049" r:id="rId7" name="List Box 1">
              <controlPr defaultSize="0" autoLine="0" autoPict="0">
                <anchor moveWithCells="1">
                  <from>
                    <xdr:col>57</xdr:col>
                    <xdr:colOff>548640</xdr:colOff>
                    <xdr:row>5</xdr:row>
                    <xdr:rowOff>7620</xdr:rowOff>
                  </from>
                  <to>
                    <xdr:col>59</xdr:col>
                    <xdr:colOff>243840</xdr:colOff>
                    <xdr:row>37</xdr:row>
                    <xdr:rowOff>114300</xdr:rowOff>
                  </to>
                </anchor>
              </controlPr>
            </control>
          </mc:Choice>
        </mc:AlternateContent>
      </controls>
    </mc:Choice>
  </mc:AlternateContent>
  <tableParts count="1">
    <tablePart r:id="rId8"/>
  </tableParts>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s="1" customFormat="1" ht="14.4" customHeight="1"/>
    <row r="2" s="1" customFormat="1" ht="14.4" customHeight="1"/>
    <row r="3" s="1" customFormat="1" ht="14.4" customHeight="1"/>
    <row r="4" s="1" customFormat="1"/>
    <row r="5" s="1" customFormat="1"/>
    <row r="6" s="1" customFormat="1"/>
    <row r="7" s="1" customFormat="1"/>
    <row r="8" s="1" customFormat="1"/>
    <row r="9" s="1" customFormat="1"/>
    <row r="10" s="1" customFormat="1"/>
    <row r="11" s="1" customFormat="1"/>
    <row r="12" s="1" customFormat="1"/>
    <row r="13" s="1" customFormat="1"/>
    <row r="14" s="1" customFormat="1"/>
    <row r="15" s="1" customFormat="1"/>
    <row r="16" s="1" customFormat="1"/>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heetViews>
  <sheetFormatPr defaultColWidth="0" defaultRowHeight="10.199999999999999" customHeight="1" zeroHeight="1"/>
  <cols>
    <col min="1" max="22" width="11.42578125" style="7" customWidth="1"/>
    <col min="23" max="16384" width="11.42578125" style="7" hidden="1"/>
  </cols>
  <sheetData>
    <row r="1" s="7" customFormat="1"/>
    <row r="2" s="7" customFormat="1"/>
    <row r="3" s="7" customForma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7" customFormat="1"/>
    <row r="34" s="7" customFormat="1"/>
    <row r="35" s="7" customFormat="1"/>
    <row r="36" s="7" customFormat="1"/>
    <row r="37" s="7" customFormat="1"/>
    <row r="38" s="7" customFormat="1"/>
    <row r="39" s="7" customFormat="1"/>
    <row r="40" s="7" customFormat="1"/>
    <row r="41" s="7" customFormat="1"/>
    <row r="42" s="7" customFormat="1"/>
    <row r="43" s="7" customFormat="1"/>
    <row r="44" s="7" customFormat="1"/>
    <row r="45" s="7" customFormat="1"/>
    <row r="46" s="7" customFormat="1"/>
    <row r="47" s="7" customFormat="1"/>
    <row r="48" s="7" customFormat="1"/>
    <row r="49" s="7" customFormat="1"/>
    <row r="50" s="7" customFormat="1"/>
    <row r="51" s="7" customFormat="1"/>
    <row r="52" s="7" customFormat="1"/>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cols>
    <col min="1" max="543" width="2.28515625" style="11" customWidth="1"/>
    <col min="544" max="16384" width="11.42578125" style="11" hidden="1"/>
  </cols>
  <sheetData>
    <row r="1" spans="1:540" ht="9.6" customHeight="1">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row r="302" spans="1:540" ht="9.6" customHeight="1"/>
    <row r="303" spans="1:540" ht="9.6" customHeight="1"/>
    <row r="304" spans="1:540" ht="9.6" customHeight="1"/>
    <row r="305" s="11" customFormat="1" ht="9.6" customHeight="1"/>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cols>
    <col min="1" max="239" width="4.28515625" style="76" customWidth="1"/>
    <col min="240" max="16384" width="8" style="76" hidden="1"/>
  </cols>
  <sheetData>
    <row r="1" spans="1:239" ht="7.95" customHeight="1">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8C36-EF27-4E53-B90D-46C71CB1B640}">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7"/>
      <c r="B1" s="77"/>
      <c r="C1" s="77"/>
      <c r="D1" s="77"/>
      <c r="E1" s="77"/>
      <c r="F1" s="77"/>
      <c r="G1" s="77"/>
      <c r="H1" s="77"/>
      <c r="I1" s="77"/>
      <c r="J1" s="77"/>
      <c r="K1" s="77"/>
      <c r="L1" s="77"/>
      <c r="M1" s="77"/>
      <c r="N1" s="77"/>
      <c r="O1" s="77"/>
    </row>
    <row r="2" spans="1:15">
      <c r="A2" s="77"/>
      <c r="B2" s="77"/>
      <c r="C2" s="77"/>
      <c r="D2" s="77"/>
      <c r="E2" s="77"/>
      <c r="F2" s="77"/>
      <c r="G2" s="77"/>
      <c r="H2" s="77"/>
      <c r="I2" s="77"/>
      <c r="J2" s="77"/>
      <c r="K2" s="77"/>
      <c r="L2" s="77"/>
      <c r="M2" s="77"/>
      <c r="N2" s="77"/>
      <c r="O2" s="77"/>
    </row>
    <row r="3" spans="1:15">
      <c r="A3" s="77"/>
      <c r="B3" s="77"/>
      <c r="C3" s="77"/>
      <c r="D3" s="77"/>
      <c r="E3" s="77"/>
      <c r="F3" s="77"/>
      <c r="G3" s="77"/>
      <c r="H3" s="77"/>
      <c r="I3" s="77"/>
      <c r="J3" s="77"/>
      <c r="K3" s="77"/>
      <c r="L3" s="77"/>
      <c r="M3" s="77"/>
      <c r="N3" s="77"/>
      <c r="O3" s="77"/>
    </row>
    <row r="4" spans="1:15">
      <c r="A4" s="77"/>
      <c r="B4" s="77"/>
      <c r="C4" s="77"/>
      <c r="D4" s="77"/>
      <c r="E4" s="77"/>
      <c r="F4" s="77"/>
      <c r="G4" s="77"/>
      <c r="H4" s="77"/>
      <c r="I4" s="77"/>
      <c r="J4" s="77"/>
      <c r="K4" s="77"/>
      <c r="L4" s="77"/>
      <c r="M4" s="77"/>
      <c r="N4" s="77"/>
      <c r="O4" s="77"/>
    </row>
    <row r="5" spans="1:15">
      <c r="A5" s="77"/>
      <c r="B5" s="77"/>
      <c r="C5" s="77"/>
      <c r="D5" s="77"/>
      <c r="E5" s="77"/>
      <c r="F5" s="77"/>
      <c r="G5" s="77"/>
      <c r="H5" s="77"/>
      <c r="I5" s="77"/>
      <c r="J5" s="77"/>
      <c r="K5" s="77"/>
      <c r="L5" s="77"/>
      <c r="M5" s="77"/>
      <c r="N5" s="77"/>
      <c r="O5" s="77"/>
    </row>
    <row r="6" spans="1:15">
      <c r="A6" s="77"/>
      <c r="B6" s="77"/>
      <c r="C6" s="77"/>
      <c r="D6" s="77"/>
      <c r="E6" s="77"/>
      <c r="F6" s="77"/>
      <c r="G6" s="77"/>
      <c r="H6" s="77"/>
      <c r="I6" s="77"/>
      <c r="J6" s="77"/>
      <c r="K6" s="77"/>
      <c r="L6" s="77"/>
      <c r="M6" s="77"/>
      <c r="N6" s="77"/>
      <c r="O6" s="77"/>
    </row>
    <row r="7" spans="1:15">
      <c r="A7" s="77"/>
      <c r="B7" s="77"/>
      <c r="C7" s="77"/>
      <c r="D7" s="77"/>
      <c r="E7" s="77"/>
      <c r="F7" s="77"/>
      <c r="G7" s="77"/>
      <c r="H7" s="77"/>
      <c r="I7" s="77"/>
      <c r="J7" s="77"/>
      <c r="K7" s="77"/>
      <c r="L7" s="77"/>
      <c r="M7" s="77"/>
      <c r="N7" s="77"/>
      <c r="O7" s="77"/>
    </row>
    <row r="8" spans="1:15">
      <c r="A8" s="77"/>
      <c r="B8" s="77"/>
      <c r="C8" s="77"/>
      <c r="D8" s="77"/>
      <c r="E8" s="77"/>
      <c r="F8" s="77"/>
      <c r="G8" s="77"/>
      <c r="H8" s="77"/>
      <c r="I8" s="77"/>
      <c r="J8" s="77"/>
      <c r="K8" s="77"/>
      <c r="L8" s="77"/>
      <c r="M8" s="77"/>
      <c r="N8" s="77"/>
      <c r="O8" s="77"/>
    </row>
    <row r="9" spans="1:15">
      <c r="A9" s="77"/>
      <c r="B9" s="77"/>
      <c r="C9" s="77"/>
      <c r="D9" s="77"/>
      <c r="E9" s="77"/>
      <c r="F9" s="77"/>
      <c r="G9" s="77"/>
      <c r="H9" s="77"/>
      <c r="I9" s="77"/>
      <c r="J9" s="77"/>
      <c r="K9" s="77"/>
      <c r="L9" s="77"/>
      <c r="M9" s="77"/>
      <c r="N9" s="77"/>
      <c r="O9" s="77"/>
    </row>
    <row r="10" spans="1:15">
      <c r="A10" s="77"/>
      <c r="B10" s="77"/>
      <c r="C10" s="77"/>
      <c r="D10" s="77"/>
      <c r="E10" s="77"/>
      <c r="F10" s="77"/>
      <c r="G10" s="77"/>
      <c r="H10" s="77"/>
      <c r="I10" s="77"/>
      <c r="J10" s="77"/>
      <c r="K10" s="77"/>
      <c r="L10" s="77"/>
      <c r="M10" s="77"/>
      <c r="N10" s="77"/>
      <c r="O10" s="77"/>
    </row>
    <row r="11" spans="1:15">
      <c r="A11" s="77"/>
      <c r="B11" s="77"/>
      <c r="C11" s="77"/>
      <c r="D11" s="77"/>
      <c r="E11" s="77"/>
      <c r="F11" s="77"/>
      <c r="G11" s="77"/>
      <c r="H11" s="77"/>
      <c r="I11" s="77"/>
      <c r="J11" s="77"/>
      <c r="K11" s="77"/>
      <c r="L11" s="77"/>
      <c r="M11" s="77"/>
      <c r="N11" s="77"/>
      <c r="O11" s="77"/>
    </row>
    <row r="12" spans="1:15">
      <c r="A12" s="77"/>
      <c r="B12" s="77"/>
      <c r="C12" s="77"/>
      <c r="D12" s="77"/>
      <c r="E12" s="77"/>
      <c r="F12" s="77"/>
      <c r="G12" s="77"/>
      <c r="H12" s="77"/>
      <c r="I12" s="77"/>
      <c r="J12" s="77"/>
      <c r="K12" s="77"/>
      <c r="L12" s="77"/>
      <c r="M12" s="77"/>
      <c r="N12" s="77"/>
      <c r="O12" s="77"/>
    </row>
    <row r="13" spans="1:15">
      <c r="A13" s="77"/>
      <c r="B13" s="77"/>
      <c r="C13" s="77"/>
      <c r="D13" s="77"/>
      <c r="E13" s="77"/>
      <c r="F13" s="77"/>
      <c r="G13" s="77"/>
      <c r="H13" s="77"/>
      <c r="I13" s="77"/>
      <c r="J13" s="77"/>
      <c r="K13" s="77"/>
      <c r="L13" s="77"/>
      <c r="M13" s="77"/>
      <c r="N13" s="77"/>
      <c r="O13" s="77"/>
    </row>
    <row r="14" spans="1:15">
      <c r="A14" s="77"/>
      <c r="B14" s="77"/>
      <c r="C14" s="77"/>
      <c r="D14" s="77"/>
      <c r="E14" s="77"/>
      <c r="F14" s="77"/>
      <c r="G14" s="77"/>
      <c r="H14" s="77"/>
      <c r="I14" s="77"/>
      <c r="J14" s="77"/>
      <c r="K14" s="77"/>
      <c r="L14" s="77"/>
      <c r="M14" s="77"/>
      <c r="N14" s="77"/>
      <c r="O14" s="77"/>
    </row>
    <row r="15" spans="1:15">
      <c r="A15" s="77"/>
      <c r="B15" s="77"/>
      <c r="C15" s="77"/>
      <c r="D15" s="77"/>
      <c r="E15" s="77"/>
      <c r="F15" s="77"/>
      <c r="G15" s="77"/>
      <c r="H15" s="77"/>
      <c r="I15" s="77"/>
      <c r="J15" s="77"/>
      <c r="K15" s="77"/>
      <c r="L15" s="77"/>
      <c r="M15" s="77"/>
      <c r="N15" s="77"/>
      <c r="O15" s="77"/>
    </row>
    <row r="16" spans="1:15">
      <c r="A16" s="77"/>
      <c r="B16" s="77"/>
      <c r="C16" s="77"/>
      <c r="D16" s="77"/>
      <c r="E16" s="77"/>
      <c r="F16" s="77"/>
      <c r="G16" s="77"/>
      <c r="H16" s="77"/>
      <c r="I16" s="77"/>
      <c r="J16" s="77"/>
      <c r="K16" s="77"/>
      <c r="L16" s="77"/>
      <c r="M16" s="77"/>
      <c r="N16" s="77"/>
      <c r="O16" s="77"/>
    </row>
    <row r="17" spans="1:15">
      <c r="A17" s="77"/>
      <c r="B17" s="77"/>
      <c r="C17" s="77"/>
      <c r="D17" s="77"/>
      <c r="E17" s="77"/>
      <c r="F17" s="77"/>
      <c r="G17" s="77"/>
      <c r="H17" s="77"/>
      <c r="I17" s="77"/>
      <c r="J17" s="77"/>
      <c r="K17" s="77"/>
      <c r="L17" s="77"/>
      <c r="M17" s="77"/>
      <c r="N17" s="77"/>
      <c r="O17" s="77"/>
    </row>
    <row r="18" spans="1:15">
      <c r="A18" s="77"/>
      <c r="B18" s="77"/>
      <c r="C18" s="77"/>
      <c r="D18" s="77"/>
      <c r="E18" s="77"/>
      <c r="F18" s="77"/>
      <c r="G18" s="77"/>
      <c r="H18" s="77"/>
      <c r="I18" s="77"/>
      <c r="J18" s="77"/>
      <c r="K18" s="77"/>
      <c r="L18" s="77"/>
      <c r="M18" s="77"/>
      <c r="N18" s="77"/>
      <c r="O18" s="77"/>
    </row>
    <row r="19" spans="1:15">
      <c r="A19" s="77"/>
      <c r="B19" s="77"/>
      <c r="C19" s="77"/>
      <c r="D19" s="77"/>
      <c r="E19" s="77"/>
      <c r="F19" s="77"/>
      <c r="G19" s="77"/>
      <c r="H19" s="77"/>
      <c r="I19" s="77"/>
      <c r="J19" s="77"/>
      <c r="K19" s="77"/>
      <c r="L19" s="77"/>
      <c r="M19" s="77"/>
      <c r="N19" s="77"/>
      <c r="O19" s="77"/>
    </row>
    <row r="20" spans="1:15">
      <c r="A20" s="77"/>
      <c r="B20" s="77"/>
      <c r="C20" s="77"/>
      <c r="D20" s="77"/>
      <c r="E20" s="77"/>
      <c r="F20" s="77"/>
      <c r="G20" s="77"/>
      <c r="H20" s="77"/>
      <c r="I20" s="77"/>
      <c r="J20" s="77"/>
      <c r="K20" s="77"/>
      <c r="L20" s="77"/>
      <c r="M20" s="77"/>
      <c r="N20" s="77"/>
      <c r="O20" s="77"/>
    </row>
    <row r="21" spans="1:15">
      <c r="A21" s="77"/>
      <c r="B21" s="77"/>
      <c r="C21" s="77"/>
      <c r="D21" s="77"/>
      <c r="E21" s="77"/>
      <c r="F21" s="77"/>
      <c r="G21" s="77"/>
      <c r="H21" s="77"/>
      <c r="I21" s="77"/>
      <c r="J21" s="77"/>
      <c r="K21" s="77"/>
      <c r="L21" s="77"/>
      <c r="M21" s="77"/>
      <c r="N21" s="77"/>
      <c r="O21" s="77"/>
    </row>
    <row r="22" spans="1:15">
      <c r="A22" s="77"/>
      <c r="B22" s="77"/>
      <c r="C22" s="77"/>
      <c r="D22" s="77"/>
      <c r="E22" s="77"/>
      <c r="F22" s="77"/>
      <c r="G22" s="77"/>
      <c r="H22" s="77"/>
      <c r="I22" s="77"/>
      <c r="J22" s="77"/>
      <c r="K22" s="77"/>
      <c r="L22" s="77"/>
      <c r="M22" s="77"/>
      <c r="N22" s="77"/>
      <c r="O22" s="77"/>
    </row>
    <row r="23" spans="1:15">
      <c r="A23" s="77"/>
      <c r="B23" s="77"/>
      <c r="C23" s="77"/>
      <c r="D23" s="77"/>
      <c r="E23" s="77"/>
      <c r="F23" s="77"/>
      <c r="G23" s="77"/>
      <c r="H23" s="77"/>
      <c r="I23" s="77"/>
      <c r="J23" s="77"/>
      <c r="K23" s="77"/>
      <c r="L23" s="77"/>
      <c r="M23" s="77"/>
      <c r="N23" s="77"/>
      <c r="O23" s="77"/>
    </row>
    <row r="24" spans="1:15">
      <c r="A24" s="77"/>
      <c r="B24" s="77"/>
      <c r="C24" s="77"/>
      <c r="D24" s="77"/>
      <c r="E24" s="77"/>
      <c r="F24" s="77"/>
      <c r="G24" s="77"/>
      <c r="H24" s="77"/>
      <c r="I24" s="77"/>
      <c r="J24" s="77"/>
      <c r="K24" s="77"/>
      <c r="L24" s="77"/>
      <c r="M24" s="77"/>
      <c r="N24" s="77"/>
      <c r="O24" s="77"/>
    </row>
    <row r="25" spans="1:15">
      <c r="A25" s="77"/>
      <c r="B25" s="77"/>
      <c r="C25" s="77"/>
      <c r="D25" s="77"/>
      <c r="E25" s="77"/>
      <c r="F25" s="77"/>
      <c r="G25" s="77"/>
      <c r="H25" s="77"/>
      <c r="I25" s="77"/>
      <c r="J25" s="77"/>
      <c r="K25" s="77"/>
      <c r="L25" s="77"/>
      <c r="M25" s="77"/>
      <c r="N25" s="77"/>
      <c r="O25" s="77"/>
    </row>
    <row r="26" spans="1:15">
      <c r="A26" s="77"/>
      <c r="B26" s="77"/>
      <c r="C26" s="77"/>
      <c r="D26" s="77"/>
      <c r="E26" s="77"/>
      <c r="F26" s="77"/>
      <c r="G26" s="77"/>
      <c r="H26" s="77"/>
      <c r="I26" s="77"/>
      <c r="J26" s="77"/>
      <c r="K26" s="77"/>
      <c r="L26" s="77"/>
      <c r="M26" s="77"/>
      <c r="N26" s="77"/>
      <c r="O26" s="77"/>
    </row>
    <row r="27" spans="1:15">
      <c r="A27" s="77"/>
      <c r="B27" s="77"/>
      <c r="C27" s="77"/>
      <c r="D27" s="77"/>
      <c r="E27" s="77"/>
      <c r="F27" s="77"/>
      <c r="G27" s="77"/>
      <c r="H27" s="77"/>
      <c r="I27" s="77"/>
      <c r="J27" s="77"/>
      <c r="K27" s="77"/>
      <c r="L27" s="77"/>
      <c r="M27" s="77"/>
      <c r="N27" s="77"/>
      <c r="O27" s="77"/>
    </row>
    <row r="28" spans="1:15">
      <c r="A28" s="77"/>
      <c r="B28" s="77"/>
      <c r="C28" s="77"/>
      <c r="D28" s="77"/>
      <c r="E28" s="77"/>
      <c r="F28" s="77"/>
      <c r="G28" s="77"/>
      <c r="H28" s="77"/>
      <c r="I28" s="77"/>
      <c r="J28" s="77"/>
      <c r="K28" s="77"/>
      <c r="L28" s="77"/>
      <c r="M28" s="77"/>
      <c r="N28" s="77"/>
      <c r="O28" s="77"/>
    </row>
    <row r="29" spans="1:15">
      <c r="A29" s="77"/>
      <c r="B29" s="77"/>
      <c r="C29" s="77"/>
      <c r="D29" s="77"/>
      <c r="E29" s="77"/>
      <c r="F29" s="77"/>
      <c r="G29" s="77"/>
      <c r="H29" s="77"/>
      <c r="I29" s="77"/>
      <c r="J29" s="77"/>
      <c r="K29" s="77"/>
      <c r="L29" s="77"/>
      <c r="M29" s="77"/>
      <c r="N29" s="77"/>
      <c r="O29" s="77"/>
    </row>
    <row r="30" spans="1:15">
      <c r="A30" s="77"/>
      <c r="B30" s="77"/>
      <c r="C30" s="77"/>
      <c r="D30" s="77"/>
      <c r="E30" s="77"/>
      <c r="F30" s="77"/>
      <c r="G30" s="77"/>
      <c r="H30" s="77"/>
      <c r="I30" s="77"/>
      <c r="J30" s="77"/>
      <c r="K30" s="77"/>
      <c r="L30" s="77"/>
      <c r="M30" s="77"/>
      <c r="N30" s="77"/>
      <c r="O30" s="77"/>
    </row>
    <row r="31" spans="1:15">
      <c r="A31" s="77"/>
      <c r="B31" s="77"/>
      <c r="C31" s="77"/>
      <c r="D31" s="77"/>
      <c r="E31" s="77"/>
      <c r="F31" s="77"/>
      <c r="G31" s="77"/>
      <c r="H31" s="77"/>
      <c r="I31" s="77"/>
      <c r="J31" s="77"/>
      <c r="K31" s="77"/>
      <c r="L31" s="77"/>
      <c r="M31" s="77"/>
      <c r="N31" s="77"/>
      <c r="O31" s="77"/>
    </row>
    <row r="32" spans="1:15">
      <c r="A32" s="77"/>
      <c r="B32" s="77"/>
      <c r="C32" s="77"/>
      <c r="D32" s="77"/>
      <c r="E32" s="77"/>
      <c r="F32" s="77"/>
      <c r="G32" s="77"/>
      <c r="H32" s="77"/>
      <c r="I32" s="77"/>
      <c r="J32" s="77"/>
      <c r="K32" s="77"/>
      <c r="L32" s="77"/>
      <c r="M32" s="77"/>
      <c r="N32" s="77"/>
      <c r="O32" s="77"/>
    </row>
    <row r="33" spans="1:15">
      <c r="A33" s="77"/>
      <c r="B33" s="77"/>
      <c r="C33" s="77"/>
      <c r="D33" s="77"/>
      <c r="E33" s="77"/>
      <c r="F33" s="77"/>
      <c r="G33" s="77"/>
      <c r="H33" s="77"/>
      <c r="I33" s="77"/>
      <c r="J33" s="77"/>
      <c r="K33" s="77"/>
      <c r="L33" s="77"/>
      <c r="M33" s="77"/>
      <c r="N33" s="77"/>
      <c r="O33" s="77"/>
    </row>
    <row r="34" spans="1:15">
      <c r="A34" s="77"/>
      <c r="B34" s="77"/>
      <c r="C34" s="77"/>
      <c r="D34" s="77"/>
      <c r="E34" s="77"/>
      <c r="F34" s="77"/>
      <c r="G34" s="77"/>
      <c r="H34" s="77"/>
      <c r="I34" s="77"/>
      <c r="J34" s="77"/>
      <c r="K34" s="77"/>
      <c r="L34" s="77"/>
      <c r="M34" s="77"/>
      <c r="N34" s="77"/>
      <c r="O34" s="77"/>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inspiration</vt:lpstr>
      <vt:lpstr>example</vt:lpstr>
      <vt:lpstr>thank you!</vt:lpstr>
      <vt:lpstr>bonus!</vt:lpstr>
      <vt:lpstr>look at this .P</vt:lpstr>
      <vt:lpstr>dont look here</vt:lpstr>
      <vt:lpstr>inTheEnd</vt:lpstr>
    </vt:vector>
  </TitlesOfParts>
  <Company>xlor.la</Company>
  <LinksUpToDate>false</LinksUpToDate>
  <SharedDoc>false</SharedDoc>
  <HyperlinkBase>https://www.linkedin.com/in/merod/</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Excel Charts with Dynamic Arrays</dc:subject>
  <dc:creator>cabc</dc:creator>
  <cp:lastModifiedBy>cabc</cp:lastModifiedBy>
  <dcterms:created xsi:type="dcterms:W3CDTF">2021-04-16T01:17:48Z</dcterms:created>
  <dcterms:modified xsi:type="dcterms:W3CDTF">2022-05-27T21:07:18Z</dcterms:modified>
  <cp:category>Charting</cp:category>
  <cp:contentStatus>completed</cp:contentStatus>
</cp:coreProperties>
</file>