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D99F6434-ACBB-4DED-8455-CC774598A9E1}" xr6:coauthVersionLast="47" xr6:coauthVersionMax="47" xr10:uidLastSave="{00000000-0000-0000-0000-000000000000}"/>
  <bookViews>
    <workbookView xWindow="-96" yWindow="-96" windowWidth="23232" windowHeight="13872" activeTab="1" xr2:uid="{5C368A0E-6165-4B64-A66E-F28313ED855C}"/>
  </bookViews>
  <sheets>
    <sheet name="example" sheetId="1" r:id="rId1"/>
    <sheet name="thank you!" sheetId="2" r:id="rId2"/>
  </sheets>
  <definedNames>
    <definedName name="_02_years">_xlfn.ANCHORARRAY(example!$F$12)</definedName>
    <definedName name="_03_united_states">_xlfn.ANCHORARRAY(example!$H$12)</definedName>
    <definedName name="_04_other_countries">_xlfn.ANCHORARRAY(example!$I$12)</definedName>
    <definedName name="_05_Ireland">_xlfn.ANCHORARRAY(example!$J$12)</definedName>
    <definedName name="_06_year_00">_xlfn.ANCHORARRAY(example!$G$12)</definedName>
    <definedName name="_07_united_states_label">_xlfn.ANCHORARRAY(example!$M$12)</definedName>
    <definedName name="_08_othercountries_label">_xlfn.ANCHORARRAY(example!$N$12)</definedName>
    <definedName name="_09_ireland_label">_xlfn.ANCHORARRAY(example!$O$12)</definedName>
    <definedName name="_10_share_cross">_xlfn.ANCHORARRAY(example!$P$12)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P12" i="1" l="1" a="1"/>
  <c r="P12" i="1" s="1"/>
  <c r="G12" i="1" a="1"/>
  <c r="G12" i="1" s="1"/>
  <c r="J12" i="1" a="1"/>
  <c r="J12" i="1" s="1"/>
  <c r="O12" i="1" s="1" a="1"/>
  <c r="O12" i="1" s="1"/>
  <c r="H12" i="1" a="1"/>
  <c r="H12" i="1" s="1"/>
  <c r="I12" i="1" a="1"/>
  <c r="I12" i="1" s="1"/>
  <c r="N12" i="1" s="1" a="1"/>
  <c r="N12" i="1" s="1"/>
  <c r="M12" i="1" l="1" a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<sst xmlns="http://schemas.openxmlformats.org/spreadsheetml/2006/main" count="97" uniqueCount="15">
  <si>
    <t>year</t>
  </si>
  <si>
    <t>region</t>
  </si>
  <si>
    <t>share %</t>
  </si>
  <si>
    <t>United States</t>
  </si>
  <si>
    <t>Other countries</t>
  </si>
  <si>
    <t>Ireland</t>
  </si>
  <si>
    <t>increment:</t>
  </si>
  <si>
    <t>year '00</t>
  </si>
  <si>
    <t>* for last point labels</t>
  </si>
  <si>
    <t>Other label</t>
  </si>
  <si>
    <t>USA label</t>
  </si>
  <si>
    <t>Ireland label</t>
  </si>
  <si>
    <t>LinkedIn:</t>
  </si>
  <si>
    <t>https://www.linkedin.com/in/merod/</t>
  </si>
  <si>
    <t>share % cross-over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</si>
</sst>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1"/>
    <xf numFmtId="0" fontId="3" fillId="0" borderId="0" xfId="1" applyAlignment="1">
      <alignment horizontal="right"/>
    </xf>
    <xf numFmtId="0" fontId="5" fillId="0" borderId="0" xfId="2" applyFont="1"/>
    <xf numFmtId="0" fontId="2" fillId="0" borderId="0" xfId="3"/>
    <xf numFmtId="0" fontId="4" fillId="0" borderId="0" xfId="2"/>
    <xf numFmtId="0" fontId="3" fillId="0" borderId="0" xfId="1" quotePrefix="1"/>
    <xf numFmtId="0" fontId="0" fillId="2" borderId="0" xfId="0" applyFill="1" applyAlignment="1">
      <alignment horizontal="center"/>
    </xf>
  </cellXfs>
  <cellStyles count="5">
    <cellStyle name="Hipervínculo 2" xfId="2" xr:uid="{04A6634B-17A8-417F-92C5-AE22FA290EDE}"/>
    <cellStyle name="Hyperlink 2" xfId="3" xr:uid="{B26B3FB7-EF31-41E8-8141-0616A3313359}"/>
    <cellStyle name="Normal" xfId="0" builtinId="0"/>
    <cellStyle name="Normal 2" xfId="1" xr:uid="{D8131657-F99E-4D78-95A8-62987E6202EC}"/>
    <cellStyle name="Normal 3" xfId="4" xr:uid="{11FD6364-88AE-4D85-9DF1-6FEABCF46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128387991905054E-2"/>
          <c:y val="0.1051334208223972"/>
          <c:w val="0.87300741447723074"/>
          <c:h val="0.833138184115874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example!$H$11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[0]!_02_years</c:f>
              <c:numCache>
                <c:formatCode>General</c:formatCode>
                <c:ptCount val="27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  <c:pt idx="20">
                  <c:v>1996</c:v>
                </c:pt>
                <c:pt idx="21">
                  <c:v>1995</c:v>
                </c:pt>
                <c:pt idx="22">
                  <c:v>1994</c:v>
                </c:pt>
                <c:pt idx="23">
                  <c:v>1993</c:v>
                </c:pt>
                <c:pt idx="24">
                  <c:v>1992</c:v>
                </c:pt>
                <c:pt idx="25">
                  <c:v>1991</c:v>
                </c:pt>
                <c:pt idx="26">
                  <c:v>1990</c:v>
                </c:pt>
              </c:numCache>
            </c:numRef>
          </c:cat>
          <c:val>
            <c:numRef>
              <c:f>[0]!_03_united_states</c:f>
              <c:numCache>
                <c:formatCode>General</c:formatCode>
                <c:ptCount val="27"/>
                <c:pt idx="0">
                  <c:v>44</c:v>
                </c:pt>
                <c:pt idx="1">
                  <c:v>42</c:v>
                </c:pt>
                <c:pt idx="2">
                  <c:v>38</c:v>
                </c:pt>
                <c:pt idx="3">
                  <c:v>38</c:v>
                </c:pt>
                <c:pt idx="4">
                  <c:v>35</c:v>
                </c:pt>
                <c:pt idx="5">
                  <c:v>32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22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49-4AF2-8686-4FE32CFE8E9A}"/>
            </c:ext>
          </c:extLst>
        </c:ser>
        <c:ser>
          <c:idx val="1"/>
          <c:order val="1"/>
          <c:tx>
            <c:strRef>
              <c:f>example!$I$11</c:f>
              <c:strCache>
                <c:ptCount val="1"/>
                <c:pt idx="0">
                  <c:v>Other countries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[0]!_02_years</c:f>
              <c:numCache>
                <c:formatCode>General</c:formatCode>
                <c:ptCount val="27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  <c:pt idx="20">
                  <c:v>1996</c:v>
                </c:pt>
                <c:pt idx="21">
                  <c:v>1995</c:v>
                </c:pt>
                <c:pt idx="22">
                  <c:v>1994</c:v>
                </c:pt>
                <c:pt idx="23">
                  <c:v>1993</c:v>
                </c:pt>
                <c:pt idx="24">
                  <c:v>1992</c:v>
                </c:pt>
                <c:pt idx="25">
                  <c:v>1991</c:v>
                </c:pt>
                <c:pt idx="26">
                  <c:v>1990</c:v>
                </c:pt>
              </c:numCache>
            </c:numRef>
          </c:cat>
          <c:val>
            <c:numRef>
              <c:f>[0]!_04_other_countries</c:f>
              <c:numCache>
                <c:formatCode>General</c:formatCode>
                <c:ptCount val="27"/>
                <c:pt idx="0">
                  <c:v>50</c:v>
                </c:pt>
                <c:pt idx="1">
                  <c:v>51</c:v>
                </c:pt>
                <c:pt idx="2">
                  <c:v>56</c:v>
                </c:pt>
                <c:pt idx="3">
                  <c:v>55</c:v>
                </c:pt>
                <c:pt idx="4">
                  <c:v>57</c:v>
                </c:pt>
                <c:pt idx="5">
                  <c:v>60</c:v>
                </c:pt>
                <c:pt idx="6">
                  <c:v>61</c:v>
                </c:pt>
                <c:pt idx="7">
                  <c:v>63</c:v>
                </c:pt>
                <c:pt idx="8">
                  <c:v>64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66</c:v>
                </c:pt>
                <c:pt idx="13">
                  <c:v>66</c:v>
                </c:pt>
                <c:pt idx="14">
                  <c:v>64</c:v>
                </c:pt>
                <c:pt idx="15">
                  <c:v>63</c:v>
                </c:pt>
                <c:pt idx="16">
                  <c:v>62</c:v>
                </c:pt>
                <c:pt idx="17">
                  <c:v>61</c:v>
                </c:pt>
                <c:pt idx="18">
                  <c:v>63</c:v>
                </c:pt>
                <c:pt idx="19">
                  <c:v>61</c:v>
                </c:pt>
                <c:pt idx="20">
                  <c:v>60</c:v>
                </c:pt>
                <c:pt idx="21">
                  <c:v>58</c:v>
                </c:pt>
                <c:pt idx="22">
                  <c:v>56</c:v>
                </c:pt>
                <c:pt idx="23">
                  <c:v>53</c:v>
                </c:pt>
                <c:pt idx="24">
                  <c:v>51</c:v>
                </c:pt>
                <c:pt idx="25">
                  <c:v>49</c:v>
                </c:pt>
                <c:pt idx="2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49-4AF2-8686-4FE32CFE8E9A}"/>
            </c:ext>
          </c:extLst>
        </c:ser>
        <c:ser>
          <c:idx val="2"/>
          <c:order val="2"/>
          <c:tx>
            <c:strRef>
              <c:f>example!$J$11</c:f>
              <c:strCache>
                <c:ptCount val="1"/>
                <c:pt idx="0">
                  <c:v>Ireland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[0]!_02_years</c:f>
              <c:numCache>
                <c:formatCode>General</c:formatCode>
                <c:ptCount val="27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  <c:pt idx="6">
                  <c:v>2010</c:v>
                </c:pt>
                <c:pt idx="7">
                  <c:v>2009</c:v>
                </c:pt>
                <c:pt idx="8">
                  <c:v>2008</c:v>
                </c:pt>
                <c:pt idx="9">
                  <c:v>2007</c:v>
                </c:pt>
                <c:pt idx="10">
                  <c:v>2006</c:v>
                </c:pt>
                <c:pt idx="11">
                  <c:v>2005</c:v>
                </c:pt>
                <c:pt idx="12">
                  <c:v>2004</c:v>
                </c:pt>
                <c:pt idx="13">
                  <c:v>2003</c:v>
                </c:pt>
                <c:pt idx="14">
                  <c:v>2002</c:v>
                </c:pt>
                <c:pt idx="15">
                  <c:v>2001</c:v>
                </c:pt>
                <c:pt idx="16">
                  <c:v>2000</c:v>
                </c:pt>
                <c:pt idx="17">
                  <c:v>1999</c:v>
                </c:pt>
                <c:pt idx="18">
                  <c:v>1998</c:v>
                </c:pt>
                <c:pt idx="19">
                  <c:v>1997</c:v>
                </c:pt>
                <c:pt idx="20">
                  <c:v>1996</c:v>
                </c:pt>
                <c:pt idx="21">
                  <c:v>1995</c:v>
                </c:pt>
                <c:pt idx="22">
                  <c:v>1994</c:v>
                </c:pt>
                <c:pt idx="23">
                  <c:v>1993</c:v>
                </c:pt>
                <c:pt idx="24">
                  <c:v>1992</c:v>
                </c:pt>
                <c:pt idx="25">
                  <c:v>1991</c:v>
                </c:pt>
                <c:pt idx="26">
                  <c:v>1990</c:v>
                </c:pt>
              </c:numCache>
            </c:numRef>
          </c:cat>
          <c:val>
            <c:numRef>
              <c:f>[0]!_05_Ireland</c:f>
              <c:numCache>
                <c:formatCode>General</c:formatCode>
                <c:ptCount val="27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21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24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30</c:v>
                </c:pt>
                <c:pt idx="23">
                  <c:v>33</c:v>
                </c:pt>
                <c:pt idx="24">
                  <c:v>34</c:v>
                </c:pt>
                <c:pt idx="25">
                  <c:v>37</c:v>
                </c:pt>
                <c:pt idx="2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49-4AF2-8686-4FE32CFE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87337055"/>
        <c:axId val="687333727"/>
      </c:barChart>
      <c:catAx>
        <c:axId val="68733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7333727"/>
        <c:crosses val="autoZero"/>
        <c:auto val="1"/>
        <c:lblAlgn val="ctr"/>
        <c:lblOffset val="100"/>
        <c:noMultiLvlLbl val="0"/>
      </c:catAx>
      <c:valAx>
        <c:axId val="687333727"/>
        <c:scaling>
          <c:orientation val="minMax"/>
          <c:max val="100"/>
        </c:scaling>
        <c:delete val="1"/>
        <c:axPos val="b"/>
        <c:numFmt formatCode="General" sourceLinked="1"/>
        <c:majorTickMark val="none"/>
        <c:minorTickMark val="none"/>
        <c:tickLblPos val="nextTo"/>
        <c:crossAx val="68733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159526145090449"/>
          <c:y val="3.0864197530864196E-2"/>
          <c:w val="0.63680947709819102"/>
          <c:h val="5.2664285019928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013648293963261E-2"/>
          <c:y val="8.7064676616915429E-2"/>
          <c:w val="0.86331968503937018"/>
          <c:h val="0.8219475947036472"/>
        </c:manualLayout>
      </c:layout>
      <c:barChart>
        <c:barDir val="col"/>
        <c:grouping val="clustered"/>
        <c:varyColors val="0"/>
        <c:ser>
          <c:idx val="6"/>
          <c:order val="6"/>
          <c:tx>
            <c:strRef>
              <c:f>example!$P$11</c:f>
              <c:strCache>
                <c:ptCount val="1"/>
                <c:pt idx="0">
                  <c:v>share % cross-over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34656167978999"/>
                      <c:h val="5.50062189054726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CACD-40AE-B464-59C177902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[0]!_10_share_cross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CD-40AE-B464-59C177902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683066575"/>
        <c:axId val="683063247"/>
      </c:barChart>
      <c:lineChart>
        <c:grouping val="standard"/>
        <c:varyColors val="0"/>
        <c:ser>
          <c:idx val="0"/>
          <c:order val="0"/>
          <c:tx>
            <c:strRef>
              <c:f>example!$H$11</c:f>
              <c:strCache>
                <c:ptCount val="1"/>
                <c:pt idx="0">
                  <c:v>United States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26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ACD-40AE-B464-59C177902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B05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[0]!_03_united_states</c:f>
              <c:numCache>
                <c:formatCode>General</c:formatCode>
                <c:ptCount val="27"/>
                <c:pt idx="0">
                  <c:v>44</c:v>
                </c:pt>
                <c:pt idx="1">
                  <c:v>42</c:v>
                </c:pt>
                <c:pt idx="2">
                  <c:v>38</c:v>
                </c:pt>
                <c:pt idx="3">
                  <c:v>38</c:v>
                </c:pt>
                <c:pt idx="4">
                  <c:v>35</c:v>
                </c:pt>
                <c:pt idx="5">
                  <c:v>32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22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D-40AE-B464-59C177902B2C}"/>
            </c:ext>
          </c:extLst>
        </c:ser>
        <c:ser>
          <c:idx val="1"/>
          <c:order val="1"/>
          <c:tx>
            <c:strRef>
              <c:f>example!$I$11</c:f>
              <c:strCache>
                <c:ptCount val="1"/>
                <c:pt idx="0">
                  <c:v>Other countries</c:v>
                </c:pt>
              </c:strCache>
            </c:strRef>
          </c:tx>
          <c:spPr>
            <a:ln w="317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7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ACD-40AE-B464-59C177902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[0]!_04_other_countries</c:f>
              <c:numCache>
                <c:formatCode>General</c:formatCode>
                <c:ptCount val="27"/>
                <c:pt idx="0">
                  <c:v>50</c:v>
                </c:pt>
                <c:pt idx="1">
                  <c:v>51</c:v>
                </c:pt>
                <c:pt idx="2">
                  <c:v>56</c:v>
                </c:pt>
                <c:pt idx="3">
                  <c:v>55</c:v>
                </c:pt>
                <c:pt idx="4">
                  <c:v>57</c:v>
                </c:pt>
                <c:pt idx="5">
                  <c:v>60</c:v>
                </c:pt>
                <c:pt idx="6">
                  <c:v>61</c:v>
                </c:pt>
                <c:pt idx="7">
                  <c:v>63</c:v>
                </c:pt>
                <c:pt idx="8">
                  <c:v>64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66</c:v>
                </c:pt>
                <c:pt idx="13">
                  <c:v>66</c:v>
                </c:pt>
                <c:pt idx="14">
                  <c:v>64</c:v>
                </c:pt>
                <c:pt idx="15">
                  <c:v>63</c:v>
                </c:pt>
                <c:pt idx="16">
                  <c:v>62</c:v>
                </c:pt>
                <c:pt idx="17">
                  <c:v>61</c:v>
                </c:pt>
                <c:pt idx="18">
                  <c:v>63</c:v>
                </c:pt>
                <c:pt idx="19">
                  <c:v>61</c:v>
                </c:pt>
                <c:pt idx="20">
                  <c:v>60</c:v>
                </c:pt>
                <c:pt idx="21">
                  <c:v>58</c:v>
                </c:pt>
                <c:pt idx="22">
                  <c:v>56</c:v>
                </c:pt>
                <c:pt idx="23">
                  <c:v>53</c:v>
                </c:pt>
                <c:pt idx="24">
                  <c:v>51</c:v>
                </c:pt>
                <c:pt idx="25">
                  <c:v>49</c:v>
                </c:pt>
                <c:pt idx="26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D-40AE-B464-59C177902B2C}"/>
            </c:ext>
          </c:extLst>
        </c:ser>
        <c:ser>
          <c:idx val="2"/>
          <c:order val="2"/>
          <c:tx>
            <c:strRef>
              <c:f>example!$J$11</c:f>
              <c:strCache>
                <c:ptCount val="1"/>
                <c:pt idx="0">
                  <c:v>Ireland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6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ACD-40AE-B464-59C177902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[0]!_05_Ireland</c:f>
              <c:numCache>
                <c:formatCode>General</c:formatCode>
                <c:ptCount val="27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21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24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30</c:v>
                </c:pt>
                <c:pt idx="23">
                  <c:v>33</c:v>
                </c:pt>
                <c:pt idx="24">
                  <c:v>34</c:v>
                </c:pt>
                <c:pt idx="25">
                  <c:v>37</c:v>
                </c:pt>
                <c:pt idx="2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D-40AE-B464-59C177902B2C}"/>
            </c:ext>
          </c:extLst>
        </c:ser>
        <c:ser>
          <c:idx val="3"/>
          <c:order val="3"/>
          <c:tx>
            <c:strRef>
              <c:f>example!$M$11</c:f>
              <c:strCache>
                <c:ptCount val="1"/>
                <c:pt idx="0">
                  <c:v>USA label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[0]!_07_united_states_label</c:f>
              <c:numCache>
                <c:formatCode>General</c:formatCode>
                <c:ptCount val="27"/>
                <c:pt idx="0">
                  <c:v>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D-40AE-B464-59C177902B2C}"/>
            </c:ext>
          </c:extLst>
        </c:ser>
        <c:ser>
          <c:idx val="4"/>
          <c:order val="4"/>
          <c:tx>
            <c:strRef>
              <c:f>example!$N$11</c:f>
              <c:strCache>
                <c:ptCount val="1"/>
                <c:pt idx="0">
                  <c:v>Other label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[0]!_08_othercountries_label</c:f>
              <c:numCache>
                <c:formatCode>General</c:formatCode>
                <c:ptCount val="27"/>
                <c:pt idx="0">
                  <c:v>50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D-40AE-B464-59C177902B2C}"/>
            </c:ext>
          </c:extLst>
        </c:ser>
        <c:ser>
          <c:idx val="5"/>
          <c:order val="5"/>
          <c:tx>
            <c:strRef>
              <c:f>example!$O$11</c:f>
              <c:strCache>
                <c:ptCount val="1"/>
                <c:pt idx="0">
                  <c:v>Ireland label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[0]!_06_year_00</c:f>
              <c:strCache>
                <c:ptCount val="2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09</c:v>
                </c:pt>
                <c:pt idx="8">
                  <c:v>08</c:v>
                </c:pt>
                <c:pt idx="9">
                  <c:v>07</c:v>
                </c:pt>
                <c:pt idx="10">
                  <c:v>06</c:v>
                </c:pt>
                <c:pt idx="11">
                  <c:v>05</c:v>
                </c:pt>
                <c:pt idx="12">
                  <c:v>04</c:v>
                </c:pt>
                <c:pt idx="13">
                  <c:v>03</c:v>
                </c:pt>
                <c:pt idx="14">
                  <c:v>02</c:v>
                </c:pt>
                <c:pt idx="15">
                  <c:v>01</c:v>
                </c:pt>
                <c:pt idx="16">
                  <c:v>00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95</c:v>
                </c:pt>
                <c:pt idx="22">
                  <c:v>94</c:v>
                </c:pt>
                <c:pt idx="23">
                  <c:v>93</c:v>
                </c:pt>
                <c:pt idx="24">
                  <c:v>92</c:v>
                </c:pt>
                <c:pt idx="25">
                  <c:v>91</c:v>
                </c:pt>
                <c:pt idx="26">
                  <c:v>90</c:v>
                </c:pt>
              </c:strCache>
            </c:strRef>
          </c:cat>
          <c:val>
            <c:numRef>
              <c:f>[0]!_09_ireland_label</c:f>
              <c:numCache>
                <c:formatCode>General</c:formatCode>
                <c:ptCount val="27"/>
                <c:pt idx="0">
                  <c:v>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D-40AE-B464-59C177902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337055"/>
        <c:axId val="687333727"/>
      </c:lineChart>
      <c:catAx>
        <c:axId val="68733705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7333727"/>
        <c:crosses val="autoZero"/>
        <c:auto val="1"/>
        <c:lblAlgn val="ctr"/>
        <c:lblOffset val="100"/>
        <c:noMultiLvlLbl val="0"/>
      </c:catAx>
      <c:valAx>
        <c:axId val="68733372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7337055"/>
        <c:crosses val="autoZero"/>
        <c:crossBetween val="between"/>
      </c:valAx>
      <c:valAx>
        <c:axId val="683063247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3066575"/>
        <c:crosses val="max"/>
        <c:crossBetween val="between"/>
      </c:valAx>
      <c:catAx>
        <c:axId val="683066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30632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I$4" max="27" min="1" page="10" val="2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7</xdr:row>
      <xdr:rowOff>0</xdr:rowOff>
    </xdr:from>
    <xdr:to>
      <xdr:col>25</xdr:col>
      <xdr:colOff>480060</xdr:colOff>
      <xdr:row>40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205740</xdr:colOff>
          <xdr:row>5</xdr:row>
          <xdr:rowOff>0</xdr:rowOff>
        </xdr:from>
        <xdr:to>
          <xdr:col>34</xdr:col>
          <xdr:colOff>480060</xdr:colOff>
          <xdr:row>7</xdr:row>
          <xdr:rowOff>91440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25</xdr:col>
      <xdr:colOff>441960</xdr:colOff>
      <xdr:row>8</xdr:row>
      <xdr:rowOff>30480</xdr:rowOff>
    </xdr:from>
    <xdr:to>
      <xdr:col>35</xdr:col>
      <xdr:colOff>327660</xdr:colOff>
      <xdr:row>39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241189</xdr:colOff>
      <xdr:row>4</xdr:row>
      <xdr:rowOff>76200</xdr:rowOff>
    </xdr:from>
    <xdr:ext cx="1412351" cy="44621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46929" y="76200"/>
          <a:ext cx="1412351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1</xdr:col>
      <xdr:colOff>91441</xdr:colOff>
      <xdr:row>8</xdr:row>
      <xdr:rowOff>22866</xdr:rowOff>
    </xdr:from>
    <xdr:to>
      <xdr:col>3</xdr:col>
      <xdr:colOff>457203</xdr:colOff>
      <xdr:row>9</xdr:row>
      <xdr:rowOff>53344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1002033" y="-163826"/>
          <a:ext cx="160018" cy="1569722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3</xdr:row>
      <xdr:rowOff>22860</xdr:rowOff>
    </xdr:from>
    <xdr:to>
      <xdr:col>15</xdr:col>
      <xdr:colOff>464819</xdr:colOff>
      <xdr:row>4</xdr:row>
      <xdr:rowOff>108336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4106351" y="-1515552"/>
          <a:ext cx="215016" cy="4069080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40089</xdr:colOff>
      <xdr:row>0</xdr:row>
      <xdr:rowOff>0</xdr:rowOff>
    </xdr:from>
    <xdr:ext cx="2001078" cy="3872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240489" y="0"/>
          <a:ext cx="2001078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dynamic</a:t>
          </a:r>
          <a:r>
            <a:rPr lang="en-US" sz="2000" baseline="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arrays</a:t>
          </a:r>
          <a:endParaRPr lang="en-US" sz="2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35</xdr:col>
      <xdr:colOff>121920</xdr:colOff>
      <xdr:row>5</xdr:row>
      <xdr:rowOff>76200</xdr:rowOff>
    </xdr:from>
    <xdr:to>
      <xdr:col>35</xdr:col>
      <xdr:colOff>365759</xdr:colOff>
      <xdr:row>8</xdr:row>
      <xdr:rowOff>61975</xdr:rowOff>
    </xdr:to>
    <xdr:grpSp>
      <xdr:nvGrpSpPr>
        <xdr:cNvPr id="13" name="Gráfico 43" descr="Gesto de doble toqu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5659100" y="742950"/>
          <a:ext cx="243839" cy="385825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14" name="Forma libre: forma 9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15" name="Forma libre: forma 10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oneCellAnchor>
    <xdr:from>
      <xdr:col>1</xdr:col>
      <xdr:colOff>30480</xdr:colOff>
      <xdr:row>1</xdr:row>
      <xdr:rowOff>15240</xdr:rowOff>
    </xdr:from>
    <xdr:ext cx="876300" cy="3872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36220" y="144780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2</xdr:col>
      <xdr:colOff>426720</xdr:colOff>
      <xdr:row>1</xdr:row>
      <xdr:rowOff>1127</xdr:rowOff>
    </xdr:from>
    <xdr:to>
      <xdr:col>3</xdr:col>
      <xdr:colOff>114300</xdr:colOff>
      <xdr:row>4</xdr:row>
      <xdr:rowOff>46847</xdr:rowOff>
    </xdr:to>
    <xdr:sp macro="" textlink="">
      <xdr:nvSpPr>
        <xdr:cNvPr id="17" name="Oval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20140" y="13066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4</xdr:col>
      <xdr:colOff>196110</xdr:colOff>
      <xdr:row>5</xdr:row>
      <xdr:rowOff>7620</xdr:rowOff>
    </xdr:from>
    <xdr:to>
      <xdr:col>6</xdr:col>
      <xdr:colOff>127530</xdr:colOff>
      <xdr:row>8</xdr:row>
      <xdr:rowOff>53340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093490" y="65532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1171</xdr:colOff>
      <xdr:row>4</xdr:row>
      <xdr:rowOff>66775</xdr:rowOff>
    </xdr:from>
    <xdr:to>
      <xdr:col>8</xdr:col>
      <xdr:colOff>405031</xdr:colOff>
      <xdr:row>7</xdr:row>
      <xdr:rowOff>112495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201571" y="584935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12</xdr:col>
      <xdr:colOff>456278</xdr:colOff>
      <xdr:row>4</xdr:row>
      <xdr:rowOff>51917</xdr:rowOff>
    </xdr:from>
    <xdr:to>
      <xdr:col>13</xdr:col>
      <xdr:colOff>372458</xdr:colOff>
      <xdr:row>7</xdr:row>
      <xdr:rowOff>97637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76818" y="57007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15</xdr:col>
      <xdr:colOff>32796</xdr:colOff>
      <xdr:row>5</xdr:row>
      <xdr:rowOff>10450</xdr:rowOff>
    </xdr:from>
    <xdr:to>
      <xdr:col>15</xdr:col>
      <xdr:colOff>436656</xdr:colOff>
      <xdr:row>8</xdr:row>
      <xdr:rowOff>56170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816376" y="65815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16</xdr:col>
      <xdr:colOff>233327</xdr:colOff>
      <xdr:row>39</xdr:row>
      <xdr:rowOff>88556</xdr:rowOff>
    </xdr:from>
    <xdr:to>
      <xdr:col>17</xdr:col>
      <xdr:colOff>149507</xdr:colOff>
      <xdr:row>43</xdr:row>
      <xdr:rowOff>4736</xdr:rowOff>
    </xdr:to>
    <xdr:sp macro="" textlink="">
      <xdr:nvSpPr>
        <xdr:cNvPr id="22" name="Oval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504587" y="5140616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25</xdr:col>
      <xdr:colOff>471184</xdr:colOff>
      <xdr:row>40</xdr:row>
      <xdr:rowOff>28026</xdr:rowOff>
    </xdr:from>
    <xdr:to>
      <xdr:col>26</xdr:col>
      <xdr:colOff>387364</xdr:colOff>
      <xdr:row>43</xdr:row>
      <xdr:rowOff>73746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131564" y="5209626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68581</xdr:colOff>
      <xdr:row>9</xdr:row>
      <xdr:rowOff>15240</xdr:rowOff>
    </xdr:from>
    <xdr:to>
      <xdr:col>6</xdr:col>
      <xdr:colOff>45720</xdr:colOff>
      <xdr:row>9</xdr:row>
      <xdr:rowOff>76204</xdr:rowOff>
    </xdr:to>
    <xdr:sp macro="" textlink="">
      <xdr:nvSpPr>
        <xdr:cNvPr id="26" name="Left Brac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2263139" y="1089662"/>
          <a:ext cx="60964" cy="243839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297181</xdr:colOff>
      <xdr:row>8</xdr:row>
      <xdr:rowOff>91443</xdr:rowOff>
    </xdr:from>
    <xdr:to>
      <xdr:col>9</xdr:col>
      <xdr:colOff>426722</xdr:colOff>
      <xdr:row>9</xdr:row>
      <xdr:rowOff>60963</xdr:rowOff>
    </xdr:to>
    <xdr:sp macro="" textlink="">
      <xdr:nvSpPr>
        <xdr:cNvPr id="27" name="Left Brac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3318512" y="476252"/>
          <a:ext cx="99060" cy="1402081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99064</xdr:colOff>
      <xdr:row>7</xdr:row>
      <xdr:rowOff>121922</xdr:rowOff>
    </xdr:from>
    <xdr:to>
      <xdr:col>14</xdr:col>
      <xdr:colOff>449580</xdr:colOff>
      <xdr:row>9</xdr:row>
      <xdr:rowOff>53339</xdr:rowOff>
    </xdr:to>
    <xdr:sp macro="" textlink="">
      <xdr:nvSpPr>
        <xdr:cNvPr id="28" name="Left Brac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5400000">
          <a:off x="4987293" y="461013"/>
          <a:ext cx="190497" cy="1325876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</xdr:row>
      <xdr:rowOff>114305</xdr:rowOff>
    </xdr:from>
    <xdr:to>
      <xdr:col>16</xdr:col>
      <xdr:colOff>30480</xdr:colOff>
      <xdr:row>9</xdr:row>
      <xdr:rowOff>121924</xdr:rowOff>
    </xdr:to>
    <xdr:sp macro="" textlink="">
      <xdr:nvSpPr>
        <xdr:cNvPr id="29" name="Left Brac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5400000">
          <a:off x="5993130" y="979175"/>
          <a:ext cx="137159" cy="480060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7620</xdr:colOff>
      <xdr:row>2</xdr:row>
      <xdr:rowOff>22860</xdr:rowOff>
    </xdr:from>
    <xdr:ext cx="8115300" cy="7924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766560" y="281940"/>
          <a:ext cx="8115300" cy="79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4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Growth</a:t>
          </a:r>
          <a:r>
            <a:rPr lang="en-US" sz="24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of Irish Whisky Sales in the United States</a:t>
          </a:r>
        </a:p>
        <a:p>
          <a:pPr algn="ctr"/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1990, just </a:t>
          </a: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17% 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of Irish Whisky cases were sold to the United States, by 2016 this had inceased to </a:t>
          </a: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44%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Meanwhile, the proportion of Irish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Whisky cases sold domestically has decreased from </a:t>
          </a: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37%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to just </a:t>
          </a: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6%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30</xdr:col>
      <xdr:colOff>129540</xdr:colOff>
      <xdr:row>39</xdr:row>
      <xdr:rowOff>60960</xdr:rowOff>
    </xdr:from>
    <xdr:ext cx="2590800" cy="26936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3228320" y="5113020"/>
          <a:ext cx="259080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Sources: Board Bia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via The IWSR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0.00337</cdr:x>
      <cdr:y>0.04444</cdr:y>
    </cdr:from>
    <cdr:to>
      <cdr:x>0.13973</cdr:x>
      <cdr:y>0.11481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D668587-AFD2-4707-8A4E-4FCCD9A4A6E3}"/>
            </a:ext>
          </a:extLst>
        </cdr:cNvPr>
        <cdr:cNvSpPr txBox="1"/>
      </cdr:nvSpPr>
      <cdr:spPr>
        <a:xfrm xmlns:a="http://schemas.openxmlformats.org/drawingml/2006/main">
          <a:off x="15240" y="182880"/>
          <a:ext cx="617220" cy="289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year</a:t>
          </a:r>
        </a:p>
      </cdr:txBody>
    </cdr:sp>
  </cdr:relSizeAnchor>
  <cdr:relSizeAnchor xmlns:cdr="http://schemas.openxmlformats.org/drawingml/2006/chartDrawing">
    <cdr:from>
      <cdr:x>0.07576</cdr:x>
      <cdr:y>0.94074</cdr:y>
    </cdr:from>
    <cdr:to>
      <cdr:x>0.48148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9C93316-ECF0-463B-A0E7-652FF0998A19}"/>
            </a:ext>
          </a:extLst>
        </cdr:cNvPr>
        <cdr:cNvSpPr txBox="1"/>
      </cdr:nvSpPr>
      <cdr:spPr>
        <a:xfrm xmlns:a="http://schemas.openxmlformats.org/drawingml/2006/main">
          <a:off x="342900" y="3870960"/>
          <a:ext cx="183642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 i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values as share</a:t>
          </a:r>
          <a:r>
            <a:rPr lang="en-US" sz="900" i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% of sales</a:t>
          </a:r>
          <a:endParaRPr lang="en-US" sz="900" i="1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0.00933</cdr:y>
    </cdr:from>
    <cdr:to>
      <cdr:x>0.272</cdr:x>
      <cdr:y>0.08022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7A7F270-51E4-4A86-842B-8A97F8A161BA}"/>
            </a:ext>
          </a:extLst>
        </cdr:cNvPr>
        <cdr:cNvSpPr txBox="1"/>
      </cdr:nvSpPr>
      <cdr:spPr>
        <a:xfrm xmlns:a="http://schemas.openxmlformats.org/drawingml/2006/main">
          <a:off x="53340" y="38100"/>
          <a:ext cx="1242060" cy="289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share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% of sales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0.064</cdr:x>
      <cdr:y>0.94216</cdr:y>
    </cdr:from>
    <cdr:to>
      <cdr:x>0.168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6D4A497-48E6-4661-A17F-9D45C96F4628}"/>
            </a:ext>
          </a:extLst>
        </cdr:cNvPr>
        <cdr:cNvSpPr txBox="1"/>
      </cdr:nvSpPr>
      <cdr:spPr>
        <a:xfrm xmlns:a="http://schemas.openxmlformats.org/drawingml/2006/main">
          <a:off x="304800" y="3848100"/>
          <a:ext cx="495300" cy="23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year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42CE3-F600-4D8F-AFD8-0A1D3383A79A}" name="_01_data" displayName="_01_data" ref="B11:D92" totalsRowShown="0">
  <autoFilter ref="B11:D92" xr:uid="{31DC1948-92F3-43C6-9499-1F8B378EC82B}"/>
  <tableColumns count="3">
    <tableColumn id="1" xr3:uid="{8E1502BC-CDC0-4491-8C63-34AE190AC47D}" name="year"/>
    <tableColumn id="2" xr3:uid="{5EBA4131-3FFA-44FA-814D-E563037E81FA}" name="region"/>
    <tableColumn id="3" xr3:uid="{F18579AF-6945-4769-A272-8E38810ED86F}" name="share %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ED68-7061-4A4D-884F-073D7C6A1A59}">
  <dimension ref="A1:AJ100"/>
  <sheetViews>
    <sheetView showGridLines="0" topLeftCell="E1" zoomScaleNormal="100" workbookViewId="0">
      <selection activeCell="AJ1" sqref="AJ1"/>
    </sheetView>
  </sheetViews>
  <sheetFormatPr defaultColWidth="0" defaultRowHeight="10.5" zeroHeight="1" x14ac:dyDescent="0.4"/>
  <cols>
    <col min="1" max="1" width="3.85546875" customWidth="1"/>
    <col min="2" max="2" width="9.140625" customWidth="1"/>
    <col min="3" max="3" width="13.42578125" bestFit="1" customWidth="1"/>
    <col min="4" max="4" width="9.140625" customWidth="1"/>
    <col min="5" max="5" width="3.85546875" customWidth="1"/>
    <col min="6" max="6" width="5" bestFit="1" customWidth="1"/>
    <col min="7" max="7" width="7.28515625" customWidth="1"/>
    <col min="8" max="10" width="8.28515625" customWidth="1"/>
    <col min="11" max="11" width="2.5703125" customWidth="1"/>
    <col min="12" max="12" width="1.85546875" bestFit="1" customWidth="1"/>
    <col min="13" max="36" width="9.140625" customWidth="1"/>
    <col min="37" max="16384" width="9.140625" hidden="1"/>
  </cols>
  <sheetData>
    <row r="1" spans="2:35" x14ac:dyDescent="0.4"/>
    <row r="2" spans="2:35" x14ac:dyDescent="0.4"/>
    <row r="3" spans="2:35" x14ac:dyDescent="0.4">
      <c r="AI3" s="1" t="s">
        <v>6</v>
      </c>
    </row>
    <row r="4" spans="2:35" x14ac:dyDescent="0.4">
      <c r="AI4" s="11">
        <v>27</v>
      </c>
    </row>
    <row r="5" spans="2:35" x14ac:dyDescent="0.4"/>
    <row r="6" spans="2:35" x14ac:dyDescent="0.4"/>
    <row r="7" spans="2:35" x14ac:dyDescent="0.4"/>
    <row r="8" spans="2:35" x14ac:dyDescent="0.4"/>
    <row r="9" spans="2:35" x14ac:dyDescent="0.4"/>
    <row r="10" spans="2:35" x14ac:dyDescent="0.4">
      <c r="M10" s="3" t="s">
        <v>8</v>
      </c>
      <c r="N10" s="4"/>
    </row>
    <row r="11" spans="2:35" x14ac:dyDescent="0.4">
      <c r="B11" t="s">
        <v>0</v>
      </c>
      <c r="C11" t="s">
        <v>1</v>
      </c>
      <c r="D11" t="s">
        <v>2</v>
      </c>
      <c r="F11" s="1" t="s">
        <v>0</v>
      </c>
      <c r="G11" s="1" t="s">
        <v>7</v>
      </c>
      <c r="H11" s="1" t="s">
        <v>3</v>
      </c>
      <c r="I11" s="1" t="s">
        <v>4</v>
      </c>
      <c r="J11" s="1" t="s">
        <v>5</v>
      </c>
      <c r="K11" s="1"/>
      <c r="L11" s="1"/>
      <c r="M11" s="2" t="s">
        <v>10</v>
      </c>
      <c r="N11" s="2" t="s">
        <v>9</v>
      </c>
      <c r="O11" s="2" t="s">
        <v>11</v>
      </c>
      <c r="P11" s="2" t="s">
        <v>14</v>
      </c>
    </row>
    <row r="12" spans="2:35" x14ac:dyDescent="0.4">
      <c r="B12">
        <v>1990</v>
      </c>
      <c r="C12" t="s">
        <v>3</v>
      </c>
      <c r="D12">
        <v>17</v>
      </c>
      <c r="F12" cm="1">
        <f t="array" ref="F12:F38">_xlfn._xlws.SORT( _xlfn.SEQUENCE( AI4, , MIN(_01_data[year]) ), , -1 )</f>
        <v>2016</v>
      </c>
      <c r="G12" s="1" t="str" cm="1">
        <f t="array" ref="G12:G38" xml:space="preserve"> RIGHT(_xlfn.ANCHORARRAY( F12), 2 )</f>
        <v>16</v>
      </c>
      <c r="H12" cm="1">
        <f t="array" ref="H12:H38" xml:space="preserve"> SUMIFS(
           _01_data[share %],
           _01_data[year],_xlfn.ANCHORARRAY( $F12),
           _01_data[region], H11 )</f>
        <v>44</v>
      </c>
      <c r="I12" cm="1">
        <f t="array" ref="I12:I38" xml:space="preserve"> SUMIFS(
           _01_data[share %],
           _01_data[year],_xlfn.ANCHORARRAY( $F12),
           _01_data[region], I11 )</f>
        <v>50</v>
      </c>
      <c r="J12" cm="1">
        <f t="array" ref="J12:J38" xml:space="preserve"> SUMIFS(
           _01_data[share %],
           _01_data[year],_xlfn.ANCHORARRAY( $F12),
           _01_data[region], J11 )</f>
        <v>6</v>
      </c>
      <c r="M12" cm="1">
        <f t="array" ref="M12:M38">IF(_xlfn.ANCHORARRAY( F12) = MAX(_xlfn.ANCHORARRAY( F12) ), H12, NA() )</f>
        <v>44</v>
      </c>
      <c r="N12" cm="1">
        <f t="array" ref="N12:N38" xml:space="preserve"> IF(_xlfn.ANCHORARRAY( F12) = MAX(_xlfn.ANCHORARRAY( F12) ), I12, NA() )</f>
        <v>50</v>
      </c>
      <c r="O12" cm="1">
        <f t="array" ref="O12:O38">IF(_xlfn.ANCHORARRAY( F12) = MAX(_xlfn.ANCHORARRAY( F12) ), J12, NA() )</f>
        <v>6</v>
      </c>
      <c r="P12" t="e" cm="1">
        <f t="array" ref="P12:P38">IF( _xlfn._xlws.SORT(_xlfn.ANCHORARRAY( F12), , 1 ) = 2003, 1, NA() )</f>
        <v>#N/A</v>
      </c>
    </row>
    <row r="13" spans="2:35" x14ac:dyDescent="0.4">
      <c r="B13">
        <v>1991</v>
      </c>
      <c r="C13" t="s">
        <v>3</v>
      </c>
      <c r="D13">
        <v>14</v>
      </c>
      <c r="F13">
        <v>2015</v>
      </c>
      <c r="G13" s="1" t="str">
        <v>15</v>
      </c>
      <c r="H13">
        <v>42</v>
      </c>
      <c r="I13">
        <v>51</v>
      </c>
      <c r="J13">
        <v>7</v>
      </c>
      <c r="M13" t="e">
        <v>#N/A</v>
      </c>
      <c r="N13" t="e">
        <v>#N/A</v>
      </c>
      <c r="O13" t="e">
        <v>#N/A</v>
      </c>
      <c r="P13" t="e">
        <v>#N/A</v>
      </c>
    </row>
    <row r="14" spans="2:35" x14ac:dyDescent="0.4">
      <c r="B14">
        <v>1992</v>
      </c>
      <c r="C14" t="s">
        <v>3</v>
      </c>
      <c r="D14">
        <v>15</v>
      </c>
      <c r="F14">
        <v>2014</v>
      </c>
      <c r="G14" s="1" t="str">
        <v>14</v>
      </c>
      <c r="H14">
        <v>38</v>
      </c>
      <c r="I14">
        <v>56</v>
      </c>
      <c r="J14">
        <v>6</v>
      </c>
      <c r="M14" t="e">
        <v>#N/A</v>
      </c>
      <c r="N14" t="e">
        <v>#N/A</v>
      </c>
      <c r="O14" t="e">
        <v>#N/A</v>
      </c>
      <c r="P14" t="e">
        <v>#N/A</v>
      </c>
    </row>
    <row r="15" spans="2:35" x14ac:dyDescent="0.4">
      <c r="B15">
        <v>1993</v>
      </c>
      <c r="C15" t="s">
        <v>3</v>
      </c>
      <c r="D15">
        <v>14</v>
      </c>
      <c r="F15">
        <v>2013</v>
      </c>
      <c r="G15" s="1" t="str">
        <v>13</v>
      </c>
      <c r="H15">
        <v>38</v>
      </c>
      <c r="I15">
        <v>55</v>
      </c>
      <c r="J15">
        <v>7</v>
      </c>
      <c r="M15" t="e">
        <v>#N/A</v>
      </c>
      <c r="N15" t="e">
        <v>#N/A</v>
      </c>
      <c r="O15" t="e">
        <v>#N/A</v>
      </c>
      <c r="P15" t="e">
        <v>#N/A</v>
      </c>
    </row>
    <row r="16" spans="2:35" x14ac:dyDescent="0.4">
      <c r="B16">
        <v>1994</v>
      </c>
      <c r="C16" t="s">
        <v>3</v>
      </c>
      <c r="D16">
        <v>14</v>
      </c>
      <c r="F16">
        <v>2012</v>
      </c>
      <c r="G16" s="1" t="str">
        <v>12</v>
      </c>
      <c r="H16">
        <v>35</v>
      </c>
      <c r="I16">
        <v>57</v>
      </c>
      <c r="J16">
        <v>8</v>
      </c>
      <c r="M16" t="e">
        <v>#N/A</v>
      </c>
      <c r="N16" t="e">
        <v>#N/A</v>
      </c>
      <c r="O16" t="e">
        <v>#N/A</v>
      </c>
      <c r="P16" t="e">
        <v>#N/A</v>
      </c>
    </row>
    <row r="17" spans="2:16" x14ac:dyDescent="0.4">
      <c r="B17">
        <v>1995</v>
      </c>
      <c r="C17" t="s">
        <v>3</v>
      </c>
      <c r="D17">
        <v>14</v>
      </c>
      <c r="F17">
        <v>2011</v>
      </c>
      <c r="G17" s="1" t="str">
        <v>11</v>
      </c>
      <c r="H17">
        <v>32</v>
      </c>
      <c r="I17">
        <v>60</v>
      </c>
      <c r="J17">
        <v>8</v>
      </c>
      <c r="M17" t="e">
        <v>#N/A</v>
      </c>
      <c r="N17" t="e">
        <v>#N/A</v>
      </c>
      <c r="O17" t="e">
        <v>#N/A</v>
      </c>
      <c r="P17" t="e">
        <v>#N/A</v>
      </c>
    </row>
    <row r="18" spans="2:16" x14ac:dyDescent="0.4">
      <c r="B18">
        <v>1996</v>
      </c>
      <c r="C18" t="s">
        <v>3</v>
      </c>
      <c r="D18">
        <v>13</v>
      </c>
      <c r="F18">
        <v>2010</v>
      </c>
      <c r="G18" s="1" t="str">
        <v>10</v>
      </c>
      <c r="H18">
        <v>30</v>
      </c>
      <c r="I18">
        <v>61</v>
      </c>
      <c r="J18">
        <v>9</v>
      </c>
      <c r="M18" t="e">
        <v>#N/A</v>
      </c>
      <c r="N18" t="e">
        <v>#N/A</v>
      </c>
      <c r="O18" t="e">
        <v>#N/A</v>
      </c>
      <c r="P18" t="e">
        <v>#N/A</v>
      </c>
    </row>
    <row r="19" spans="2:16" x14ac:dyDescent="0.4">
      <c r="B19">
        <v>1997</v>
      </c>
      <c r="C19" t="s">
        <v>3</v>
      </c>
      <c r="D19">
        <v>14</v>
      </c>
      <c r="F19">
        <v>2009</v>
      </c>
      <c r="G19" s="1" t="str">
        <v>09</v>
      </c>
      <c r="H19">
        <v>27</v>
      </c>
      <c r="I19">
        <v>63</v>
      </c>
      <c r="J19">
        <v>10</v>
      </c>
      <c r="M19" t="e">
        <v>#N/A</v>
      </c>
      <c r="N19" t="e">
        <v>#N/A</v>
      </c>
      <c r="O19" t="e">
        <v>#N/A</v>
      </c>
      <c r="P19" t="e">
        <v>#N/A</v>
      </c>
    </row>
    <row r="20" spans="2:16" x14ac:dyDescent="0.4">
      <c r="B20">
        <v>1998</v>
      </c>
      <c r="C20" t="s">
        <v>3</v>
      </c>
      <c r="D20">
        <v>13</v>
      </c>
      <c r="F20">
        <v>2008</v>
      </c>
      <c r="G20" s="1" t="str">
        <v>08</v>
      </c>
      <c r="H20">
        <v>25</v>
      </c>
      <c r="I20">
        <v>64</v>
      </c>
      <c r="J20">
        <v>11</v>
      </c>
      <c r="M20" t="e">
        <v>#N/A</v>
      </c>
      <c r="N20" t="e">
        <v>#N/A</v>
      </c>
      <c r="O20" t="e">
        <v>#N/A</v>
      </c>
      <c r="P20" t="e">
        <v>#N/A</v>
      </c>
    </row>
    <row r="21" spans="2:16" x14ac:dyDescent="0.4">
      <c r="B21">
        <v>1999</v>
      </c>
      <c r="C21" t="s">
        <v>3</v>
      </c>
      <c r="D21">
        <v>14</v>
      </c>
      <c r="F21">
        <v>2007</v>
      </c>
      <c r="G21" s="1" t="str">
        <v>07</v>
      </c>
      <c r="H21">
        <v>22</v>
      </c>
      <c r="I21">
        <v>65</v>
      </c>
      <c r="J21">
        <v>13</v>
      </c>
      <c r="M21" t="e">
        <v>#N/A</v>
      </c>
      <c r="N21" t="e">
        <v>#N/A</v>
      </c>
      <c r="O21" t="e">
        <v>#N/A</v>
      </c>
      <c r="P21" t="e">
        <v>#N/A</v>
      </c>
    </row>
    <row r="22" spans="2:16" x14ac:dyDescent="0.4">
      <c r="B22">
        <v>2000</v>
      </c>
      <c r="C22" t="s">
        <v>3</v>
      </c>
      <c r="D22">
        <v>14</v>
      </c>
      <c r="F22">
        <v>2006</v>
      </c>
      <c r="G22" s="1" t="str">
        <v>06</v>
      </c>
      <c r="H22">
        <v>21</v>
      </c>
      <c r="I22">
        <v>65</v>
      </c>
      <c r="J22">
        <v>14</v>
      </c>
      <c r="M22" t="e">
        <v>#N/A</v>
      </c>
      <c r="N22" t="e">
        <v>#N/A</v>
      </c>
      <c r="O22" t="e">
        <v>#N/A</v>
      </c>
      <c r="P22" t="e">
        <v>#N/A</v>
      </c>
    </row>
    <row r="23" spans="2:16" x14ac:dyDescent="0.4">
      <c r="B23">
        <v>2001</v>
      </c>
      <c r="C23" t="s">
        <v>3</v>
      </c>
      <c r="D23">
        <v>14</v>
      </c>
      <c r="F23">
        <v>2005</v>
      </c>
      <c r="G23" s="1" t="str">
        <v>05</v>
      </c>
      <c r="H23">
        <v>19</v>
      </c>
      <c r="I23">
        <v>65</v>
      </c>
      <c r="J23">
        <v>16</v>
      </c>
      <c r="M23" t="e">
        <v>#N/A</v>
      </c>
      <c r="N23" t="e">
        <v>#N/A</v>
      </c>
      <c r="O23" t="e">
        <v>#N/A</v>
      </c>
      <c r="P23" t="e">
        <v>#N/A</v>
      </c>
    </row>
    <row r="24" spans="2:16" x14ac:dyDescent="0.4">
      <c r="B24">
        <v>2002</v>
      </c>
      <c r="C24" t="s">
        <v>3</v>
      </c>
      <c r="D24">
        <v>15</v>
      </c>
      <c r="F24">
        <v>2004</v>
      </c>
      <c r="G24" s="1" t="str">
        <v>04</v>
      </c>
      <c r="H24">
        <v>18</v>
      </c>
      <c r="I24">
        <v>66</v>
      </c>
      <c r="J24">
        <v>16</v>
      </c>
      <c r="M24" t="e">
        <v>#N/A</v>
      </c>
      <c r="N24" t="e">
        <v>#N/A</v>
      </c>
      <c r="O24" t="e">
        <v>#N/A</v>
      </c>
      <c r="P24" t="e">
        <v>#N/A</v>
      </c>
    </row>
    <row r="25" spans="2:16" x14ac:dyDescent="0.4">
      <c r="B25">
        <v>2003</v>
      </c>
      <c r="C25" t="s">
        <v>3</v>
      </c>
      <c r="D25">
        <v>17</v>
      </c>
      <c r="F25">
        <v>2003</v>
      </c>
      <c r="G25" s="1" t="str">
        <v>03</v>
      </c>
      <c r="H25">
        <v>17</v>
      </c>
      <c r="I25">
        <v>66</v>
      </c>
      <c r="J25">
        <v>17</v>
      </c>
      <c r="M25" t="e">
        <v>#N/A</v>
      </c>
      <c r="N25" t="e">
        <v>#N/A</v>
      </c>
      <c r="O25" t="e">
        <v>#N/A</v>
      </c>
      <c r="P25">
        <v>1</v>
      </c>
    </row>
    <row r="26" spans="2:16" x14ac:dyDescent="0.4">
      <c r="B26">
        <v>2004</v>
      </c>
      <c r="C26" t="s">
        <v>3</v>
      </c>
      <c r="D26">
        <v>18</v>
      </c>
      <c r="F26">
        <v>2002</v>
      </c>
      <c r="G26" s="1" t="str">
        <v>02</v>
      </c>
      <c r="H26">
        <v>15</v>
      </c>
      <c r="I26">
        <v>64</v>
      </c>
      <c r="J26">
        <v>21</v>
      </c>
      <c r="M26" t="e">
        <v>#N/A</v>
      </c>
      <c r="N26" t="e">
        <v>#N/A</v>
      </c>
      <c r="O26" t="e">
        <v>#N/A</v>
      </c>
      <c r="P26" t="e">
        <v>#N/A</v>
      </c>
    </row>
    <row r="27" spans="2:16" x14ac:dyDescent="0.4">
      <c r="B27">
        <v>2005</v>
      </c>
      <c r="C27" t="s">
        <v>3</v>
      </c>
      <c r="D27">
        <v>19</v>
      </c>
      <c r="F27">
        <v>2001</v>
      </c>
      <c r="G27" s="1" t="str">
        <v>01</v>
      </c>
      <c r="H27">
        <v>14</v>
      </c>
      <c r="I27">
        <v>63</v>
      </c>
      <c r="J27">
        <v>23</v>
      </c>
      <c r="M27" t="e">
        <v>#N/A</v>
      </c>
      <c r="N27" t="e">
        <v>#N/A</v>
      </c>
      <c r="O27" t="e">
        <v>#N/A</v>
      </c>
      <c r="P27" t="e">
        <v>#N/A</v>
      </c>
    </row>
    <row r="28" spans="2:16" x14ac:dyDescent="0.4">
      <c r="B28">
        <v>2006</v>
      </c>
      <c r="C28" t="s">
        <v>3</v>
      </c>
      <c r="D28">
        <v>21</v>
      </c>
      <c r="F28">
        <v>2000</v>
      </c>
      <c r="G28" s="1" t="str">
        <v>00</v>
      </c>
      <c r="H28">
        <v>14</v>
      </c>
      <c r="I28">
        <v>62</v>
      </c>
      <c r="J28">
        <v>24</v>
      </c>
      <c r="M28" t="e">
        <v>#N/A</v>
      </c>
      <c r="N28" t="e">
        <v>#N/A</v>
      </c>
      <c r="O28" t="e">
        <v>#N/A</v>
      </c>
      <c r="P28" t="e">
        <v>#N/A</v>
      </c>
    </row>
    <row r="29" spans="2:16" x14ac:dyDescent="0.4">
      <c r="B29">
        <v>2007</v>
      </c>
      <c r="C29" t="s">
        <v>3</v>
      </c>
      <c r="D29">
        <v>22</v>
      </c>
      <c r="F29">
        <v>1999</v>
      </c>
      <c r="G29" s="1" t="str">
        <v>99</v>
      </c>
      <c r="H29">
        <v>14</v>
      </c>
      <c r="I29">
        <v>61</v>
      </c>
      <c r="J29">
        <v>25</v>
      </c>
      <c r="M29" t="e">
        <v>#N/A</v>
      </c>
      <c r="N29" t="e">
        <v>#N/A</v>
      </c>
      <c r="O29" t="e">
        <v>#N/A</v>
      </c>
      <c r="P29" t="e">
        <v>#N/A</v>
      </c>
    </row>
    <row r="30" spans="2:16" x14ac:dyDescent="0.4">
      <c r="B30">
        <v>2008</v>
      </c>
      <c r="C30" t="s">
        <v>3</v>
      </c>
      <c r="D30">
        <v>25</v>
      </c>
      <c r="F30">
        <v>1998</v>
      </c>
      <c r="G30" s="1" t="str">
        <v>98</v>
      </c>
      <c r="H30">
        <v>13</v>
      </c>
      <c r="I30">
        <v>63</v>
      </c>
      <c r="J30">
        <v>24</v>
      </c>
      <c r="M30" t="e">
        <v>#N/A</v>
      </c>
      <c r="N30" t="e">
        <v>#N/A</v>
      </c>
      <c r="O30" t="e">
        <v>#N/A</v>
      </c>
      <c r="P30" t="e">
        <v>#N/A</v>
      </c>
    </row>
    <row r="31" spans="2:16" x14ac:dyDescent="0.4">
      <c r="B31">
        <v>2009</v>
      </c>
      <c r="C31" t="s">
        <v>3</v>
      </c>
      <c r="D31">
        <v>27</v>
      </c>
      <c r="F31">
        <v>1997</v>
      </c>
      <c r="G31" s="1" t="str">
        <v>97</v>
      </c>
      <c r="H31">
        <v>14</v>
      </c>
      <c r="I31">
        <v>61</v>
      </c>
      <c r="J31">
        <v>25</v>
      </c>
      <c r="M31" t="e">
        <v>#N/A</v>
      </c>
      <c r="N31" t="e">
        <v>#N/A</v>
      </c>
      <c r="O31" t="e">
        <v>#N/A</v>
      </c>
      <c r="P31" t="e">
        <v>#N/A</v>
      </c>
    </row>
    <row r="32" spans="2:16" x14ac:dyDescent="0.4">
      <c r="B32">
        <v>2010</v>
      </c>
      <c r="C32" t="s">
        <v>3</v>
      </c>
      <c r="D32">
        <v>30</v>
      </c>
      <c r="F32">
        <v>1996</v>
      </c>
      <c r="G32" s="1" t="str">
        <v>96</v>
      </c>
      <c r="H32">
        <v>13</v>
      </c>
      <c r="I32">
        <v>60</v>
      </c>
      <c r="J32">
        <v>27</v>
      </c>
      <c r="M32" t="e">
        <v>#N/A</v>
      </c>
      <c r="N32" t="e">
        <v>#N/A</v>
      </c>
      <c r="O32" t="e">
        <v>#N/A</v>
      </c>
      <c r="P32" t="e">
        <v>#N/A</v>
      </c>
    </row>
    <row r="33" spans="2:16" x14ac:dyDescent="0.4">
      <c r="B33">
        <v>2011</v>
      </c>
      <c r="C33" t="s">
        <v>3</v>
      </c>
      <c r="D33">
        <v>32</v>
      </c>
      <c r="F33">
        <v>1995</v>
      </c>
      <c r="G33" s="1" t="str">
        <v>95</v>
      </c>
      <c r="H33">
        <v>14</v>
      </c>
      <c r="I33">
        <v>58</v>
      </c>
      <c r="J33">
        <v>28</v>
      </c>
      <c r="M33" t="e">
        <v>#N/A</v>
      </c>
      <c r="N33" t="e">
        <v>#N/A</v>
      </c>
      <c r="O33" t="e">
        <v>#N/A</v>
      </c>
      <c r="P33" t="e">
        <v>#N/A</v>
      </c>
    </row>
    <row r="34" spans="2:16" x14ac:dyDescent="0.4">
      <c r="B34">
        <v>2012</v>
      </c>
      <c r="C34" t="s">
        <v>3</v>
      </c>
      <c r="D34">
        <v>35</v>
      </c>
      <c r="F34">
        <v>1994</v>
      </c>
      <c r="G34" s="1" t="str">
        <v>94</v>
      </c>
      <c r="H34">
        <v>14</v>
      </c>
      <c r="I34">
        <v>56</v>
      </c>
      <c r="J34">
        <v>30</v>
      </c>
      <c r="M34" t="e">
        <v>#N/A</v>
      </c>
      <c r="N34" t="e">
        <v>#N/A</v>
      </c>
      <c r="O34" t="e">
        <v>#N/A</v>
      </c>
      <c r="P34" t="e">
        <v>#N/A</v>
      </c>
    </row>
    <row r="35" spans="2:16" x14ac:dyDescent="0.4">
      <c r="B35">
        <v>2013</v>
      </c>
      <c r="C35" t="s">
        <v>3</v>
      </c>
      <c r="D35">
        <v>38</v>
      </c>
      <c r="F35">
        <v>1993</v>
      </c>
      <c r="G35" s="1" t="str">
        <v>93</v>
      </c>
      <c r="H35">
        <v>14</v>
      </c>
      <c r="I35">
        <v>53</v>
      </c>
      <c r="J35">
        <v>33</v>
      </c>
      <c r="M35" t="e">
        <v>#N/A</v>
      </c>
      <c r="N35" t="e">
        <v>#N/A</v>
      </c>
      <c r="O35" t="e">
        <v>#N/A</v>
      </c>
      <c r="P35" t="e">
        <v>#N/A</v>
      </c>
    </row>
    <row r="36" spans="2:16" x14ac:dyDescent="0.4">
      <c r="B36">
        <v>2014</v>
      </c>
      <c r="C36" t="s">
        <v>3</v>
      </c>
      <c r="D36">
        <v>38</v>
      </c>
      <c r="F36">
        <v>1992</v>
      </c>
      <c r="G36" s="1" t="str">
        <v>92</v>
      </c>
      <c r="H36">
        <v>15</v>
      </c>
      <c r="I36">
        <v>51</v>
      </c>
      <c r="J36">
        <v>34</v>
      </c>
      <c r="M36" t="e">
        <v>#N/A</v>
      </c>
      <c r="N36" t="e">
        <v>#N/A</v>
      </c>
      <c r="O36" t="e">
        <v>#N/A</v>
      </c>
      <c r="P36" t="e">
        <v>#N/A</v>
      </c>
    </row>
    <row r="37" spans="2:16" x14ac:dyDescent="0.4">
      <c r="B37">
        <v>2015</v>
      </c>
      <c r="C37" t="s">
        <v>3</v>
      </c>
      <c r="D37">
        <v>42</v>
      </c>
      <c r="F37">
        <v>1991</v>
      </c>
      <c r="G37" s="1" t="str">
        <v>91</v>
      </c>
      <c r="H37">
        <v>14</v>
      </c>
      <c r="I37">
        <v>49</v>
      </c>
      <c r="J37">
        <v>37</v>
      </c>
      <c r="M37" t="e">
        <v>#N/A</v>
      </c>
      <c r="N37" t="e">
        <v>#N/A</v>
      </c>
      <c r="O37" t="e">
        <v>#N/A</v>
      </c>
      <c r="P37" t="e">
        <v>#N/A</v>
      </c>
    </row>
    <row r="38" spans="2:16" x14ac:dyDescent="0.4">
      <c r="B38">
        <v>2016</v>
      </c>
      <c r="C38" t="s">
        <v>3</v>
      </c>
      <c r="D38">
        <v>44</v>
      </c>
      <c r="F38">
        <v>1990</v>
      </c>
      <c r="G38" s="1" t="str">
        <v>90</v>
      </c>
      <c r="H38">
        <v>17</v>
      </c>
      <c r="I38">
        <v>46</v>
      </c>
      <c r="J38">
        <v>37</v>
      </c>
      <c r="M38" t="e">
        <v>#N/A</v>
      </c>
      <c r="N38" t="e">
        <v>#N/A</v>
      </c>
      <c r="O38" t="e">
        <v>#N/A</v>
      </c>
      <c r="P38" t="e">
        <v>#N/A</v>
      </c>
    </row>
    <row r="39" spans="2:16" x14ac:dyDescent="0.4">
      <c r="B39">
        <v>1990</v>
      </c>
      <c r="C39" t="s">
        <v>4</v>
      </c>
      <c r="D39">
        <v>46</v>
      </c>
    </row>
    <row r="40" spans="2:16" x14ac:dyDescent="0.4">
      <c r="B40">
        <v>1991</v>
      </c>
      <c r="C40" t="s">
        <v>4</v>
      </c>
      <c r="D40">
        <v>49</v>
      </c>
    </row>
    <row r="41" spans="2:16" x14ac:dyDescent="0.4">
      <c r="B41">
        <v>1992</v>
      </c>
      <c r="C41" t="s">
        <v>4</v>
      </c>
      <c r="D41">
        <v>51</v>
      </c>
    </row>
    <row r="42" spans="2:16" x14ac:dyDescent="0.4">
      <c r="B42">
        <v>1993</v>
      </c>
      <c r="C42" t="s">
        <v>4</v>
      </c>
      <c r="D42">
        <v>53</v>
      </c>
    </row>
    <row r="43" spans="2:16" x14ac:dyDescent="0.4">
      <c r="B43">
        <v>1994</v>
      </c>
      <c r="C43" t="s">
        <v>4</v>
      </c>
      <c r="D43">
        <v>56</v>
      </c>
    </row>
    <row r="44" spans="2:16" x14ac:dyDescent="0.4">
      <c r="B44">
        <v>1995</v>
      </c>
      <c r="C44" t="s">
        <v>4</v>
      </c>
      <c r="D44">
        <v>58</v>
      </c>
    </row>
    <row r="45" spans="2:16" x14ac:dyDescent="0.4">
      <c r="B45">
        <v>1996</v>
      </c>
      <c r="C45" t="s">
        <v>4</v>
      </c>
      <c r="D45">
        <v>60</v>
      </c>
    </row>
    <row r="46" spans="2:16" x14ac:dyDescent="0.4">
      <c r="B46">
        <v>1997</v>
      </c>
      <c r="C46" t="s">
        <v>4</v>
      </c>
      <c r="D46">
        <v>61</v>
      </c>
    </row>
    <row r="47" spans="2:16" x14ac:dyDescent="0.4">
      <c r="B47">
        <v>1998</v>
      </c>
      <c r="C47" t="s">
        <v>4</v>
      </c>
      <c r="D47">
        <v>63</v>
      </c>
    </row>
    <row r="48" spans="2:16" x14ac:dyDescent="0.4">
      <c r="B48">
        <v>1999</v>
      </c>
      <c r="C48" t="s">
        <v>4</v>
      </c>
      <c r="D48">
        <v>61</v>
      </c>
    </row>
    <row r="49" spans="2:4" x14ac:dyDescent="0.4">
      <c r="B49">
        <v>2000</v>
      </c>
      <c r="C49" t="s">
        <v>4</v>
      </c>
      <c r="D49">
        <v>62</v>
      </c>
    </row>
    <row r="50" spans="2:4" x14ac:dyDescent="0.4">
      <c r="B50">
        <v>2001</v>
      </c>
      <c r="C50" t="s">
        <v>4</v>
      </c>
      <c r="D50">
        <v>63</v>
      </c>
    </row>
    <row r="51" spans="2:4" x14ac:dyDescent="0.4">
      <c r="B51">
        <v>2002</v>
      </c>
      <c r="C51" t="s">
        <v>4</v>
      </c>
      <c r="D51">
        <v>64</v>
      </c>
    </row>
    <row r="52" spans="2:4" x14ac:dyDescent="0.4">
      <c r="B52">
        <v>2003</v>
      </c>
      <c r="C52" t="s">
        <v>4</v>
      </c>
      <c r="D52">
        <v>66</v>
      </c>
    </row>
    <row r="53" spans="2:4" x14ac:dyDescent="0.4">
      <c r="B53">
        <v>2004</v>
      </c>
      <c r="C53" t="s">
        <v>4</v>
      </c>
      <c r="D53">
        <v>66</v>
      </c>
    </row>
    <row r="54" spans="2:4" x14ac:dyDescent="0.4">
      <c r="B54">
        <v>2005</v>
      </c>
      <c r="C54" t="s">
        <v>4</v>
      </c>
      <c r="D54">
        <v>65</v>
      </c>
    </row>
    <row r="55" spans="2:4" x14ac:dyDescent="0.4">
      <c r="B55">
        <v>2006</v>
      </c>
      <c r="C55" t="s">
        <v>4</v>
      </c>
      <c r="D55">
        <v>65</v>
      </c>
    </row>
    <row r="56" spans="2:4" x14ac:dyDescent="0.4">
      <c r="B56">
        <v>2007</v>
      </c>
      <c r="C56" t="s">
        <v>4</v>
      </c>
      <c r="D56">
        <v>65</v>
      </c>
    </row>
    <row r="57" spans="2:4" x14ac:dyDescent="0.4">
      <c r="B57">
        <v>2008</v>
      </c>
      <c r="C57" t="s">
        <v>4</v>
      </c>
      <c r="D57">
        <v>64</v>
      </c>
    </row>
    <row r="58" spans="2:4" x14ac:dyDescent="0.4">
      <c r="B58">
        <v>2009</v>
      </c>
      <c r="C58" t="s">
        <v>4</v>
      </c>
      <c r="D58">
        <v>63</v>
      </c>
    </row>
    <row r="59" spans="2:4" x14ac:dyDescent="0.4">
      <c r="B59">
        <v>2010</v>
      </c>
      <c r="C59" t="s">
        <v>4</v>
      </c>
      <c r="D59">
        <v>61</v>
      </c>
    </row>
    <row r="60" spans="2:4" x14ac:dyDescent="0.4">
      <c r="B60">
        <v>2011</v>
      </c>
      <c r="C60" t="s">
        <v>4</v>
      </c>
      <c r="D60">
        <v>60</v>
      </c>
    </row>
    <row r="61" spans="2:4" x14ac:dyDescent="0.4">
      <c r="B61">
        <v>2012</v>
      </c>
      <c r="C61" t="s">
        <v>4</v>
      </c>
      <c r="D61">
        <v>57</v>
      </c>
    </row>
    <row r="62" spans="2:4" x14ac:dyDescent="0.4">
      <c r="B62">
        <v>2013</v>
      </c>
      <c r="C62" t="s">
        <v>4</v>
      </c>
      <c r="D62">
        <v>55</v>
      </c>
    </row>
    <row r="63" spans="2:4" x14ac:dyDescent="0.4">
      <c r="B63">
        <v>2014</v>
      </c>
      <c r="C63" t="s">
        <v>4</v>
      </c>
      <c r="D63">
        <v>56</v>
      </c>
    </row>
    <row r="64" spans="2:4" x14ac:dyDescent="0.4">
      <c r="B64">
        <v>2015</v>
      </c>
      <c r="C64" t="s">
        <v>4</v>
      </c>
      <c r="D64">
        <v>51</v>
      </c>
    </row>
    <row r="65" spans="2:4" x14ac:dyDescent="0.4">
      <c r="B65">
        <v>2016</v>
      </c>
      <c r="C65" t="s">
        <v>4</v>
      </c>
      <c r="D65">
        <v>50</v>
      </c>
    </row>
    <row r="66" spans="2:4" x14ac:dyDescent="0.4">
      <c r="B66">
        <v>1990</v>
      </c>
      <c r="C66" t="s">
        <v>5</v>
      </c>
      <c r="D66">
        <v>37</v>
      </c>
    </row>
    <row r="67" spans="2:4" x14ac:dyDescent="0.4">
      <c r="B67">
        <v>1991</v>
      </c>
      <c r="C67" t="s">
        <v>5</v>
      </c>
      <c r="D67">
        <v>37</v>
      </c>
    </row>
    <row r="68" spans="2:4" x14ac:dyDescent="0.4">
      <c r="B68">
        <v>1992</v>
      </c>
      <c r="C68" t="s">
        <v>5</v>
      </c>
      <c r="D68">
        <v>34</v>
      </c>
    </row>
    <row r="69" spans="2:4" x14ac:dyDescent="0.4">
      <c r="B69">
        <v>1993</v>
      </c>
      <c r="C69" t="s">
        <v>5</v>
      </c>
      <c r="D69">
        <v>33</v>
      </c>
    </row>
    <row r="70" spans="2:4" x14ac:dyDescent="0.4">
      <c r="B70">
        <v>1994</v>
      </c>
      <c r="C70" t="s">
        <v>5</v>
      </c>
      <c r="D70">
        <v>30</v>
      </c>
    </row>
    <row r="71" spans="2:4" x14ac:dyDescent="0.4">
      <c r="B71">
        <v>1995</v>
      </c>
      <c r="C71" t="s">
        <v>5</v>
      </c>
      <c r="D71">
        <v>28</v>
      </c>
    </row>
    <row r="72" spans="2:4" x14ac:dyDescent="0.4">
      <c r="B72">
        <v>1996</v>
      </c>
      <c r="C72" t="s">
        <v>5</v>
      </c>
      <c r="D72">
        <v>27</v>
      </c>
    </row>
    <row r="73" spans="2:4" x14ac:dyDescent="0.4">
      <c r="B73">
        <v>1997</v>
      </c>
      <c r="C73" t="s">
        <v>5</v>
      </c>
      <c r="D73">
        <v>25</v>
      </c>
    </row>
    <row r="74" spans="2:4" x14ac:dyDescent="0.4">
      <c r="B74">
        <v>1998</v>
      </c>
      <c r="C74" t="s">
        <v>5</v>
      </c>
      <c r="D74">
        <v>24</v>
      </c>
    </row>
    <row r="75" spans="2:4" x14ac:dyDescent="0.4">
      <c r="B75">
        <v>1999</v>
      </c>
      <c r="C75" t="s">
        <v>5</v>
      </c>
      <c r="D75">
        <v>25</v>
      </c>
    </row>
    <row r="76" spans="2:4" x14ac:dyDescent="0.4">
      <c r="B76">
        <v>2000</v>
      </c>
      <c r="C76" t="s">
        <v>5</v>
      </c>
      <c r="D76">
        <v>24</v>
      </c>
    </row>
    <row r="77" spans="2:4" x14ac:dyDescent="0.4">
      <c r="B77">
        <v>2001</v>
      </c>
      <c r="C77" t="s">
        <v>5</v>
      </c>
      <c r="D77">
        <v>23</v>
      </c>
    </row>
    <row r="78" spans="2:4" x14ac:dyDescent="0.4">
      <c r="B78">
        <v>2002</v>
      </c>
      <c r="C78" t="s">
        <v>5</v>
      </c>
      <c r="D78">
        <v>21</v>
      </c>
    </row>
    <row r="79" spans="2:4" x14ac:dyDescent="0.4">
      <c r="B79">
        <v>2003</v>
      </c>
      <c r="C79" t="s">
        <v>5</v>
      </c>
      <c r="D79">
        <v>17</v>
      </c>
    </row>
    <row r="80" spans="2:4" x14ac:dyDescent="0.4">
      <c r="B80">
        <v>2004</v>
      </c>
      <c r="C80" t="s">
        <v>5</v>
      </c>
      <c r="D80">
        <v>16</v>
      </c>
    </row>
    <row r="81" spans="2:4" x14ac:dyDescent="0.4">
      <c r="B81">
        <v>2005</v>
      </c>
      <c r="C81" t="s">
        <v>5</v>
      </c>
      <c r="D81">
        <v>16</v>
      </c>
    </row>
    <row r="82" spans="2:4" x14ac:dyDescent="0.4">
      <c r="B82">
        <v>2006</v>
      </c>
      <c r="C82" t="s">
        <v>5</v>
      </c>
      <c r="D82">
        <v>14</v>
      </c>
    </row>
    <row r="83" spans="2:4" x14ac:dyDescent="0.4">
      <c r="B83">
        <v>2007</v>
      </c>
      <c r="C83" t="s">
        <v>5</v>
      </c>
      <c r="D83">
        <v>13</v>
      </c>
    </row>
    <row r="84" spans="2:4" x14ac:dyDescent="0.4">
      <c r="B84">
        <v>2008</v>
      </c>
      <c r="C84" t="s">
        <v>5</v>
      </c>
      <c r="D84">
        <v>11</v>
      </c>
    </row>
    <row r="85" spans="2:4" x14ac:dyDescent="0.4">
      <c r="B85">
        <v>2009</v>
      </c>
      <c r="C85" t="s">
        <v>5</v>
      </c>
      <c r="D85">
        <v>10</v>
      </c>
    </row>
    <row r="86" spans="2:4" x14ac:dyDescent="0.4">
      <c r="B86">
        <v>2010</v>
      </c>
      <c r="C86" t="s">
        <v>5</v>
      </c>
      <c r="D86">
        <v>9</v>
      </c>
    </row>
    <row r="87" spans="2:4" x14ac:dyDescent="0.4">
      <c r="B87">
        <v>2011</v>
      </c>
      <c r="C87" t="s">
        <v>5</v>
      </c>
      <c r="D87">
        <v>8</v>
      </c>
    </row>
    <row r="88" spans="2:4" x14ac:dyDescent="0.4">
      <c r="B88">
        <v>2012</v>
      </c>
      <c r="C88" t="s">
        <v>5</v>
      </c>
      <c r="D88">
        <v>8</v>
      </c>
    </row>
    <row r="89" spans="2:4" x14ac:dyDescent="0.4">
      <c r="B89">
        <v>2013</v>
      </c>
      <c r="C89" t="s">
        <v>5</v>
      </c>
      <c r="D89">
        <v>7</v>
      </c>
    </row>
    <row r="90" spans="2:4" x14ac:dyDescent="0.4">
      <c r="B90">
        <v>2014</v>
      </c>
      <c r="C90" t="s">
        <v>5</v>
      </c>
      <c r="D90">
        <v>6</v>
      </c>
    </row>
    <row r="91" spans="2:4" x14ac:dyDescent="0.4">
      <c r="B91">
        <v>2015</v>
      </c>
      <c r="C91" t="s">
        <v>5</v>
      </c>
      <c r="D91">
        <v>7</v>
      </c>
    </row>
    <row r="92" spans="2:4" x14ac:dyDescent="0.4">
      <c r="B92">
        <v>2016</v>
      </c>
      <c r="C92" t="s">
        <v>5</v>
      </c>
      <c r="D92">
        <v>6</v>
      </c>
    </row>
    <row r="93" spans="2:4" x14ac:dyDescent="0.4"/>
    <row r="94" spans="2:4" x14ac:dyDescent="0.4"/>
    <row r="95" spans="2:4" x14ac:dyDescent="0.4"/>
    <row r="96" spans="2:4" x14ac:dyDescent="0.4"/>
    <row r="97" x14ac:dyDescent="0.4"/>
    <row r="98" x14ac:dyDescent="0.4"/>
    <row r="99" x14ac:dyDescent="0.4"/>
    <row r="100" x14ac:dyDescent="0.4"/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34</xdr:col>
                    <xdr:colOff>205740</xdr:colOff>
                    <xdr:row>5</xdr:row>
                    <xdr:rowOff>0</xdr:rowOff>
                  </from>
                  <to>
                    <xdr:col>34</xdr:col>
                    <xdr:colOff>480060</xdr:colOff>
                    <xdr:row>7</xdr:row>
                    <xdr:rowOff>91440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839A-D93D-4FD2-A5CE-653F239816B8}">
  <dimension ref="A1:L34"/>
  <sheetViews>
    <sheetView showGridLines="0" tabSelected="1" zoomScale="80" zoomScaleNormal="80" workbookViewId="0"/>
  </sheetViews>
  <sheetFormatPr defaultColWidth="0" defaultRowHeight="14.4" customHeight="1" zeroHeight="1" x14ac:dyDescent="0.55000000000000004"/>
  <cols>
    <col min="1" max="2" width="14.85546875" style="5" customWidth="1"/>
    <col min="3" max="3" width="8.7109375" style="5" customWidth="1"/>
    <col min="4" max="12" width="14.85546875" style="5" customWidth="1"/>
    <col min="13" max="16384" width="14.85546875" style="5" hidden="1"/>
  </cols>
  <sheetData>
    <row r="1" ht="14.4" customHeight="1" x14ac:dyDescent="0.55000000000000004"/>
    <row r="2" ht="14.4" customHeight="1" x14ac:dyDescent="0.55000000000000004"/>
    <row r="3" ht="14.4" customHeight="1" x14ac:dyDescent="0.55000000000000004"/>
    <row r="4" x14ac:dyDescent="0.55000000000000004"/>
    <row r="5" x14ac:dyDescent="0.55000000000000004"/>
    <row r="6" x14ac:dyDescent="0.55000000000000004"/>
    <row r="7" x14ac:dyDescent="0.55000000000000004"/>
    <row r="8" x14ac:dyDescent="0.55000000000000004"/>
    <row r="9" x14ac:dyDescent="0.55000000000000004"/>
    <row r="10" x14ac:dyDescent="0.55000000000000004"/>
    <row r="11" x14ac:dyDescent="0.55000000000000004"/>
    <row r="12" x14ac:dyDescent="0.55000000000000004"/>
    <row r="13" x14ac:dyDescent="0.55000000000000004"/>
    <row r="14" x14ac:dyDescent="0.55000000000000004"/>
    <row r="15" x14ac:dyDescent="0.55000000000000004"/>
    <row r="16" x14ac:dyDescent="0.55000000000000004"/>
    <row r="17" spans="6:7" x14ac:dyDescent="0.55000000000000004"/>
    <row r="18" spans="6:7" x14ac:dyDescent="0.55000000000000004"/>
    <row r="19" spans="6:7" x14ac:dyDescent="0.55000000000000004"/>
    <row r="20" spans="6:7" x14ac:dyDescent="0.55000000000000004"/>
    <row r="21" spans="6:7" x14ac:dyDescent="0.55000000000000004"/>
    <row r="22" spans="6:7" x14ac:dyDescent="0.55000000000000004"/>
    <row r="23" spans="6:7" x14ac:dyDescent="0.55000000000000004"/>
    <row r="24" spans="6:7" x14ac:dyDescent="0.55000000000000004"/>
    <row r="25" spans="6:7" x14ac:dyDescent="0.55000000000000004"/>
    <row r="26" spans="6:7" x14ac:dyDescent="0.55000000000000004"/>
    <row r="27" spans="6:7" x14ac:dyDescent="0.55000000000000004"/>
    <row r="28" spans="6:7" x14ac:dyDescent="0.55000000000000004"/>
    <row r="29" spans="6:7" x14ac:dyDescent="0.55000000000000004">
      <c r="F29" s="6" t="s">
        <v>12</v>
      </c>
      <c r="G29" s="7" t="s">
        <v>13</v>
      </c>
    </row>
    <row r="30" spans="6:7" x14ac:dyDescent="0.55000000000000004">
      <c r="F30" s="6"/>
      <c r="G30" s="7"/>
    </row>
    <row r="31" spans="6:7" x14ac:dyDescent="0.55000000000000004">
      <c r="F31" s="6"/>
      <c r="G31" s="8"/>
    </row>
    <row r="32" spans="6:7" x14ac:dyDescent="0.55000000000000004">
      <c r="F32" s="6"/>
      <c r="G32" s="9"/>
    </row>
    <row r="33" spans="6:7" x14ac:dyDescent="0.55000000000000004">
      <c r="F33" s="6"/>
      <c r="G33" s="10"/>
    </row>
    <row r="34" spans="6:7" x14ac:dyDescent="0.55000000000000004"/>
  </sheetData>
  <hyperlinks>
    <hyperlink ref="G29" r:id="rId1" display="https://www.linkedin.com/in/ca-bc" xr:uid="{75A2266E-A3B1-48CF-838C-822A3EDDAAD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thank you!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Carlos Barboza</cp:lastModifiedBy>
  <dcterms:created xsi:type="dcterms:W3CDTF">2021-03-18T00:10:36Z</dcterms:created>
  <dcterms:modified xsi:type="dcterms:W3CDTF">2023-01-22T21:32:07Z</dcterms:modified>
</cp:coreProperties>
</file>