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6272D8AA-7D9B-4231-A324-872EAE093A95}" xr6:coauthVersionLast="47" xr6:coauthVersionMax="47" xr10:uidLastSave="{00000000-0000-0000-0000-000000000000}"/>
  <bookViews>
    <workbookView xWindow="-96" yWindow="-96" windowWidth="23232" windowHeight="13872" activeTab="1" xr2:uid="{8B2D283D-4D1F-4F72-A5C7-DF7A8C00D7C5}"/>
  </bookViews>
  <sheets>
    <sheet name="example" sheetId="2" r:id="rId1"/>
    <sheet name="thank you!" sheetId="3" r:id="rId2"/>
  </sheets>
  <definedNames>
    <definedName name="_02_categories">_xlfn.ANCHORARRAY(example!$I$10)</definedName>
    <definedName name="_03_categories_slicer">#N/A</definedName>
    <definedName name="_04_x_start">_xlfn.ANCHORARRAY(example!$N$11)</definedName>
    <definedName name="_05_x_end">_xlfn.ANCHORARRAY(example!$O$11)</definedName>
    <definedName name="_06_y_axis">_xlfn.ANCHORARRAY(example!$P$11)</definedName>
    <definedName name="_07_year_range">_xlfn.ANCHORARRAY(example!$M$11)</definedName>
    <definedName name="_08_item_pos">_xlfn.ANCHORARRAY(example!$Q$11)</definedName>
    <definedName name="_08_year_pos">_xlfn.ANCHORARRAY(example!$R$11)</definedName>
    <definedName name="_09_item_label">_xlfn.ANCHORARRAY(example!$S$11)</definedName>
    <definedName name="_10_n_of_years">_xlfn.ANCHORARRAY(example!$T$11)</definedName>
    <definedName name="_11_x_start">_xlfn.ANCHORARRAY(example!$U$11)</definedName>
    <definedName name="_12_y_start">_xlfn.ANCHORARRAY(example!$V$11)</definedName>
    <definedName name="_13_s_highlight">_xlfn.ANCHORARRAY(example!$W$11)</definedName>
    <definedName name="_14_x_end">_xlfn.ANCHORARRAY(example!$X$11)</definedName>
    <definedName name="_14_y_end">_xlfn.ANCHORARRAY(example!$Y$11)</definedName>
    <definedName name="_15_e_highlight">_xlfn.ANCHORARRAY(example!$Z$11)</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2" l="1" a="1"/>
  <c r="K17" i="2" s="1"/>
  <c r="Y4" i="2"/>
  <c r="G10" i="2" a="1"/>
  <c r="G10" i="2" s="1"/>
  <c r="I10" i="2" s="1" a="1"/>
  <c r="I10" i="2" s="1"/>
  <c r="Z4" i="2" l="1"/>
  <c r="Z5" i="2"/>
  <c r="S11" i="2" a="1"/>
  <c r="S11" i="2" s="1"/>
  <c r="O11" i="2" a="1"/>
  <c r="O11" i="2" s="1"/>
  <c r="N11" i="2" a="1"/>
  <c r="N11" i="2" s="1"/>
  <c r="M11" i="2" a="1"/>
  <c r="M11" i="2" s="1"/>
  <c r="T11" i="2" s="1" a="1"/>
  <c r="T11" i="2" s="1"/>
  <c r="W11" i="2" l="1" a="1"/>
  <c r="W11" i="2" s="1"/>
  <c r="Z11" i="2" a="1"/>
  <c r="Z11" i="2" s="1"/>
  <c r="P11" i="2" a="1"/>
  <c r="P11" i="2" s="1"/>
  <c r="Z6" i="2" s="1"/>
  <c r="V11" i="2" l="1" a="1"/>
  <c r="V11" i="2" s="1"/>
  <c r="Y11" i="2" a="1"/>
  <c r="Y11" i="2" s="1"/>
  <c r="Z3" i="2"/>
  <c r="Q11" i="2" a="1"/>
  <c r="Q11" i="2" s="1"/>
  <c r="U11" i="2" l="1" a="1"/>
  <c r="U11" i="2" s="1"/>
  <c r="X11" i="2" a="1"/>
  <c r="X11" i="2" s="1"/>
  <c r="R11" i="2" a="1"/>
  <c r="R11" i="2" s="1"/>
  <c r="Y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<sst xmlns="http://schemas.openxmlformats.org/spreadsheetml/2006/main" count="91" uniqueCount="72">
  <si>
    <t>star</t>
  </si>
  <si>
    <t>end</t>
  </si>
  <si>
    <t>product</t>
  </si>
  <si>
    <t>category</t>
  </si>
  <si>
    <t>Item A</t>
  </si>
  <si>
    <t>Item B</t>
  </si>
  <si>
    <t>Item C</t>
  </si>
  <si>
    <t>Item E</t>
  </si>
  <si>
    <t>Item D</t>
  </si>
  <si>
    <t>Item F</t>
  </si>
  <si>
    <t>Item G</t>
  </si>
  <si>
    <t>Item H</t>
  </si>
  <si>
    <t>Item I</t>
  </si>
  <si>
    <t>Item J</t>
  </si>
  <si>
    <t>Item K</t>
  </si>
  <si>
    <t>Item L</t>
  </si>
  <si>
    <t>Sports</t>
  </si>
  <si>
    <t>Apparel</t>
  </si>
  <si>
    <t>Accesories</t>
  </si>
  <si>
    <t>year range</t>
  </si>
  <si>
    <t>X end</t>
  </si>
  <si>
    <t>X start</t>
  </si>
  <si>
    <t>Y axis</t>
  </si>
  <si>
    <t>pos = position</t>
  </si>
  <si>
    <t>* ordered</t>
  </si>
  <si>
    <t>* items</t>
  </si>
  <si>
    <t>4. All</t>
  </si>
  <si>
    <t>without #</t>
  </si>
  <si>
    <t>https://www.youtube.com/watch?v=wHeXjYQGvX8</t>
  </si>
  <si>
    <t>Credits to Mike Girvin for adding the "All" to category list on cell C9#, thanks Mike!</t>
  </si>
  <si>
    <t>Link 2 video:</t>
  </si>
  <si>
    <t>item pos</t>
  </si>
  <si>
    <t>year pos</t>
  </si>
  <si>
    <t>item label</t>
  </si>
  <si>
    <t># of years</t>
  </si>
  <si>
    <t xml:space="preserve">Upper point: </t>
  </si>
  <si>
    <t xml:space="preserve">Lower point: </t>
  </si>
  <si>
    <t>X</t>
  </si>
  <si>
    <t>Y</t>
  </si>
  <si>
    <t>Y start</t>
  </si>
  <si>
    <t>Y end</t>
  </si>
  <si>
    <t>e highlight</t>
  </si>
  <si>
    <t>s highlight</t>
  </si>
  <si>
    <t>item start</t>
  </si>
  <si>
    <t>item end</t>
  </si>
  <si>
    <t>for the "highlighting vertical bar"</t>
  </si>
  <si>
    <t>step 4.1</t>
  </si>
  <si>
    <t>step 4.2</t>
  </si>
  <si>
    <t>step 4.3</t>
  </si>
  <si>
    <t>step 4.4</t>
  </si>
  <si>
    <t>step 4.5</t>
  </si>
  <si>
    <t>step 4.6</t>
  </si>
  <si>
    <t>step 4.7</t>
  </si>
  <si>
    <t>step 4.8</t>
  </si>
  <si>
    <t>step 6.1</t>
  </si>
  <si>
    <t>step 6.2</t>
  </si>
  <si>
    <t>step 6.3</t>
  </si>
  <si>
    <t>step 6.4</t>
  </si>
  <si>
    <t>step 6.5</t>
  </si>
  <si>
    <t>step 6.6</t>
  </si>
  <si>
    <t>year in operation:</t>
  </si>
  <si>
    <t>length in years</t>
  </si>
  <si>
    <t>https://www.linkedin.com/in/merod/</t>
  </si>
  <si>
    <t>LinkedIn:</t>
  </si>
  <si>
    <t>All</t>
  </si>
  <si>
    <t>IF( K17 = "All", -0.7, -0.3 )</t>
  </si>
  <si>
    <t>position</t>
  </si>
  <si>
    <t># of categories</t>
  </si>
  <si>
    <t xml:space="preserve">( year in </t>
  </si>
  <si>
    <t>operation )</t>
  </si>
  <si>
    <t>point</t>
  </si>
  <si>
    <t xml:space="preserve">Lower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</si>
</sst>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8"/>
      <color theme="1"/>
      <name val="Calibri"/>
      <family val="2"/>
      <scheme val="minor"/>
    </font>
    <font>
      <i/>
      <sz val="8"/>
      <color theme="1"/>
      <name val="Calibri"/>
      <family val="2"/>
      <scheme val="minor"/>
    </font>
    <font>
      <u/>
      <sz val="8"/>
      <color theme="10"/>
      <name val="Calibri"/>
      <family val="2"/>
      <scheme val="minor"/>
    </font>
    <font>
      <b/>
      <i/>
      <sz val="8"/>
      <color theme="1"/>
      <name val="Calibri"/>
      <family val="2"/>
      <scheme val="minor"/>
    </font>
    <font>
      <sz val="11"/>
      <color theme="1"/>
      <name val="Calibri"/>
      <family val="2"/>
      <scheme val="minor"/>
    </font>
    <font>
      <u/>
      <sz val="11"/>
      <color theme="10"/>
      <name val="Calibri"/>
      <family val="2"/>
      <scheme val="minor"/>
    </font>
    <font>
      <sz val="8"/>
      <color theme="1"/>
      <name val="Arial"/>
      <family val="2"/>
    </font>
    <font>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xf numFmtId="0" fontId="2" fillId="0" borderId="0" applyNumberFormat="0" applyFill="0" applyBorder="0" applyAlignment="0" applyProtection="0"/>
    <xf numFmtId="0" fontId="6" fillId="0" borderId="0"/>
    <xf numFmtId="0" fontId="4" fillId="0" borderId="0"/>
  </cellStyleXfs>
  <cellXfs count="19">
    <xf numFmtId="0" fontId="0" fillId="0" borderId="0" xfId="0"/>
    <xf numFmtId="0" fontId="1" fillId="0" borderId="0" xfId="0" applyFont="1"/>
    <xf numFmtId="0" fontId="0" fillId="0" borderId="0" xfId="0" pivotButton="1"/>
    <xf numFmtId="0" fontId="2" fillId="0" borderId="0" xfId="1"/>
    <xf numFmtId="0" fontId="0" fillId="0" borderId="0" xfId="0" applyAlignment="1">
      <alignment horizontal="right"/>
    </xf>
    <xf numFmtId="0" fontId="0" fillId="0" borderId="0" xfId="0" applyAlignment="1">
      <alignment horizontal="center"/>
    </xf>
    <xf numFmtId="0" fontId="0" fillId="2" borderId="0" xfId="0" applyFill="1" applyAlignment="1">
      <alignment horizontal="centerContinuous"/>
    </xf>
    <xf numFmtId="0" fontId="1" fillId="0" borderId="0" xfId="0" applyFont="1" applyAlignment="1">
      <alignment horizontal="right"/>
    </xf>
    <xf numFmtId="0" fontId="1" fillId="0" borderId="0" xfId="0" applyFont="1" applyAlignment="1">
      <alignment horizontal="center"/>
    </xf>
    <xf numFmtId="0" fontId="3" fillId="0" borderId="0" xfId="0" applyFont="1" applyAlignment="1">
      <alignment horizontal="center"/>
    </xf>
    <xf numFmtId="0" fontId="1" fillId="2" borderId="0" xfId="0" applyFont="1" applyFill="1" applyAlignment="1">
      <alignment horizontal="centerContinuous"/>
    </xf>
    <xf numFmtId="0" fontId="4" fillId="0" borderId="0" xfId="2"/>
    <xf numFmtId="0" fontId="4" fillId="0" borderId="0" xfId="2" quotePrefix="1"/>
    <xf numFmtId="0" fontId="4" fillId="0" borderId="0" xfId="2" applyAlignment="1">
      <alignment horizontal="right"/>
    </xf>
    <xf numFmtId="0" fontId="5" fillId="0" borderId="0" xfId="3"/>
    <xf numFmtId="0" fontId="2" fillId="0" borderId="0" xfId="4"/>
    <xf numFmtId="0" fontId="7" fillId="0" borderId="0" xfId="3" applyFont="1"/>
    <xf numFmtId="0" fontId="1" fillId="3" borderId="0" xfId="0" applyFont="1" applyFill="1"/>
    <xf numFmtId="0" fontId="1" fillId="3" borderId="0" xfId="0" applyFont="1" applyFill="1" applyAlignment="1">
      <alignment horizontal="right"/>
    </xf>
  </cellXfs>
  <cellStyles count="7">
    <cellStyle name="Hipervínculo 2" xfId="3" xr:uid="{0C132B0A-964C-4D7F-85E0-54DBA341EB94}"/>
    <cellStyle name="Hyperlink" xfId="1" builtinId="8"/>
    <cellStyle name="Hyperlink 2" xfId="4" xr:uid="{C95D3DA0-A42E-451E-8D5B-72591BE2C492}"/>
    <cellStyle name="Normal" xfId="0" builtinId="0"/>
    <cellStyle name="Normal 2 2" xfId="2" xr:uid="{450F3FB8-A846-4EC8-899B-FB4419BCADCE}"/>
    <cellStyle name="Normal 3" xfId="6" xr:uid="{8B975C71-CD1B-4D4D-AF1A-375B2624AEB5}"/>
    <cellStyle name="Normal 3 2" xfId="5" xr:uid="{F5D84CA3-B12A-4A51-9E0A-A6FDD6A5E3CA}"/>
  </cellStyles>
  <dxfs count="2">
    <dxf>
      <font>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98E15327-DCFF-45EC-A666-A5DEF08CE927}">
      <tableStyleElement type="wholeTable" dxfId="1"/>
      <tableStyleElement type="headerRow" dxfId="0"/>
    </tableStyle>
  </tableStyles>
  <colors>
    <mruColors>
      <color rgb="FFFFC000"/>
      <color rgb="FF5B9BD5"/>
      <color rgb="FFED7D31"/>
      <color rgb="FF4472C4"/>
      <color rgb="FFFF0000"/>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example!$N$10</c:f>
              <c:strCache>
                <c:ptCount val="1"/>
                <c:pt idx="0">
                  <c:v>X start</c:v>
                </c:pt>
              </c:strCache>
            </c:strRef>
          </c:tx>
          <c:spPr>
            <a:ln w="25400" cap="rnd">
              <a:noFill/>
              <a:round/>
            </a:ln>
            <a:effectLst/>
          </c:spPr>
          <c:marker>
            <c:symbol val="circle"/>
            <c:size val="7"/>
            <c:spPr>
              <a:solidFill>
                <a:schemeClr val="bg1">
                  <a:lumMod val="65000"/>
                </a:schemeClr>
              </a:solidFill>
              <a:ln w="9525">
                <a:noFill/>
              </a:ln>
              <a:effectLst/>
            </c:spPr>
          </c:marker>
          <c:xVal>
            <c:numRef>
              <c:f>[0]!_04_x_start</c:f>
              <c:numCache>
                <c:formatCode>General</c:formatCode>
                <c:ptCount val="12"/>
                <c:pt idx="0">
                  <c:v>3</c:v>
                </c:pt>
                <c:pt idx="1">
                  <c:v>1</c:v>
                </c:pt>
                <c:pt idx="2">
                  <c:v>7</c:v>
                </c:pt>
                <c:pt idx="3">
                  <c:v>5</c:v>
                </c:pt>
                <c:pt idx="4">
                  <c:v>6</c:v>
                </c:pt>
                <c:pt idx="5">
                  <c:v>6</c:v>
                </c:pt>
                <c:pt idx="6">
                  <c:v>7</c:v>
                </c:pt>
                <c:pt idx="7">
                  <c:v>9</c:v>
                </c:pt>
                <c:pt idx="8">
                  <c:v>10</c:v>
                </c:pt>
                <c:pt idx="9">
                  <c:v>10</c:v>
                </c:pt>
                <c:pt idx="10">
                  <c:v>11</c:v>
                </c:pt>
                <c:pt idx="11">
                  <c:v>13</c:v>
                </c:pt>
              </c:numCache>
            </c:numRef>
          </c:xVal>
          <c:yVal>
            <c:numRef>
              <c:f>[0]!_06_y_axis</c:f>
              <c:numCache>
                <c:formatCode>General</c:formatCode>
                <c:ptCount val="12"/>
                <c:pt idx="0">
                  <c:v>12</c:v>
                </c:pt>
                <c:pt idx="1">
                  <c:v>11</c:v>
                </c:pt>
                <c:pt idx="2">
                  <c:v>10</c:v>
                </c:pt>
                <c:pt idx="3">
                  <c:v>9</c:v>
                </c:pt>
                <c:pt idx="4">
                  <c:v>8</c:v>
                </c:pt>
                <c:pt idx="5">
                  <c:v>7</c:v>
                </c:pt>
                <c:pt idx="6">
                  <c:v>6</c:v>
                </c:pt>
                <c:pt idx="7">
                  <c:v>5</c:v>
                </c:pt>
                <c:pt idx="8">
                  <c:v>4</c:v>
                </c:pt>
                <c:pt idx="9">
                  <c:v>3</c:v>
                </c:pt>
                <c:pt idx="10">
                  <c:v>2</c:v>
                </c:pt>
                <c:pt idx="11">
                  <c:v>1</c:v>
                </c:pt>
              </c:numCache>
            </c:numRef>
          </c:yVal>
          <c:smooth val="0"/>
          <c:extLst>
            <c:ext xmlns:c16="http://schemas.microsoft.com/office/drawing/2014/chart" uri="{C3380CC4-5D6E-409C-BE32-E72D297353CC}">
              <c16:uniqueId val="{00000000-CE28-4F63-8313-BFFF17B7750D}"/>
            </c:ext>
          </c:extLst>
        </c:ser>
        <c:ser>
          <c:idx val="1"/>
          <c:order val="1"/>
          <c:tx>
            <c:strRef>
              <c:f>example!$O$10</c:f>
              <c:strCache>
                <c:ptCount val="1"/>
                <c:pt idx="0">
                  <c:v>X end</c:v>
                </c:pt>
              </c:strCache>
            </c:strRef>
          </c:tx>
          <c:spPr>
            <a:ln w="25400" cap="rnd">
              <a:noFill/>
              <a:round/>
            </a:ln>
            <a:effectLst/>
          </c:spPr>
          <c:marker>
            <c:symbol val="circle"/>
            <c:size val="7"/>
            <c:spPr>
              <a:solidFill>
                <a:schemeClr val="bg1">
                  <a:lumMod val="65000"/>
                </a:schemeClr>
              </a:solidFill>
              <a:ln w="9525">
                <a:noFill/>
              </a:ln>
              <a:effectLst/>
            </c:spPr>
          </c:marker>
          <c:errBars>
            <c:errDir val="x"/>
            <c:errBarType val="minus"/>
            <c:errValType val="cust"/>
            <c:noEndCap val="1"/>
            <c:plus>
              <c:numLit>
                <c:formatCode>General</c:formatCode>
                <c:ptCount val="1"/>
                <c:pt idx="0">
                  <c:v>1</c:v>
                </c:pt>
              </c:numLit>
            </c:plus>
            <c:minus>
              <c:numRef>
                <c:f>[0]!_07_year_range</c:f>
                <c:numCache>
                  <c:formatCode>General</c:formatCode>
                  <c:ptCount val="12"/>
                  <c:pt idx="0">
                    <c:v>13</c:v>
                  </c:pt>
                  <c:pt idx="1">
                    <c:v>13</c:v>
                  </c:pt>
                  <c:pt idx="2">
                    <c:v>9</c:v>
                  </c:pt>
                  <c:pt idx="3">
                    <c:v>9</c:v>
                  </c:pt>
                  <c:pt idx="4">
                    <c:v>9</c:v>
                  </c:pt>
                  <c:pt idx="5">
                    <c:v>7</c:v>
                  </c:pt>
                  <c:pt idx="6">
                    <c:v>7</c:v>
                  </c:pt>
                  <c:pt idx="7">
                    <c:v>5</c:v>
                  </c:pt>
                  <c:pt idx="8">
                    <c:v>4</c:v>
                  </c:pt>
                  <c:pt idx="9">
                    <c:v>4</c:v>
                  </c:pt>
                  <c:pt idx="10">
                    <c:v>3</c:v>
                  </c:pt>
                  <c:pt idx="11">
                    <c:v>2</c:v>
                  </c:pt>
                </c:numCache>
              </c:numRef>
            </c:minus>
            <c:spPr>
              <a:noFill/>
              <a:ln w="22225" cap="flat" cmpd="sng" algn="ctr">
                <a:solidFill>
                  <a:schemeClr val="bg2">
                    <a:lumMod val="75000"/>
                  </a:schemeClr>
                </a:solidFill>
                <a:round/>
              </a:ln>
              <a:effectLst/>
            </c:spPr>
          </c:errBars>
          <c:xVal>
            <c:numRef>
              <c:f>[0]!_05_x_end</c:f>
              <c:numCache>
                <c:formatCode>General</c:formatCode>
                <c:ptCount val="12"/>
                <c:pt idx="0">
                  <c:v>16</c:v>
                </c:pt>
                <c:pt idx="1">
                  <c:v>14</c:v>
                </c:pt>
                <c:pt idx="2">
                  <c:v>16</c:v>
                </c:pt>
                <c:pt idx="3">
                  <c:v>14</c:v>
                </c:pt>
                <c:pt idx="4">
                  <c:v>15</c:v>
                </c:pt>
                <c:pt idx="5">
                  <c:v>13</c:v>
                </c:pt>
                <c:pt idx="6">
                  <c:v>14</c:v>
                </c:pt>
                <c:pt idx="7">
                  <c:v>14</c:v>
                </c:pt>
                <c:pt idx="8">
                  <c:v>14</c:v>
                </c:pt>
                <c:pt idx="9">
                  <c:v>14</c:v>
                </c:pt>
                <c:pt idx="10">
                  <c:v>14</c:v>
                </c:pt>
                <c:pt idx="11">
                  <c:v>15</c:v>
                </c:pt>
              </c:numCache>
            </c:numRef>
          </c:xVal>
          <c:yVal>
            <c:numRef>
              <c:f>[0]!_06_y_axis</c:f>
              <c:numCache>
                <c:formatCode>General</c:formatCode>
                <c:ptCount val="12"/>
                <c:pt idx="0">
                  <c:v>12</c:v>
                </c:pt>
                <c:pt idx="1">
                  <c:v>11</c:v>
                </c:pt>
                <c:pt idx="2">
                  <c:v>10</c:v>
                </c:pt>
                <c:pt idx="3">
                  <c:v>9</c:v>
                </c:pt>
                <c:pt idx="4">
                  <c:v>8</c:v>
                </c:pt>
                <c:pt idx="5">
                  <c:v>7</c:v>
                </c:pt>
                <c:pt idx="6">
                  <c:v>6</c:v>
                </c:pt>
                <c:pt idx="7">
                  <c:v>5</c:v>
                </c:pt>
                <c:pt idx="8">
                  <c:v>4</c:v>
                </c:pt>
                <c:pt idx="9">
                  <c:v>3</c:v>
                </c:pt>
                <c:pt idx="10">
                  <c:v>2</c:v>
                </c:pt>
                <c:pt idx="11">
                  <c:v>1</c:v>
                </c:pt>
              </c:numCache>
            </c:numRef>
          </c:yVal>
          <c:smooth val="0"/>
          <c:extLst>
            <c:ext xmlns:c16="http://schemas.microsoft.com/office/drawing/2014/chart" uri="{C3380CC4-5D6E-409C-BE32-E72D297353CC}">
              <c16:uniqueId val="{00000002-CE28-4F63-8313-BFFF17B7750D}"/>
            </c:ext>
          </c:extLst>
        </c:ser>
        <c:ser>
          <c:idx val="2"/>
          <c:order val="2"/>
          <c:tx>
            <c:strRef>
              <c:f>example!$Q$10</c:f>
              <c:strCache>
                <c:ptCount val="1"/>
                <c:pt idx="0">
                  <c:v>item pos</c:v>
                </c:pt>
              </c:strCache>
            </c:strRef>
          </c:tx>
          <c:spPr>
            <a:ln w="25400" cap="rnd">
              <a:noFill/>
              <a:round/>
            </a:ln>
            <a:effectLst/>
          </c:spPr>
          <c:marker>
            <c:symbol val="none"/>
          </c:marker>
          <c:dLbls>
            <c:dLbl>
              <c:idx val="0"/>
              <c:tx>
                <c:rich>
                  <a:bodyPr/>
                  <a:lstStyle/>
                  <a:p>
                    <a:fld id="{9DAE1C2F-8EA8-4402-994C-3AE1FA9C3E4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8AD-4E4D-8E8B-6CF89EFD5A3C}"/>
                </c:ext>
              </c:extLst>
            </c:dLbl>
            <c:dLbl>
              <c:idx val="1"/>
              <c:tx>
                <c:rich>
                  <a:bodyPr/>
                  <a:lstStyle/>
                  <a:p>
                    <a:fld id="{6544A66C-38D5-4F71-919B-83B7AB8D7E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8AD-4E4D-8E8B-6CF89EFD5A3C}"/>
                </c:ext>
              </c:extLst>
            </c:dLbl>
            <c:dLbl>
              <c:idx val="2"/>
              <c:tx>
                <c:rich>
                  <a:bodyPr/>
                  <a:lstStyle/>
                  <a:p>
                    <a:fld id="{D027FCBC-660E-4609-9ED8-E6C31FF4725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8AD-4E4D-8E8B-6CF89EFD5A3C}"/>
                </c:ext>
              </c:extLst>
            </c:dLbl>
            <c:dLbl>
              <c:idx val="3"/>
              <c:tx>
                <c:rich>
                  <a:bodyPr/>
                  <a:lstStyle/>
                  <a:p>
                    <a:fld id="{D6898261-CB55-4078-8DB7-51FAB12C4F1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8AD-4E4D-8E8B-6CF89EFD5A3C}"/>
                </c:ext>
              </c:extLst>
            </c:dLbl>
            <c:dLbl>
              <c:idx val="4"/>
              <c:tx>
                <c:rich>
                  <a:bodyPr/>
                  <a:lstStyle/>
                  <a:p>
                    <a:fld id="{0936F556-1104-43CC-A559-DE24FF1544E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8AD-4E4D-8E8B-6CF89EFD5A3C}"/>
                </c:ext>
              </c:extLst>
            </c:dLbl>
            <c:dLbl>
              <c:idx val="5"/>
              <c:tx>
                <c:rich>
                  <a:bodyPr/>
                  <a:lstStyle/>
                  <a:p>
                    <a:fld id="{0FA9EBE9-9725-47B5-A16A-3C1A8AF2DA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8AD-4E4D-8E8B-6CF89EFD5A3C}"/>
                </c:ext>
              </c:extLst>
            </c:dLbl>
            <c:dLbl>
              <c:idx val="6"/>
              <c:tx>
                <c:rich>
                  <a:bodyPr/>
                  <a:lstStyle/>
                  <a:p>
                    <a:fld id="{F9B713BC-69B4-474B-8B36-D0F5B79D59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8AD-4E4D-8E8B-6CF89EFD5A3C}"/>
                </c:ext>
              </c:extLst>
            </c:dLbl>
            <c:dLbl>
              <c:idx val="7"/>
              <c:tx>
                <c:rich>
                  <a:bodyPr/>
                  <a:lstStyle/>
                  <a:p>
                    <a:fld id="{57801583-D876-4BA9-AAE0-26AE1E7E4F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8AD-4E4D-8E8B-6CF89EFD5A3C}"/>
                </c:ext>
              </c:extLst>
            </c:dLbl>
            <c:dLbl>
              <c:idx val="8"/>
              <c:tx>
                <c:rich>
                  <a:bodyPr/>
                  <a:lstStyle/>
                  <a:p>
                    <a:fld id="{A8D70B08-9D81-42A4-8B6D-B8413552816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8AD-4E4D-8E8B-6CF89EFD5A3C}"/>
                </c:ext>
              </c:extLst>
            </c:dLbl>
            <c:dLbl>
              <c:idx val="9"/>
              <c:tx>
                <c:rich>
                  <a:bodyPr/>
                  <a:lstStyle/>
                  <a:p>
                    <a:fld id="{A62E8DEE-A7CD-4E86-B016-CAAD26DA8AE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8AD-4E4D-8E8B-6CF89EFD5A3C}"/>
                </c:ext>
              </c:extLst>
            </c:dLbl>
            <c:dLbl>
              <c:idx val="10"/>
              <c:tx>
                <c:rich>
                  <a:bodyPr/>
                  <a:lstStyle/>
                  <a:p>
                    <a:fld id="{0383B1D0-75ED-43F4-AFAB-FB5D5ED2C5B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8AD-4E4D-8E8B-6CF89EFD5A3C}"/>
                </c:ext>
              </c:extLst>
            </c:dLbl>
            <c:dLbl>
              <c:idx val="11"/>
              <c:tx>
                <c:rich>
                  <a:bodyPr/>
                  <a:lstStyle/>
                  <a:p>
                    <a:fld id="{24CC9FCC-7ACA-4147-BD08-8332535162B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8AD-4E4D-8E8B-6CF89EFD5A3C}"/>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[0]!_08_item_pos</c:f>
              <c:numCache>
                <c:formatCode>General</c:formatCode>
                <c:ptCount val="12"/>
                <c:pt idx="0">
                  <c:v>-0.1</c:v>
                </c:pt>
                <c:pt idx="1">
                  <c:v>-0.1</c:v>
                </c:pt>
                <c:pt idx="2">
                  <c:v>-0.1</c:v>
                </c:pt>
                <c:pt idx="3">
                  <c:v>-0.1</c:v>
                </c:pt>
                <c:pt idx="4">
                  <c:v>-0.1</c:v>
                </c:pt>
                <c:pt idx="5">
                  <c:v>-0.1</c:v>
                </c:pt>
                <c:pt idx="6">
                  <c:v>-0.1</c:v>
                </c:pt>
                <c:pt idx="7">
                  <c:v>-0.1</c:v>
                </c:pt>
                <c:pt idx="8">
                  <c:v>-0.1</c:v>
                </c:pt>
                <c:pt idx="9">
                  <c:v>-0.1</c:v>
                </c:pt>
                <c:pt idx="10">
                  <c:v>-0.1</c:v>
                </c:pt>
                <c:pt idx="11">
                  <c:v>-0.1</c:v>
                </c:pt>
              </c:numCache>
            </c:numRef>
          </c:xVal>
          <c:yVal>
            <c:numRef>
              <c:f>[0]!_06_y_axis</c:f>
              <c:numCache>
                <c:formatCode>General</c:formatCode>
                <c:ptCount val="12"/>
                <c:pt idx="0">
                  <c:v>12</c:v>
                </c:pt>
                <c:pt idx="1">
                  <c:v>11</c:v>
                </c:pt>
                <c:pt idx="2">
                  <c:v>10</c:v>
                </c:pt>
                <c:pt idx="3">
                  <c:v>9</c:v>
                </c:pt>
                <c:pt idx="4">
                  <c:v>8</c:v>
                </c:pt>
                <c:pt idx="5">
                  <c:v>7</c:v>
                </c:pt>
                <c:pt idx="6">
                  <c:v>6</c:v>
                </c:pt>
                <c:pt idx="7">
                  <c:v>5</c:v>
                </c:pt>
                <c:pt idx="8">
                  <c:v>4</c:v>
                </c:pt>
                <c:pt idx="9">
                  <c:v>3</c:v>
                </c:pt>
                <c:pt idx="10">
                  <c:v>2</c:v>
                </c:pt>
                <c:pt idx="11">
                  <c:v>1</c:v>
                </c:pt>
              </c:numCache>
            </c:numRef>
          </c:yVal>
          <c:smooth val="0"/>
          <c:extLst>
            <c:ext xmlns:c15="http://schemas.microsoft.com/office/drawing/2012/chart" uri="{02D57815-91ED-43cb-92C2-25804820EDAC}">
              <c15:datalabelsRange>
                <c15:f>[0]!_09_item_label</c15:f>
                <c15:dlblRangeCache>
                  <c:ptCount val="12"/>
                  <c:pt idx="0">
                    <c:v>Item A</c:v>
                  </c:pt>
                  <c:pt idx="1">
                    <c:v>Item B</c:v>
                  </c:pt>
                  <c:pt idx="2">
                    <c:v>Item C</c:v>
                  </c:pt>
                  <c:pt idx="3">
                    <c:v>Item D</c:v>
                  </c:pt>
                  <c:pt idx="4">
                    <c:v>Item E</c:v>
                  </c:pt>
                  <c:pt idx="5">
                    <c:v>Item F</c:v>
                  </c:pt>
                  <c:pt idx="6">
                    <c:v>Item G</c:v>
                  </c:pt>
                  <c:pt idx="7">
                    <c:v>Item H</c:v>
                  </c:pt>
                  <c:pt idx="8">
                    <c:v>Item I</c:v>
                  </c:pt>
                  <c:pt idx="9">
                    <c:v>Item J</c:v>
                  </c:pt>
                  <c:pt idx="10">
                    <c:v>Item K</c:v>
                  </c:pt>
                  <c:pt idx="11">
                    <c:v>Item L</c:v>
                  </c:pt>
                </c15:dlblRangeCache>
              </c15:datalabelsRange>
            </c:ext>
            <c:ext xmlns:c16="http://schemas.microsoft.com/office/drawing/2014/chart" uri="{C3380CC4-5D6E-409C-BE32-E72D297353CC}">
              <c16:uniqueId val="{00000001-78AD-4E4D-8E8B-6CF89EFD5A3C}"/>
            </c:ext>
          </c:extLst>
        </c:ser>
        <c:ser>
          <c:idx val="3"/>
          <c:order val="3"/>
          <c:tx>
            <c:strRef>
              <c:f>example!$R$10</c:f>
              <c:strCache>
                <c:ptCount val="1"/>
                <c:pt idx="0">
                  <c:v>year pos</c:v>
                </c:pt>
              </c:strCache>
            </c:strRef>
          </c:tx>
          <c:spPr>
            <a:ln w="25400" cap="rnd">
              <a:noFill/>
              <a:round/>
            </a:ln>
            <a:effectLst/>
          </c:spPr>
          <c:marker>
            <c:symbol val="none"/>
          </c:marker>
          <c:dLbls>
            <c:dLbl>
              <c:idx val="0"/>
              <c:tx>
                <c:rich>
                  <a:bodyPr/>
                  <a:lstStyle/>
                  <a:p>
                    <a:fld id="{2D4DC64E-BC18-4FB8-8B54-4212D5CAAB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8AD-4E4D-8E8B-6CF89EFD5A3C}"/>
                </c:ext>
              </c:extLst>
            </c:dLbl>
            <c:dLbl>
              <c:idx val="1"/>
              <c:tx>
                <c:rich>
                  <a:bodyPr/>
                  <a:lstStyle/>
                  <a:p>
                    <a:fld id="{99CA9D75-9D78-419E-A9E2-1F8EDB198A3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8AD-4E4D-8E8B-6CF89EFD5A3C}"/>
                </c:ext>
              </c:extLst>
            </c:dLbl>
            <c:dLbl>
              <c:idx val="2"/>
              <c:tx>
                <c:rich>
                  <a:bodyPr/>
                  <a:lstStyle/>
                  <a:p>
                    <a:fld id="{2F93265F-C229-4CB6-8AC9-4CEDEE5D873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8AD-4E4D-8E8B-6CF89EFD5A3C}"/>
                </c:ext>
              </c:extLst>
            </c:dLbl>
            <c:dLbl>
              <c:idx val="3"/>
              <c:tx>
                <c:rich>
                  <a:bodyPr/>
                  <a:lstStyle/>
                  <a:p>
                    <a:fld id="{280116A8-C456-48E9-8EC8-883B2DF068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8AD-4E4D-8E8B-6CF89EFD5A3C}"/>
                </c:ext>
              </c:extLst>
            </c:dLbl>
            <c:dLbl>
              <c:idx val="4"/>
              <c:tx>
                <c:rich>
                  <a:bodyPr/>
                  <a:lstStyle/>
                  <a:p>
                    <a:fld id="{A33DC522-6E3B-48FE-B1AB-16124C6A832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8AD-4E4D-8E8B-6CF89EFD5A3C}"/>
                </c:ext>
              </c:extLst>
            </c:dLbl>
            <c:dLbl>
              <c:idx val="5"/>
              <c:tx>
                <c:rich>
                  <a:bodyPr/>
                  <a:lstStyle/>
                  <a:p>
                    <a:fld id="{A09E08BE-EDF2-4A04-99E8-AF998D5B57F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8AD-4E4D-8E8B-6CF89EFD5A3C}"/>
                </c:ext>
              </c:extLst>
            </c:dLbl>
            <c:dLbl>
              <c:idx val="6"/>
              <c:tx>
                <c:rich>
                  <a:bodyPr/>
                  <a:lstStyle/>
                  <a:p>
                    <a:fld id="{AF9AF5F9-E545-4B24-B833-54D69DB150C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8AD-4E4D-8E8B-6CF89EFD5A3C}"/>
                </c:ext>
              </c:extLst>
            </c:dLbl>
            <c:dLbl>
              <c:idx val="7"/>
              <c:tx>
                <c:rich>
                  <a:bodyPr/>
                  <a:lstStyle/>
                  <a:p>
                    <a:fld id="{8079BCA0-0590-48BF-AFB0-99BD698EEE3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8AD-4E4D-8E8B-6CF89EFD5A3C}"/>
                </c:ext>
              </c:extLst>
            </c:dLbl>
            <c:dLbl>
              <c:idx val="8"/>
              <c:tx>
                <c:rich>
                  <a:bodyPr/>
                  <a:lstStyle/>
                  <a:p>
                    <a:fld id="{763A16CC-CA0D-4977-84FA-FE1C02277C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78AD-4E4D-8E8B-6CF89EFD5A3C}"/>
                </c:ext>
              </c:extLst>
            </c:dLbl>
            <c:dLbl>
              <c:idx val="9"/>
              <c:tx>
                <c:rich>
                  <a:bodyPr/>
                  <a:lstStyle/>
                  <a:p>
                    <a:fld id="{EAA7A44E-AE64-4804-B966-75D231339C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78AD-4E4D-8E8B-6CF89EFD5A3C}"/>
                </c:ext>
              </c:extLst>
            </c:dLbl>
            <c:dLbl>
              <c:idx val="10"/>
              <c:tx>
                <c:rich>
                  <a:bodyPr/>
                  <a:lstStyle/>
                  <a:p>
                    <a:fld id="{943C9616-6243-49CE-A978-A8CF513197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78AD-4E4D-8E8B-6CF89EFD5A3C}"/>
                </c:ext>
              </c:extLst>
            </c:dLbl>
            <c:dLbl>
              <c:idx val="11"/>
              <c:tx>
                <c:rich>
                  <a:bodyPr/>
                  <a:lstStyle/>
                  <a:p>
                    <a:fld id="{8A71535B-1291-415A-BEC3-83EB045D07D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78AD-4E4D-8E8B-6CF89EFD5A3C}"/>
                </c:ext>
              </c:extLst>
            </c:dLbl>
            <c:spPr>
              <a:noFill/>
              <a:ln>
                <a:noFill/>
              </a:ln>
              <a:effectLst/>
            </c:spPr>
            <c:txPr>
              <a:bodyPr rot="0" spcFirstLastPara="1" vertOverflow="ellipsis" vert="horz" wrap="square" anchor="ctr" anchorCtr="1"/>
              <a:lstStyle/>
              <a:p>
                <a:pPr>
                  <a:defRPr sz="800" b="0" i="1"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[0]!_08_year_pos</c:f>
              <c:numCache>
                <c:formatCode>General</c:formatCode>
                <c:ptCount val="12"/>
                <c:pt idx="0">
                  <c:v>17</c:v>
                </c:pt>
                <c:pt idx="1">
                  <c:v>17</c:v>
                </c:pt>
                <c:pt idx="2">
                  <c:v>17</c:v>
                </c:pt>
                <c:pt idx="3">
                  <c:v>17</c:v>
                </c:pt>
                <c:pt idx="4">
                  <c:v>17</c:v>
                </c:pt>
                <c:pt idx="5">
                  <c:v>17</c:v>
                </c:pt>
                <c:pt idx="6">
                  <c:v>17</c:v>
                </c:pt>
                <c:pt idx="7">
                  <c:v>17</c:v>
                </c:pt>
                <c:pt idx="8">
                  <c:v>17</c:v>
                </c:pt>
                <c:pt idx="9">
                  <c:v>17</c:v>
                </c:pt>
                <c:pt idx="10">
                  <c:v>17</c:v>
                </c:pt>
                <c:pt idx="11">
                  <c:v>17</c:v>
                </c:pt>
              </c:numCache>
            </c:numRef>
          </c:xVal>
          <c:yVal>
            <c:numRef>
              <c:f>[0]!_06_y_axis</c:f>
              <c:numCache>
                <c:formatCode>General</c:formatCode>
                <c:ptCount val="12"/>
                <c:pt idx="0">
                  <c:v>12</c:v>
                </c:pt>
                <c:pt idx="1">
                  <c:v>11</c:v>
                </c:pt>
                <c:pt idx="2">
                  <c:v>10</c:v>
                </c:pt>
                <c:pt idx="3">
                  <c:v>9</c:v>
                </c:pt>
                <c:pt idx="4">
                  <c:v>8</c:v>
                </c:pt>
                <c:pt idx="5">
                  <c:v>7</c:v>
                </c:pt>
                <c:pt idx="6">
                  <c:v>6</c:v>
                </c:pt>
                <c:pt idx="7">
                  <c:v>5</c:v>
                </c:pt>
                <c:pt idx="8">
                  <c:v>4</c:v>
                </c:pt>
                <c:pt idx="9">
                  <c:v>3</c:v>
                </c:pt>
                <c:pt idx="10">
                  <c:v>2</c:v>
                </c:pt>
                <c:pt idx="11">
                  <c:v>1</c:v>
                </c:pt>
              </c:numCache>
            </c:numRef>
          </c:yVal>
          <c:smooth val="0"/>
          <c:extLst>
            <c:ext xmlns:c15="http://schemas.microsoft.com/office/drawing/2012/chart" uri="{02D57815-91ED-43cb-92C2-25804820EDAC}">
              <c15:datalabelsRange>
                <c15:f>[0]!_10_n_of_years</c15:f>
                <c15:dlblRangeCache>
                  <c:ptCount val="12"/>
                  <c:pt idx="0">
                    <c:v>13 yrs</c:v>
                  </c:pt>
                  <c:pt idx="1">
                    <c:v>13 yrs</c:v>
                  </c:pt>
                  <c:pt idx="2">
                    <c:v>9 yrs</c:v>
                  </c:pt>
                  <c:pt idx="3">
                    <c:v>9 yrs</c:v>
                  </c:pt>
                  <c:pt idx="4">
                    <c:v>9 yrs</c:v>
                  </c:pt>
                  <c:pt idx="5">
                    <c:v>7 yrs</c:v>
                  </c:pt>
                  <c:pt idx="6">
                    <c:v>7 yrs</c:v>
                  </c:pt>
                  <c:pt idx="7">
                    <c:v>5 yrs</c:v>
                  </c:pt>
                  <c:pt idx="8">
                    <c:v>4 yrs</c:v>
                  </c:pt>
                  <c:pt idx="9">
                    <c:v>4 yrs</c:v>
                  </c:pt>
                  <c:pt idx="10">
                    <c:v>3 yrs</c:v>
                  </c:pt>
                  <c:pt idx="11">
                    <c:v>2 yrs</c:v>
                  </c:pt>
                </c15:dlblRangeCache>
              </c15:datalabelsRange>
            </c:ext>
            <c:ext xmlns:c16="http://schemas.microsoft.com/office/drawing/2014/chart" uri="{C3380CC4-5D6E-409C-BE32-E72D297353CC}">
              <c16:uniqueId val="{00000002-78AD-4E4D-8E8B-6CF89EFD5A3C}"/>
            </c:ext>
          </c:extLst>
        </c:ser>
        <c:ser>
          <c:idx val="4"/>
          <c:order val="4"/>
          <c:tx>
            <c:strRef>
              <c:f>example!$X$3</c:f>
              <c:strCache>
                <c:ptCount val="1"/>
                <c:pt idx="0">
                  <c:v>Upper point: </c:v>
                </c:pt>
              </c:strCache>
            </c:strRef>
          </c:tx>
          <c:spPr>
            <a:ln w="25400" cap="rnd">
              <a:noFill/>
              <a:round/>
            </a:ln>
            <a:effectLst/>
          </c:spPr>
          <c:marker>
            <c:symbol val="none"/>
          </c:marker>
          <c:errBars>
            <c:errDir val="y"/>
            <c:errBarType val="minus"/>
            <c:errValType val="percentage"/>
            <c:noEndCap val="1"/>
            <c:val val="100"/>
            <c:spPr>
              <a:noFill/>
              <a:ln w="190500" cap="flat" cmpd="sng" algn="ctr">
                <a:solidFill>
                  <a:schemeClr val="bg1">
                    <a:lumMod val="85000"/>
                    <a:alpha val="50000"/>
                  </a:schemeClr>
                </a:solidFill>
                <a:round/>
              </a:ln>
              <a:effectLst/>
            </c:spPr>
          </c:errBars>
          <c:xVal>
            <c:numRef>
              <c:f>example!$Y$3</c:f>
              <c:numCache>
                <c:formatCode>General</c:formatCode>
                <c:ptCount val="1"/>
                <c:pt idx="0">
                  <c:v>14</c:v>
                </c:pt>
              </c:numCache>
            </c:numRef>
          </c:xVal>
          <c:yVal>
            <c:numRef>
              <c:f>example!$Z$3</c:f>
              <c:numCache>
                <c:formatCode>General</c:formatCode>
                <c:ptCount val="1"/>
                <c:pt idx="0">
                  <c:v>12.5</c:v>
                </c:pt>
              </c:numCache>
            </c:numRef>
          </c:yVal>
          <c:smooth val="0"/>
          <c:extLst>
            <c:ext xmlns:c16="http://schemas.microsoft.com/office/drawing/2014/chart" uri="{C3380CC4-5D6E-409C-BE32-E72D297353CC}">
              <c16:uniqueId val="{0000001B-78AD-4E4D-8E8B-6CF89EFD5A3C}"/>
            </c:ext>
          </c:extLst>
        </c:ser>
        <c:ser>
          <c:idx val="5"/>
          <c:order val="5"/>
          <c:tx>
            <c:strRef>
              <c:f>example!$X$4</c:f>
              <c:strCache>
                <c:ptCount val="1"/>
                <c:pt idx="0">
                  <c:v>Lower point: </c:v>
                </c:pt>
              </c:strCache>
            </c:strRef>
          </c:tx>
          <c:spPr>
            <a:ln w="25400" cap="rnd">
              <a:noFill/>
              <a:round/>
            </a:ln>
            <a:effectLst/>
          </c:spPr>
          <c:marker>
            <c:symbol val="none"/>
          </c:marker>
          <c:errBars>
            <c:errDir val="y"/>
            <c:errBarType val="minus"/>
            <c:errValType val="percentage"/>
            <c:noEndCap val="1"/>
            <c:val val="100"/>
            <c:spPr>
              <a:noFill/>
              <a:ln w="190500" cap="flat" cmpd="sng" algn="ctr">
                <a:solidFill>
                  <a:schemeClr val="bg1">
                    <a:lumMod val="85000"/>
                    <a:alpha val="50000"/>
                  </a:schemeClr>
                </a:solidFill>
                <a:round/>
              </a:ln>
              <a:effectLst/>
            </c:spPr>
          </c:errBars>
          <c:xVal>
            <c:numRef>
              <c:f>example!$Y$4</c:f>
              <c:numCache>
                <c:formatCode>General</c:formatCode>
                <c:ptCount val="1"/>
                <c:pt idx="0">
                  <c:v>14</c:v>
                </c:pt>
              </c:numCache>
            </c:numRef>
          </c:xVal>
          <c:yVal>
            <c:numRef>
              <c:f>example!$Z$4</c:f>
              <c:numCache>
                <c:formatCode>General</c:formatCode>
                <c:ptCount val="1"/>
                <c:pt idx="0">
                  <c:v>-1.6</c:v>
                </c:pt>
              </c:numCache>
            </c:numRef>
          </c:yVal>
          <c:smooth val="0"/>
          <c:extLst>
            <c:ext xmlns:c16="http://schemas.microsoft.com/office/drawing/2014/chart" uri="{C3380CC4-5D6E-409C-BE32-E72D297353CC}">
              <c16:uniqueId val="{0000001C-78AD-4E4D-8E8B-6CF89EFD5A3C}"/>
            </c:ext>
          </c:extLst>
        </c:ser>
        <c:ser>
          <c:idx val="6"/>
          <c:order val="6"/>
          <c:tx>
            <c:strRef>
              <c:f>example!$U$9</c:f>
              <c:strCache>
                <c:ptCount val="1"/>
                <c:pt idx="0">
                  <c:v>item start</c:v>
                </c:pt>
              </c:strCache>
            </c:strRef>
          </c:tx>
          <c:spPr>
            <a:ln w="25400" cap="rnd">
              <a:noFill/>
              <a:round/>
            </a:ln>
            <a:effectLst/>
          </c:spPr>
          <c:marker>
            <c:symbol val="circle"/>
            <c:size val="5"/>
            <c:spPr>
              <a:solidFill>
                <a:schemeClr val="accent5"/>
              </a:solidFill>
              <a:ln w="9525">
                <a:solidFill>
                  <a:schemeClr val="tx1">
                    <a:lumMod val="50000"/>
                    <a:lumOff val="50000"/>
                  </a:schemeClr>
                </a:solid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78AD-4E4D-8E8B-6CF89EFD5A3C}"/>
                </c:ext>
              </c:extLst>
            </c:dLbl>
            <c:dLbl>
              <c:idx val="1"/>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78AD-4E4D-8E8B-6CF89EFD5A3C}"/>
                </c:ext>
              </c:extLst>
            </c:dLbl>
            <c:dLbl>
              <c:idx val="2"/>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78AD-4E4D-8E8B-6CF89EFD5A3C}"/>
                </c:ext>
              </c:extLst>
            </c:dLbl>
            <c:dLbl>
              <c:idx val="3"/>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78AD-4E4D-8E8B-6CF89EFD5A3C}"/>
                </c:ext>
              </c:extLst>
            </c:dLbl>
            <c:dLbl>
              <c:idx val="4"/>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78AD-4E4D-8E8B-6CF89EFD5A3C}"/>
                </c:ext>
              </c:extLst>
            </c:dLbl>
            <c:dLbl>
              <c:idx val="5"/>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78AD-4E4D-8E8B-6CF89EFD5A3C}"/>
                </c:ext>
              </c:extLst>
            </c:dLbl>
            <c:dLbl>
              <c:idx val="6"/>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78AD-4E4D-8E8B-6CF89EFD5A3C}"/>
                </c:ext>
              </c:extLst>
            </c:dLbl>
            <c:dLbl>
              <c:idx val="7"/>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78AD-4E4D-8E8B-6CF89EFD5A3C}"/>
                </c:ext>
              </c:extLst>
            </c:dLbl>
            <c:dLbl>
              <c:idx val="8"/>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78AD-4E4D-8E8B-6CF89EFD5A3C}"/>
                </c:ext>
              </c:extLst>
            </c:dLbl>
            <c:dLbl>
              <c:idx val="9"/>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78AD-4E4D-8E8B-6CF89EFD5A3C}"/>
                </c:ext>
              </c:extLst>
            </c:dLbl>
            <c:dLbl>
              <c:idx val="1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78AD-4E4D-8E8B-6CF89EFD5A3C}"/>
                </c:ext>
              </c:extLst>
            </c:dLbl>
            <c:dLbl>
              <c:idx val="11"/>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78AD-4E4D-8E8B-6CF89EFD5A3C}"/>
                </c:ext>
              </c:extLst>
            </c:dLbl>
            <c:spPr>
              <a:solidFill>
                <a:schemeClr val="accent5">
                  <a:alpha val="30196"/>
                </a:schemeClr>
              </a:solidFill>
              <a:ln>
                <a:noFill/>
              </a:ln>
              <a:effectLst/>
            </c:spPr>
            <c:txPr>
              <a:bodyPr rot="0" spcFirstLastPara="1" vertOverflow="ellipsis" vert="horz" wrap="square" anchor="ctr" anchorCtr="1"/>
              <a:lstStyle/>
              <a:p>
                <a:pPr>
                  <a:defRPr sz="86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[0]!_11_x_start</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xVal>
          <c:yVal>
            <c:numRef>
              <c:f>[0]!_12_y_start</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5="http://schemas.microsoft.com/office/drawing/2012/chart" uri="{02D57815-91ED-43cb-92C2-25804820EDAC}">
              <c15:datalabelsRange>
                <c15:f>[0]!_13_s_highlight</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1D-78AD-4E4D-8E8B-6CF89EFD5A3C}"/>
            </c:ext>
          </c:extLst>
        </c:ser>
        <c:ser>
          <c:idx val="7"/>
          <c:order val="7"/>
          <c:tx>
            <c:strRef>
              <c:f>example!$X$9</c:f>
              <c:strCache>
                <c:ptCount val="1"/>
                <c:pt idx="0">
                  <c:v>item end</c:v>
                </c:pt>
              </c:strCache>
            </c:strRef>
          </c:tx>
          <c:spPr>
            <a:ln w="25400" cap="rnd">
              <a:noFill/>
              <a:round/>
            </a:ln>
            <a:effectLst/>
          </c:spPr>
          <c:marker>
            <c:symbol val="circle"/>
            <c:size val="5"/>
            <c:spPr>
              <a:solidFill>
                <a:schemeClr val="accent4"/>
              </a:solidFill>
              <a:ln w="12700">
                <a:solidFill>
                  <a:schemeClr val="tx1">
                    <a:lumMod val="50000"/>
                    <a:lumOff val="50000"/>
                  </a:schemeClr>
                </a:solid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78AD-4E4D-8E8B-6CF89EFD5A3C}"/>
                </c:ext>
              </c:extLst>
            </c:dLbl>
            <c:dLbl>
              <c:idx val="1"/>
              <c:tx>
                <c:rich>
                  <a:bodyPr/>
                  <a:lstStyle/>
                  <a:p>
                    <a:fld id="{84E829E2-E8CD-40D8-8EBC-3D0DAA94FAF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8AD-4E4D-8E8B-6CF89EFD5A3C}"/>
                </c:ext>
              </c:extLst>
            </c:dLbl>
            <c:dLbl>
              <c:idx val="2"/>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78AD-4E4D-8E8B-6CF89EFD5A3C}"/>
                </c:ext>
              </c:extLst>
            </c:dLbl>
            <c:dLbl>
              <c:idx val="3"/>
              <c:tx>
                <c:rich>
                  <a:bodyPr/>
                  <a:lstStyle/>
                  <a:p>
                    <a:fld id="{CEF66FC2-4AE0-41D0-A482-EDC9EFC50A5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78AD-4E4D-8E8B-6CF89EFD5A3C}"/>
                </c:ext>
              </c:extLst>
            </c:dLbl>
            <c:dLbl>
              <c:idx val="4"/>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78AD-4E4D-8E8B-6CF89EFD5A3C}"/>
                </c:ext>
              </c:extLst>
            </c:dLbl>
            <c:dLbl>
              <c:idx val="5"/>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78AD-4E4D-8E8B-6CF89EFD5A3C}"/>
                </c:ext>
              </c:extLst>
            </c:dLbl>
            <c:dLbl>
              <c:idx val="6"/>
              <c:tx>
                <c:rich>
                  <a:bodyPr/>
                  <a:lstStyle/>
                  <a:p>
                    <a:fld id="{04BEDF57-C9C9-48DD-971F-C5339C59DD2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78AD-4E4D-8E8B-6CF89EFD5A3C}"/>
                </c:ext>
              </c:extLst>
            </c:dLbl>
            <c:dLbl>
              <c:idx val="7"/>
              <c:tx>
                <c:rich>
                  <a:bodyPr/>
                  <a:lstStyle/>
                  <a:p>
                    <a:fld id="{4B0E8C1A-BFB2-4869-B796-720F5F8404B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8AD-4E4D-8E8B-6CF89EFD5A3C}"/>
                </c:ext>
              </c:extLst>
            </c:dLbl>
            <c:dLbl>
              <c:idx val="8"/>
              <c:tx>
                <c:rich>
                  <a:bodyPr/>
                  <a:lstStyle/>
                  <a:p>
                    <a:fld id="{07D0679D-D64C-428E-AC74-CF024052BE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78AD-4E4D-8E8B-6CF89EFD5A3C}"/>
                </c:ext>
              </c:extLst>
            </c:dLbl>
            <c:dLbl>
              <c:idx val="9"/>
              <c:tx>
                <c:rich>
                  <a:bodyPr/>
                  <a:lstStyle/>
                  <a:p>
                    <a:fld id="{224AB84A-FCD8-486A-A2FC-85CEF36332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78AD-4E4D-8E8B-6CF89EFD5A3C}"/>
                </c:ext>
              </c:extLst>
            </c:dLbl>
            <c:dLbl>
              <c:idx val="10"/>
              <c:tx>
                <c:rich>
                  <a:bodyPr/>
                  <a:lstStyle/>
                  <a:p>
                    <a:fld id="{E2A50503-2B7A-48D2-B79D-A3B28B6090B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8AD-4E4D-8E8B-6CF89EFD5A3C}"/>
                </c:ext>
              </c:extLst>
            </c:dLbl>
            <c:dLbl>
              <c:idx val="11"/>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78AD-4E4D-8E8B-6CF89EFD5A3C}"/>
                </c:ext>
              </c:extLst>
            </c:dLbl>
            <c:spPr>
              <a:solidFill>
                <a:schemeClr val="accent4">
                  <a:alpha val="30196"/>
                </a:schemeClr>
              </a:solidFill>
              <a:ln>
                <a:noFill/>
              </a:ln>
              <a:effectLst/>
            </c:spPr>
            <c:txPr>
              <a:bodyPr rot="0" spcFirstLastPara="1" vertOverflow="ellipsis" vert="horz" wrap="square" anchor="ctr" anchorCtr="1"/>
              <a:lstStyle/>
              <a:p>
                <a:pPr>
                  <a:defRPr sz="88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[0]!_14_x_end</c:f>
              <c:numCache>
                <c:formatCode>General</c:formatCode>
                <c:ptCount val="12"/>
                <c:pt idx="0">
                  <c:v>#N/A</c:v>
                </c:pt>
                <c:pt idx="1">
                  <c:v>-0.1</c:v>
                </c:pt>
                <c:pt idx="2">
                  <c:v>#N/A</c:v>
                </c:pt>
                <c:pt idx="3">
                  <c:v>-0.1</c:v>
                </c:pt>
                <c:pt idx="4">
                  <c:v>#N/A</c:v>
                </c:pt>
                <c:pt idx="5">
                  <c:v>#N/A</c:v>
                </c:pt>
                <c:pt idx="6">
                  <c:v>-0.1</c:v>
                </c:pt>
                <c:pt idx="7">
                  <c:v>-0.1</c:v>
                </c:pt>
                <c:pt idx="8">
                  <c:v>-0.1</c:v>
                </c:pt>
                <c:pt idx="9">
                  <c:v>-0.1</c:v>
                </c:pt>
                <c:pt idx="10">
                  <c:v>-0.1</c:v>
                </c:pt>
                <c:pt idx="11">
                  <c:v>#N/A</c:v>
                </c:pt>
              </c:numCache>
            </c:numRef>
          </c:xVal>
          <c:yVal>
            <c:numRef>
              <c:f>[0]!_14_y_end</c:f>
              <c:numCache>
                <c:formatCode>General</c:formatCode>
                <c:ptCount val="12"/>
                <c:pt idx="0">
                  <c:v>#N/A</c:v>
                </c:pt>
                <c:pt idx="1">
                  <c:v>11</c:v>
                </c:pt>
                <c:pt idx="2">
                  <c:v>#N/A</c:v>
                </c:pt>
                <c:pt idx="3">
                  <c:v>9</c:v>
                </c:pt>
                <c:pt idx="4">
                  <c:v>#N/A</c:v>
                </c:pt>
                <c:pt idx="5">
                  <c:v>#N/A</c:v>
                </c:pt>
                <c:pt idx="6">
                  <c:v>6</c:v>
                </c:pt>
                <c:pt idx="7">
                  <c:v>5</c:v>
                </c:pt>
                <c:pt idx="8">
                  <c:v>4</c:v>
                </c:pt>
                <c:pt idx="9">
                  <c:v>3</c:v>
                </c:pt>
                <c:pt idx="10">
                  <c:v>2</c:v>
                </c:pt>
                <c:pt idx="11">
                  <c:v>#N/A</c:v>
                </c:pt>
              </c:numCache>
            </c:numRef>
          </c:yVal>
          <c:smooth val="0"/>
          <c:extLst>
            <c:ext xmlns:c15="http://schemas.microsoft.com/office/drawing/2012/chart" uri="{02D57815-91ED-43cb-92C2-25804820EDAC}">
              <c15:datalabelsRange>
                <c15:f>[0]!_15_e_highlight</c15:f>
                <c15:dlblRangeCache>
                  <c:ptCount val="12"/>
                  <c:pt idx="0">
                    <c:v>#N/A</c:v>
                  </c:pt>
                  <c:pt idx="1">
                    <c:v>Item B</c:v>
                  </c:pt>
                  <c:pt idx="2">
                    <c:v>#N/A</c:v>
                  </c:pt>
                  <c:pt idx="3">
                    <c:v>Item D</c:v>
                  </c:pt>
                  <c:pt idx="4">
                    <c:v>#N/A</c:v>
                  </c:pt>
                  <c:pt idx="5">
                    <c:v>#N/A</c:v>
                  </c:pt>
                  <c:pt idx="6">
                    <c:v>Item G</c:v>
                  </c:pt>
                  <c:pt idx="7">
                    <c:v>Item H</c:v>
                  </c:pt>
                  <c:pt idx="8">
                    <c:v>Item I</c:v>
                  </c:pt>
                  <c:pt idx="9">
                    <c:v>Item J</c:v>
                  </c:pt>
                  <c:pt idx="10">
                    <c:v>Item K</c:v>
                  </c:pt>
                  <c:pt idx="11">
                    <c:v>#N/A</c:v>
                  </c:pt>
                </c15:dlblRangeCache>
              </c15:datalabelsRange>
            </c:ext>
            <c:ext xmlns:c16="http://schemas.microsoft.com/office/drawing/2014/chart" uri="{C3380CC4-5D6E-409C-BE32-E72D297353CC}">
              <c16:uniqueId val="{0000001E-78AD-4E4D-8E8B-6CF89EFD5A3C}"/>
            </c:ext>
          </c:extLst>
        </c:ser>
        <c:ser>
          <c:idx val="8"/>
          <c:order val="8"/>
          <c:tx>
            <c:strRef>
              <c:f>example!$X$5</c:f>
              <c:strCache>
                <c:ptCount val="1"/>
                <c:pt idx="0">
                  <c:v>year in operation:</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example!$Y$5</c:f>
              <c:numCache>
                <c:formatCode>General</c:formatCode>
                <c:ptCount val="1"/>
                <c:pt idx="0">
                  <c:v>-0.1</c:v>
                </c:pt>
              </c:numCache>
            </c:numRef>
          </c:xVal>
          <c:yVal>
            <c:numRef>
              <c:f>example!$Z$5</c:f>
              <c:numCache>
                <c:formatCode>General</c:formatCode>
                <c:ptCount val="1"/>
                <c:pt idx="0">
                  <c:v>-0.7</c:v>
                </c:pt>
              </c:numCache>
            </c:numRef>
          </c:yVal>
          <c:smooth val="0"/>
          <c:extLst>
            <c:ext xmlns:c16="http://schemas.microsoft.com/office/drawing/2014/chart" uri="{C3380CC4-5D6E-409C-BE32-E72D297353CC}">
              <c16:uniqueId val="{00000001-1860-458A-AD72-61DB35BB35D9}"/>
            </c:ext>
          </c:extLst>
        </c:ser>
        <c:ser>
          <c:idx val="9"/>
          <c:order val="9"/>
          <c:tx>
            <c:strRef>
              <c:f>example!$X$6</c:f>
              <c:strCache>
                <c:ptCount val="1"/>
                <c:pt idx="0">
                  <c:v>length in years</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example!$Y$6</c:f>
              <c:numCache>
                <c:formatCode>General</c:formatCode>
                <c:ptCount val="1"/>
                <c:pt idx="0">
                  <c:v>17</c:v>
                </c:pt>
              </c:numCache>
            </c:numRef>
          </c:xVal>
          <c:yVal>
            <c:numRef>
              <c:f>example!$Z$6</c:f>
              <c:numCache>
                <c:formatCode>General</c:formatCode>
                <c:ptCount val="1"/>
                <c:pt idx="0">
                  <c:v>12.75</c:v>
                </c:pt>
              </c:numCache>
            </c:numRef>
          </c:yVal>
          <c:smooth val="0"/>
          <c:extLst>
            <c:ext xmlns:c16="http://schemas.microsoft.com/office/drawing/2014/chart" uri="{C3380CC4-5D6E-409C-BE32-E72D297353CC}">
              <c16:uniqueId val="{00000001-D9F2-4917-8CD8-84578058DEE8}"/>
            </c:ext>
          </c:extLst>
        </c:ser>
        <c:dLbls>
          <c:showLegendKey val="0"/>
          <c:showVal val="0"/>
          <c:showCatName val="0"/>
          <c:showSerName val="0"/>
          <c:showPercent val="0"/>
          <c:showBubbleSize val="0"/>
        </c:dLbls>
        <c:axId val="1569831999"/>
        <c:axId val="1569833663"/>
      </c:scatterChart>
      <c:valAx>
        <c:axId val="1569831999"/>
        <c:scaling>
          <c:orientation val="minMax"/>
          <c:max val="19"/>
          <c:min val="-5"/>
        </c:scaling>
        <c:delete val="0"/>
        <c:axPos val="b"/>
        <c:numFmt formatCode="[&lt;0]&quot;&quot;;[&gt;16]&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69833663"/>
        <c:crosses val="autoZero"/>
        <c:crossBetween val="midCat"/>
        <c:majorUnit val="1"/>
      </c:valAx>
      <c:valAx>
        <c:axId val="1569833663"/>
        <c:scaling>
          <c:orientation val="minMax"/>
          <c:min val="-1"/>
        </c:scaling>
        <c:delete val="0"/>
        <c:axPos val="l"/>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69831999"/>
        <c:crosses val="autoZero"/>
        <c:crossBetween val="midCat"/>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Y$3" max="16" page="10" val="1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26</xdr:col>
      <xdr:colOff>297180</xdr:colOff>
      <xdr:row>31</xdr:row>
      <xdr:rowOff>91440</xdr:rowOff>
    </xdr:from>
    <xdr:ext cx="1706880" cy="579120"/>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11894820" y="4107180"/>
          <a:ext cx="1706880" cy="579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000">
              <a:solidFill>
                <a:schemeClr val="tx1">
                  <a:lumMod val="65000"/>
                  <a:lumOff val="35000"/>
                </a:schemeClr>
              </a:solidFill>
              <a:latin typeface="Arial" panose="020B0604020202020204" pitchFamily="34" charset="0"/>
              <a:cs typeface="Arial" panose="020B0604020202020204" pitchFamily="34" charset="0"/>
            </a:rPr>
            <a:t>Up</a:t>
          </a:r>
          <a:r>
            <a:rPr lang="en-US" sz="1000" baseline="0">
              <a:solidFill>
                <a:schemeClr val="tx1">
                  <a:lumMod val="65000"/>
                  <a:lumOff val="35000"/>
                </a:schemeClr>
              </a:solidFill>
              <a:latin typeface="Arial" panose="020B0604020202020204" pitchFamily="34" charset="0"/>
              <a:cs typeface="Arial" panose="020B0604020202020204" pitchFamily="34" charset="0"/>
            </a:rPr>
            <a:t> = moves right</a:t>
          </a:r>
          <a:br>
            <a:rPr lang="en-US" sz="1000" baseline="0">
              <a:solidFill>
                <a:schemeClr val="tx1">
                  <a:lumMod val="65000"/>
                  <a:lumOff val="35000"/>
                </a:schemeClr>
              </a:solidFill>
              <a:latin typeface="Arial" panose="020B0604020202020204" pitchFamily="34" charset="0"/>
              <a:cs typeface="Arial" panose="020B0604020202020204" pitchFamily="34" charset="0"/>
            </a:rPr>
          </a:br>
          <a:r>
            <a:rPr lang="en-US" sz="1000" baseline="0">
              <a:solidFill>
                <a:schemeClr val="tx1">
                  <a:lumMod val="65000"/>
                  <a:lumOff val="35000"/>
                </a:schemeClr>
              </a:solidFill>
              <a:latin typeface="Arial" panose="020B0604020202020204" pitchFamily="34" charset="0"/>
              <a:cs typeface="Arial" panose="020B0604020202020204" pitchFamily="34" charset="0"/>
            </a:rPr>
            <a:t>Down = moves left</a:t>
          </a:r>
          <a:br>
            <a:rPr lang="en-US" sz="1000" baseline="0">
              <a:solidFill>
                <a:schemeClr val="tx1">
                  <a:lumMod val="65000"/>
                  <a:lumOff val="35000"/>
                </a:schemeClr>
              </a:solidFill>
              <a:latin typeface="Arial" panose="020B0604020202020204" pitchFamily="34" charset="0"/>
              <a:cs typeface="Arial" panose="020B0604020202020204" pitchFamily="34" charset="0"/>
            </a:rPr>
          </a:br>
          <a:r>
            <a:rPr lang="en-US" sz="500" baseline="0">
              <a:solidFill>
                <a:schemeClr val="tx1">
                  <a:lumMod val="65000"/>
                  <a:lumOff val="35000"/>
                </a:schemeClr>
              </a:solidFill>
              <a:latin typeface="Arial" panose="020B0604020202020204" pitchFamily="34" charset="0"/>
              <a:cs typeface="Arial" panose="020B0604020202020204" pitchFamily="34" charset="0"/>
            </a:rPr>
            <a:t> </a:t>
          </a:r>
          <a:endParaRPr lang="en-US" sz="1000" baseline="0">
            <a:solidFill>
              <a:schemeClr val="tx1">
                <a:lumMod val="65000"/>
                <a:lumOff val="35000"/>
              </a:schemeClr>
            </a:solidFill>
            <a:latin typeface="Arial" panose="020B0604020202020204" pitchFamily="34" charset="0"/>
            <a:cs typeface="Arial" panose="020B0604020202020204" pitchFamily="34" charset="0"/>
          </a:endParaRPr>
        </a:p>
        <a:p>
          <a:pPr algn="l"/>
          <a:r>
            <a:rPr lang="en-US" sz="800" baseline="0">
              <a:solidFill>
                <a:schemeClr val="tx1">
                  <a:lumMod val="65000"/>
                  <a:lumOff val="35000"/>
                </a:schemeClr>
              </a:solidFill>
              <a:latin typeface="Arial" panose="020B0604020202020204" pitchFamily="34" charset="0"/>
              <a:cs typeface="Arial" panose="020B0604020202020204" pitchFamily="34" charset="0"/>
            </a:rPr>
            <a:t>( for the vertical highlighting bar )</a:t>
          </a:r>
          <a:endParaRPr lang="en-US" sz="9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editAs="oneCell">
    <xdr:from>
      <xdr:col>29</xdr:col>
      <xdr:colOff>137160</xdr:colOff>
      <xdr:row>31</xdr:row>
      <xdr:rowOff>53340</xdr:rowOff>
    </xdr:from>
    <xdr:to>
      <xdr:col>36</xdr:col>
      <xdr:colOff>137160</xdr:colOff>
      <xdr:row>34</xdr:row>
      <xdr:rowOff>15240</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197840" y="4069080"/>
              <a:ext cx="3383280" cy="350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106680</xdr:colOff>
      <xdr:row>4</xdr:row>
      <xdr:rowOff>91440</xdr:rowOff>
    </xdr:from>
    <xdr:to>
      <xdr:col>6</xdr:col>
      <xdr:colOff>312420</xdr:colOff>
      <xdr:row>7</xdr:row>
      <xdr:rowOff>106680</xdr:rowOff>
    </xdr:to>
    <xdr:sp macro="" textlink="">
      <xdr:nvSpPr>
        <xdr:cNvPr id="5" name="Arrow: Down 4">
          <a:extLst>
            <a:ext uri="{FF2B5EF4-FFF2-40B4-BE49-F238E27FC236}">
              <a16:creationId xmlns:a16="http://schemas.microsoft.com/office/drawing/2014/main" id="{00000000-0008-0000-0000-000005000000}"/>
            </a:ext>
          </a:extLst>
        </xdr:cNvPr>
        <xdr:cNvSpPr/>
      </xdr:nvSpPr>
      <xdr:spPr>
        <a:xfrm>
          <a:off x="2621280" y="480060"/>
          <a:ext cx="205740" cy="403860"/>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175260</xdr:colOff>
      <xdr:row>2</xdr:row>
      <xdr:rowOff>53340</xdr:rowOff>
    </xdr:from>
    <xdr:to>
      <xdr:col>35</xdr:col>
      <xdr:colOff>388620</xdr:colOff>
      <xdr:row>30</xdr:row>
      <xdr:rowOff>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26</xdr:col>
          <xdr:colOff>106680</xdr:colOff>
          <xdr:row>31</xdr:row>
          <xdr:rowOff>114300</xdr:rowOff>
        </xdr:from>
        <xdr:to>
          <xdr:col>26</xdr:col>
          <xdr:colOff>327660</xdr:colOff>
          <xdr:row>34</xdr:row>
          <xdr:rowOff>38100</xdr:rowOff>
        </xdr:to>
        <xdr:sp macro="" textlink="">
          <xdr:nvSpPr>
            <xdr:cNvPr id="2049" name="Spinne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220980</xdr:colOff>
      <xdr:row>5</xdr:row>
      <xdr:rowOff>68580</xdr:rowOff>
    </xdr:from>
    <xdr:to>
      <xdr:col>26</xdr:col>
      <xdr:colOff>167640</xdr:colOff>
      <xdr:row>7</xdr:row>
      <xdr:rowOff>91440</xdr:rowOff>
    </xdr:to>
    <xdr:sp macro="" textlink="">
      <xdr:nvSpPr>
        <xdr:cNvPr id="6" name="Left Brace 5">
          <a:extLst>
            <a:ext uri="{FF2B5EF4-FFF2-40B4-BE49-F238E27FC236}">
              <a16:creationId xmlns:a16="http://schemas.microsoft.com/office/drawing/2014/main" id="{00000000-0008-0000-0000-000006000000}"/>
            </a:ext>
          </a:extLst>
        </xdr:cNvPr>
        <xdr:cNvSpPr/>
      </xdr:nvSpPr>
      <xdr:spPr>
        <a:xfrm rot="5400000">
          <a:off x="6949440" y="-3947160"/>
          <a:ext cx="281940" cy="934974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14</xdr:col>
      <xdr:colOff>167640</xdr:colOff>
      <xdr:row>2</xdr:row>
      <xdr:rowOff>22860</xdr:rowOff>
    </xdr:from>
    <xdr:ext cx="2491740" cy="35779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6149340" y="152400"/>
          <a:ext cx="2491740"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solidFill>
                <a:schemeClr val="tx1">
                  <a:lumMod val="65000"/>
                  <a:lumOff val="35000"/>
                </a:schemeClr>
              </a:solidFill>
              <a:latin typeface="Arial" panose="020B0604020202020204" pitchFamily="34" charset="0"/>
              <a:cs typeface="Arial" panose="020B0604020202020204" pitchFamily="34" charset="0"/>
            </a:rPr>
            <a:t>Dynamic </a:t>
          </a:r>
          <a:r>
            <a:rPr lang="en-US" sz="1800" baseline="0">
              <a:solidFill>
                <a:schemeClr val="tx1">
                  <a:lumMod val="65000"/>
                  <a:lumOff val="35000"/>
                </a:schemeClr>
              </a:solidFill>
              <a:latin typeface="Arial" panose="020B0604020202020204" pitchFamily="34" charset="0"/>
              <a:cs typeface="Arial" panose="020B0604020202020204" pitchFamily="34" charset="0"/>
            </a:rPr>
            <a:t>Arrays</a:t>
          </a:r>
          <a:endParaRPr lang="en-US" sz="18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1</xdr:col>
      <xdr:colOff>515509</xdr:colOff>
      <xdr:row>3</xdr:row>
      <xdr:rowOff>1</xdr:rowOff>
    </xdr:from>
    <xdr:ext cx="1412351" cy="446212"/>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003189" y="259081"/>
          <a:ext cx="1412351"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441960</xdr:colOff>
      <xdr:row>6</xdr:row>
      <xdr:rowOff>99063</xdr:rowOff>
    </xdr:from>
    <xdr:to>
      <xdr:col>5</xdr:col>
      <xdr:colOff>45719</xdr:colOff>
      <xdr:row>8</xdr:row>
      <xdr:rowOff>121924</xdr:rowOff>
    </xdr:to>
    <xdr:sp macro="" textlink="">
      <xdr:nvSpPr>
        <xdr:cNvPr id="9" name="Left Brace 8">
          <a:extLst>
            <a:ext uri="{FF2B5EF4-FFF2-40B4-BE49-F238E27FC236}">
              <a16:creationId xmlns:a16="http://schemas.microsoft.com/office/drawing/2014/main" id="{00000000-0008-0000-0000-000009000000}"/>
            </a:ext>
          </a:extLst>
        </xdr:cNvPr>
        <xdr:cNvSpPr/>
      </xdr:nvSpPr>
      <xdr:spPr>
        <a:xfrm rot="5400000">
          <a:off x="1428749" y="-240026"/>
          <a:ext cx="281941" cy="225551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1</xdr:row>
      <xdr:rowOff>0</xdr:rowOff>
    </xdr:from>
    <xdr:ext cx="876300" cy="387286"/>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0" y="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1</xdr:col>
      <xdr:colOff>106680</xdr:colOff>
      <xdr:row>3</xdr:row>
      <xdr:rowOff>83820</xdr:rowOff>
    </xdr:from>
    <xdr:to>
      <xdr:col>1</xdr:col>
      <xdr:colOff>510540</xdr:colOff>
      <xdr:row>7</xdr:row>
      <xdr:rowOff>0</xdr:rowOff>
    </xdr:to>
    <xdr:sp macro="" textlink="">
      <xdr:nvSpPr>
        <xdr:cNvPr id="11" name="Oval 7">
          <a:extLst>
            <a:ext uri="{FF2B5EF4-FFF2-40B4-BE49-F238E27FC236}">
              <a16:creationId xmlns:a16="http://schemas.microsoft.com/office/drawing/2014/main" id="{00000000-0008-0000-0000-00000B000000}"/>
            </a:ext>
          </a:extLst>
        </xdr:cNvPr>
        <xdr:cNvSpPr/>
      </xdr:nvSpPr>
      <xdr:spPr>
        <a:xfrm>
          <a:off x="594360" y="3429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6</xdr:col>
      <xdr:colOff>424710</xdr:colOff>
      <xdr:row>16</xdr:row>
      <xdr:rowOff>52213</xdr:rowOff>
    </xdr:from>
    <xdr:to>
      <xdr:col>8</xdr:col>
      <xdr:colOff>51330</xdr:colOff>
      <xdr:row>19</xdr:row>
      <xdr:rowOff>97933</xdr:rowOff>
    </xdr:to>
    <xdr:sp macro="" textlink="">
      <xdr:nvSpPr>
        <xdr:cNvPr id="12" name="Oval 11">
          <a:extLst>
            <a:ext uri="{FF2B5EF4-FFF2-40B4-BE49-F238E27FC236}">
              <a16:creationId xmlns:a16="http://schemas.microsoft.com/office/drawing/2014/main" id="{00000000-0008-0000-0000-00000C000000}"/>
            </a:ext>
          </a:extLst>
        </xdr:cNvPr>
        <xdr:cNvSpPr/>
      </xdr:nvSpPr>
      <xdr:spPr>
        <a:xfrm>
          <a:off x="3221250" y="199531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10</xdr:col>
      <xdr:colOff>68582</xdr:colOff>
      <xdr:row>21</xdr:row>
      <xdr:rowOff>22860</xdr:rowOff>
    </xdr:from>
    <xdr:to>
      <xdr:col>10</xdr:col>
      <xdr:colOff>472442</xdr:colOff>
      <xdr:row>24</xdr:row>
      <xdr:rowOff>68580</xdr:rowOff>
    </xdr:to>
    <xdr:sp macro="" textlink="">
      <xdr:nvSpPr>
        <xdr:cNvPr id="13" name="Oval 12">
          <a:extLst>
            <a:ext uri="{FF2B5EF4-FFF2-40B4-BE49-F238E27FC236}">
              <a16:creationId xmlns:a16="http://schemas.microsoft.com/office/drawing/2014/main" id="{00000000-0008-0000-0000-00000D000000}"/>
            </a:ext>
          </a:extLst>
        </xdr:cNvPr>
        <xdr:cNvSpPr/>
      </xdr:nvSpPr>
      <xdr:spPr>
        <a:xfrm>
          <a:off x="4114802" y="27432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xdr:col>
      <xdr:colOff>213359</xdr:colOff>
      <xdr:row>14</xdr:row>
      <xdr:rowOff>15240</xdr:rowOff>
    </xdr:from>
    <xdr:to>
      <xdr:col>8</xdr:col>
      <xdr:colOff>563880</xdr:colOff>
      <xdr:row>15</xdr:row>
      <xdr:rowOff>60963</xdr:rowOff>
    </xdr:to>
    <xdr:sp macro="" textlink="">
      <xdr:nvSpPr>
        <xdr:cNvPr id="14" name="Left Brace 13">
          <a:extLst>
            <a:ext uri="{FF2B5EF4-FFF2-40B4-BE49-F238E27FC236}">
              <a16:creationId xmlns:a16="http://schemas.microsoft.com/office/drawing/2014/main" id="{00000000-0008-0000-0000-00000E000000}"/>
            </a:ext>
          </a:extLst>
        </xdr:cNvPr>
        <xdr:cNvSpPr/>
      </xdr:nvSpPr>
      <xdr:spPr>
        <a:xfrm rot="16200000">
          <a:off x="3044188" y="1062991"/>
          <a:ext cx="175263" cy="144780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60963</xdr:colOff>
      <xdr:row>19</xdr:row>
      <xdr:rowOff>53340</xdr:rowOff>
    </xdr:from>
    <xdr:to>
      <xdr:col>11</xdr:col>
      <xdr:colOff>83822</xdr:colOff>
      <xdr:row>20</xdr:row>
      <xdr:rowOff>68580</xdr:rowOff>
    </xdr:to>
    <xdr:sp macro="" textlink="">
      <xdr:nvSpPr>
        <xdr:cNvPr id="15" name="Left Brace 14">
          <a:extLst>
            <a:ext uri="{FF2B5EF4-FFF2-40B4-BE49-F238E27FC236}">
              <a16:creationId xmlns:a16="http://schemas.microsoft.com/office/drawing/2014/main" id="{00000000-0008-0000-0000-00000F000000}"/>
            </a:ext>
          </a:extLst>
        </xdr:cNvPr>
        <xdr:cNvSpPr/>
      </xdr:nvSpPr>
      <xdr:spPr>
        <a:xfrm rot="16200000">
          <a:off x="4240533" y="2236470"/>
          <a:ext cx="144780" cy="70103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295170</xdr:colOff>
      <xdr:row>25</xdr:row>
      <xdr:rowOff>14113</xdr:rowOff>
    </xdr:from>
    <xdr:to>
      <xdr:col>16</xdr:col>
      <xdr:colOff>211350</xdr:colOff>
      <xdr:row>28</xdr:row>
      <xdr:rowOff>59833</xdr:rowOff>
    </xdr:to>
    <xdr:sp macro="" textlink="">
      <xdr:nvSpPr>
        <xdr:cNvPr id="18" name="Oval 17">
          <a:extLst>
            <a:ext uri="{FF2B5EF4-FFF2-40B4-BE49-F238E27FC236}">
              <a16:creationId xmlns:a16="http://schemas.microsoft.com/office/drawing/2014/main" id="{00000000-0008-0000-0000-000012000000}"/>
            </a:ext>
          </a:extLst>
        </xdr:cNvPr>
        <xdr:cNvSpPr/>
      </xdr:nvSpPr>
      <xdr:spPr>
        <a:xfrm>
          <a:off x="6764550" y="312307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12</xdr:col>
      <xdr:colOff>15240</xdr:colOff>
      <xdr:row>22</xdr:row>
      <xdr:rowOff>83820</xdr:rowOff>
    </xdr:from>
    <xdr:to>
      <xdr:col>19</xdr:col>
      <xdr:colOff>472439</xdr:colOff>
      <xdr:row>24</xdr:row>
      <xdr:rowOff>68580</xdr:rowOff>
    </xdr:to>
    <xdr:sp macro="" textlink="">
      <xdr:nvSpPr>
        <xdr:cNvPr id="19" name="Left Brace 18">
          <a:extLst>
            <a:ext uri="{FF2B5EF4-FFF2-40B4-BE49-F238E27FC236}">
              <a16:creationId xmlns:a16="http://schemas.microsoft.com/office/drawing/2014/main" id="{00000000-0008-0000-0000-000013000000}"/>
            </a:ext>
          </a:extLst>
        </xdr:cNvPr>
        <xdr:cNvSpPr/>
      </xdr:nvSpPr>
      <xdr:spPr>
        <a:xfrm rot="16200000">
          <a:off x="6835140" y="990600"/>
          <a:ext cx="243840" cy="387095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20</xdr:col>
      <xdr:colOff>68582</xdr:colOff>
      <xdr:row>22</xdr:row>
      <xdr:rowOff>68581</xdr:rowOff>
    </xdr:from>
    <xdr:to>
      <xdr:col>25</xdr:col>
      <xdr:colOff>457203</xdr:colOff>
      <xdr:row>24</xdr:row>
      <xdr:rowOff>38101</xdr:rowOff>
    </xdr:to>
    <xdr:sp macro="" textlink="">
      <xdr:nvSpPr>
        <xdr:cNvPr id="20" name="Left Brace 19">
          <a:extLst>
            <a:ext uri="{FF2B5EF4-FFF2-40B4-BE49-F238E27FC236}">
              <a16:creationId xmlns:a16="http://schemas.microsoft.com/office/drawing/2014/main" id="{00000000-0008-0000-0000-000014000000}"/>
            </a:ext>
          </a:extLst>
        </xdr:cNvPr>
        <xdr:cNvSpPr/>
      </xdr:nvSpPr>
      <xdr:spPr>
        <a:xfrm rot="16200000">
          <a:off x="10275573" y="1489710"/>
          <a:ext cx="228600" cy="282702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20</xdr:col>
      <xdr:colOff>165630</xdr:colOff>
      <xdr:row>2</xdr:row>
      <xdr:rowOff>6493</xdr:rowOff>
    </xdr:from>
    <xdr:to>
      <xdr:col>21</xdr:col>
      <xdr:colOff>81810</xdr:colOff>
      <xdr:row>5</xdr:row>
      <xdr:rowOff>52213</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8791470" y="26557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10</xdr:col>
      <xdr:colOff>127530</xdr:colOff>
      <xdr:row>27</xdr:row>
      <xdr:rowOff>67453</xdr:rowOff>
    </xdr:from>
    <xdr:to>
      <xdr:col>10</xdr:col>
      <xdr:colOff>531390</xdr:colOff>
      <xdr:row>30</xdr:row>
      <xdr:rowOff>113173</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4173750" y="35650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22</xdr:col>
      <xdr:colOff>333270</xdr:colOff>
      <xdr:row>25</xdr:row>
      <xdr:rowOff>21733</xdr:rowOff>
    </xdr:from>
    <xdr:to>
      <xdr:col>23</xdr:col>
      <xdr:colOff>249450</xdr:colOff>
      <xdr:row>28</xdr:row>
      <xdr:rowOff>67453</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9934470" y="32602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25</xdr:col>
      <xdr:colOff>135150</xdr:colOff>
      <xdr:row>29</xdr:row>
      <xdr:rowOff>105553</xdr:rowOff>
    </xdr:from>
    <xdr:to>
      <xdr:col>26</xdr:col>
      <xdr:colOff>5610</xdr:colOff>
      <xdr:row>33</xdr:row>
      <xdr:rowOff>21733</xdr:rowOff>
    </xdr:to>
    <xdr:sp macro="" textlink="">
      <xdr:nvSpPr>
        <xdr:cNvPr id="24" name="Oval 23">
          <a:extLst>
            <a:ext uri="{FF2B5EF4-FFF2-40B4-BE49-F238E27FC236}">
              <a16:creationId xmlns:a16="http://schemas.microsoft.com/office/drawing/2014/main" id="{00000000-0008-0000-0000-000018000000}"/>
            </a:ext>
          </a:extLst>
        </xdr:cNvPr>
        <xdr:cNvSpPr/>
      </xdr:nvSpPr>
      <xdr:spPr>
        <a:xfrm>
          <a:off x="11199390" y="386221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26</xdr:col>
      <xdr:colOff>137160</xdr:colOff>
      <xdr:row>35</xdr:row>
      <xdr:rowOff>0</xdr:rowOff>
    </xdr:from>
    <xdr:to>
      <xdr:col>26</xdr:col>
      <xdr:colOff>380999</xdr:colOff>
      <xdr:row>37</xdr:row>
      <xdr:rowOff>115315</xdr:rowOff>
    </xdr:to>
    <xdr:grpSp>
      <xdr:nvGrpSpPr>
        <xdr:cNvPr id="25" name="Gráfico 43" descr="Gesto de doble toque">
          <a:extLst>
            <a:ext uri="{FF2B5EF4-FFF2-40B4-BE49-F238E27FC236}">
              <a16:creationId xmlns:a16="http://schemas.microsoft.com/office/drawing/2014/main" id="{00000000-0008-0000-0000-000019000000}"/>
            </a:ext>
          </a:extLst>
        </xdr:cNvPr>
        <xdr:cNvGrpSpPr/>
      </xdr:nvGrpSpPr>
      <xdr:grpSpPr>
        <a:xfrm>
          <a:off x="11734800" y="4667250"/>
          <a:ext cx="243839" cy="382015"/>
          <a:chOff x="8125968" y="1234227"/>
          <a:chExt cx="505005" cy="775395"/>
        </a:xfrm>
        <a:solidFill>
          <a:schemeClr val="tx1">
            <a:lumMod val="50000"/>
            <a:lumOff val="50000"/>
          </a:schemeClr>
        </a:solidFill>
      </xdr:grpSpPr>
      <xdr:sp macro="" textlink="">
        <xdr:nvSpPr>
          <xdr:cNvPr id="26" name="Forma libre: forma 9">
            <a:extLst>
              <a:ext uri="{FF2B5EF4-FFF2-40B4-BE49-F238E27FC236}">
                <a16:creationId xmlns:a16="http://schemas.microsoft.com/office/drawing/2014/main" id="{00000000-0008-0000-0000-00001A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7" name="Forma libre: forma 10">
            <a:extLst>
              <a:ext uri="{FF2B5EF4-FFF2-40B4-BE49-F238E27FC236}">
                <a16:creationId xmlns:a16="http://schemas.microsoft.com/office/drawing/2014/main" id="{00000000-0008-0000-0000-00001B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editAs="absolute">
    <xdr:from>
      <xdr:col>32</xdr:col>
      <xdr:colOff>289560</xdr:colOff>
      <xdr:row>33</xdr:row>
      <xdr:rowOff>99060</xdr:rowOff>
    </xdr:from>
    <xdr:to>
      <xdr:col>33</xdr:col>
      <xdr:colOff>45719</xdr:colOff>
      <xdr:row>36</xdr:row>
      <xdr:rowOff>84835</xdr:rowOff>
    </xdr:to>
    <xdr:grpSp>
      <xdr:nvGrpSpPr>
        <xdr:cNvPr id="28" name="Gráfico 43" descr="Gesto de doble toque">
          <a:extLst>
            <a:ext uri="{FF2B5EF4-FFF2-40B4-BE49-F238E27FC236}">
              <a16:creationId xmlns:a16="http://schemas.microsoft.com/office/drawing/2014/main" id="{00000000-0008-0000-0000-00001C000000}"/>
            </a:ext>
          </a:extLst>
        </xdr:cNvPr>
        <xdr:cNvGrpSpPr/>
      </xdr:nvGrpSpPr>
      <xdr:grpSpPr>
        <a:xfrm>
          <a:off x="14813280" y="4499610"/>
          <a:ext cx="243839" cy="385825"/>
          <a:chOff x="8125968" y="1234227"/>
          <a:chExt cx="505005" cy="775395"/>
        </a:xfrm>
        <a:solidFill>
          <a:schemeClr val="tx1">
            <a:lumMod val="50000"/>
            <a:lumOff val="50000"/>
          </a:schemeClr>
        </a:solidFill>
      </xdr:grpSpPr>
      <xdr:sp macro="" textlink="">
        <xdr:nvSpPr>
          <xdr:cNvPr id="29" name="Forma libre: forma 9">
            <a:extLst>
              <a:ext uri="{FF2B5EF4-FFF2-40B4-BE49-F238E27FC236}">
                <a16:creationId xmlns:a16="http://schemas.microsoft.com/office/drawing/2014/main" id="{00000000-0008-0000-0000-00001D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0" name="Forma libre: forma 10">
            <a:extLst>
              <a:ext uri="{FF2B5EF4-FFF2-40B4-BE49-F238E27FC236}">
                <a16:creationId xmlns:a16="http://schemas.microsoft.com/office/drawing/2014/main" id="{00000000-0008-0000-0000-00001E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30</xdr:col>
      <xdr:colOff>457200</xdr:colOff>
      <xdr:row>29</xdr:row>
      <xdr:rowOff>106680</xdr:rowOff>
    </xdr:from>
    <xdr:ext cx="2125980" cy="247184"/>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005560" y="3733800"/>
          <a:ext cx="2125980" cy="247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a:solidFill>
                <a:schemeClr val="tx1">
                  <a:lumMod val="65000"/>
                  <a:lumOff val="35000"/>
                </a:schemeClr>
              </a:solidFill>
              <a:latin typeface="Arial" panose="020B0604020202020204" pitchFamily="34" charset="0"/>
              <a:cs typeface="Arial" panose="020B0604020202020204" pitchFamily="34" charset="0"/>
            </a:rPr>
            <a:t>Filter by category</a:t>
          </a:r>
          <a:r>
            <a:rPr lang="en-US" sz="1050" baseline="0">
              <a:solidFill>
                <a:schemeClr val="tx1">
                  <a:lumMod val="65000"/>
                  <a:lumOff val="35000"/>
                </a:schemeClr>
              </a:solidFill>
              <a:latin typeface="Arial" panose="020B0604020202020204" pitchFamily="34" charset="0"/>
              <a:cs typeface="Arial" panose="020B0604020202020204" pitchFamily="34" charset="0"/>
            </a:rPr>
            <a:t> of items:</a:t>
          </a:r>
          <a:endParaRPr lang="en-US" sz="105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xdr:from>
      <xdr:col>26</xdr:col>
      <xdr:colOff>180870</xdr:colOff>
      <xdr:row>0</xdr:row>
      <xdr:rowOff>82693</xdr:rowOff>
    </xdr:from>
    <xdr:to>
      <xdr:col>27</xdr:col>
      <xdr:colOff>97050</xdr:colOff>
      <xdr:row>3</xdr:row>
      <xdr:rowOff>128413</xdr:rowOff>
    </xdr:to>
    <xdr:sp macro="" textlink="">
      <xdr:nvSpPr>
        <xdr:cNvPr id="32" name="Oval 31">
          <a:extLst>
            <a:ext uri="{FF2B5EF4-FFF2-40B4-BE49-F238E27FC236}">
              <a16:creationId xmlns:a16="http://schemas.microsoft.com/office/drawing/2014/main" id="{00000000-0008-0000-0000-000020000000}"/>
            </a:ext>
          </a:extLst>
        </xdr:cNvPr>
        <xdr:cNvSpPr/>
      </xdr:nvSpPr>
      <xdr:spPr>
        <a:xfrm>
          <a:off x="11778510" y="8269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0.07167</cdr:x>
      <cdr:y>0.01919</cdr:y>
    </cdr:from>
    <cdr:to>
      <cdr:x>0.99667</cdr:x>
      <cdr:y>0.11514</cdr:y>
    </cdr:to>
    <cdr:sp macro="" textlink="">
      <cdr:nvSpPr>
        <cdr:cNvPr id="3" name="TextBox 2">
          <a:extLst xmlns:a="http://schemas.openxmlformats.org/drawingml/2006/main">
            <a:ext uri="{FF2B5EF4-FFF2-40B4-BE49-F238E27FC236}">
              <a16:creationId xmlns:a16="http://schemas.microsoft.com/office/drawing/2014/main" id="{C28BBA46-B2C8-4092-A0A7-E15D0A9143CD}"/>
            </a:ext>
          </a:extLst>
        </cdr:cNvPr>
        <cdr:cNvSpPr txBox="1"/>
      </cdr:nvSpPr>
      <cdr:spPr>
        <a:xfrm xmlns:a="http://schemas.openxmlformats.org/drawingml/2006/main">
          <a:off x="327675" y="68573"/>
          <a:ext cx="4229100" cy="3429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500" b="1">
              <a:solidFill>
                <a:schemeClr val="tx1">
                  <a:lumMod val="65000"/>
                  <a:lumOff val="35000"/>
                </a:schemeClr>
              </a:solidFill>
              <a:effectLst/>
              <a:latin typeface="Arial" panose="020B0604020202020204" pitchFamily="34" charset="0"/>
              <a:ea typeface="+mn-ea"/>
              <a:cs typeface="Arial" panose="020B0604020202020204" pitchFamily="34" charset="0"/>
            </a:rPr>
            <a:t>Length c</a:t>
          </a:r>
          <a:r>
            <a:rPr lang="en-US" sz="1500" b="1">
              <a:solidFill>
                <a:schemeClr val="tx1">
                  <a:lumMod val="65000"/>
                  <a:lumOff val="35000"/>
                </a:schemeClr>
              </a:solidFill>
              <a:latin typeface="Arial" panose="020B0604020202020204" pitchFamily="34" charset="0"/>
              <a:cs typeface="Arial" panose="020B0604020202020204" pitchFamily="34" charset="0"/>
            </a:rPr>
            <a:t>omparison:</a:t>
          </a:r>
          <a:r>
            <a:rPr lang="en-US" sz="1500" b="1" baseline="0">
              <a:solidFill>
                <a:schemeClr val="tx1">
                  <a:lumMod val="65000"/>
                  <a:lumOff val="35000"/>
                </a:schemeClr>
              </a:solidFill>
              <a:latin typeface="Arial" panose="020B0604020202020204" pitchFamily="34" charset="0"/>
              <a:cs typeface="Arial" panose="020B0604020202020204" pitchFamily="34" charset="0"/>
            </a:rPr>
            <a:t> </a:t>
          </a:r>
          <a:r>
            <a:rPr lang="en-US" sz="1500" b="1" baseline="0">
              <a:solidFill>
                <a:schemeClr val="tx1">
                  <a:lumMod val="65000"/>
                  <a:lumOff val="35000"/>
                </a:schemeClr>
              </a:solidFill>
              <a:effectLst/>
              <a:latin typeface="Arial" panose="020B0604020202020204" pitchFamily="34" charset="0"/>
              <a:ea typeface="+mn-ea"/>
              <a:cs typeface="Arial" panose="020B0604020202020204" pitchFamily="34" charset="0"/>
            </a:rPr>
            <a:t>of </a:t>
          </a:r>
          <a:r>
            <a:rPr lang="en-US" sz="1500" b="1">
              <a:solidFill>
                <a:schemeClr val="tx1">
                  <a:lumMod val="65000"/>
                  <a:lumOff val="35000"/>
                </a:schemeClr>
              </a:solidFill>
              <a:effectLst/>
              <a:latin typeface="Arial" panose="020B0604020202020204" pitchFamily="34" charset="0"/>
              <a:ea typeface="+mn-ea"/>
              <a:cs typeface="Arial" panose="020B0604020202020204" pitchFamily="34" charset="0"/>
            </a:rPr>
            <a:t>Product Life Cycles</a:t>
          </a:r>
          <a:endParaRPr lang="en-US" sz="1500" b="1">
            <a:solidFill>
              <a:schemeClr val="tx1">
                <a:lumMod val="65000"/>
                <a:lumOff val="3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0.015</cdr:x>
      <cdr:y>0.40299</cdr:y>
    </cdr:from>
    <cdr:to>
      <cdr:x>0.105</cdr:x>
      <cdr:y>0.48614</cdr:y>
    </cdr:to>
    <cdr:sp macro="" textlink="">
      <cdr:nvSpPr>
        <cdr:cNvPr id="4" name="TextBox 3">
          <a:extLst xmlns:a="http://schemas.openxmlformats.org/drawingml/2006/main">
            <a:ext uri="{FF2B5EF4-FFF2-40B4-BE49-F238E27FC236}">
              <a16:creationId xmlns:a16="http://schemas.microsoft.com/office/drawing/2014/main" id="{4B031211-949B-4336-B511-92BD78666B5B}"/>
            </a:ext>
          </a:extLst>
        </cdr:cNvPr>
        <cdr:cNvSpPr txBox="1"/>
      </cdr:nvSpPr>
      <cdr:spPr>
        <a:xfrm xmlns:a="http://schemas.openxmlformats.org/drawingml/2006/main">
          <a:off x="68580" y="1440192"/>
          <a:ext cx="411480" cy="297160"/>
        </a:xfrm>
        <a:prstGeom xmlns:a="http://schemas.openxmlformats.org/drawingml/2006/main" prst="rect">
          <a:avLst/>
        </a:prstGeom>
        <a:solidFill xmlns:a="http://schemas.openxmlformats.org/drawingml/2006/main">
          <a:srgbClr val="5B9BD5">
            <a:alpha val="30196"/>
          </a:srgbClr>
        </a:solidFill>
      </cdr:spPr>
      <cdr:txBody>
        <a:bodyPr xmlns:a="http://schemas.openxmlformats.org/drawingml/2006/main" vertOverflow="clip" wrap="none" rtlCol="0"/>
        <a:lstStyle xmlns:a="http://schemas.openxmlformats.org/drawingml/2006/main"/>
        <a:p xmlns:a="http://schemas.openxmlformats.org/drawingml/2006/main">
          <a:pPr algn="ctr"/>
          <a:r>
            <a:rPr lang="en-US" sz="700">
              <a:latin typeface="Arial" panose="020B0604020202020204" pitchFamily="34" charset="0"/>
              <a:cs typeface="Arial" panose="020B0604020202020204" pitchFamily="34" charset="0"/>
            </a:rPr>
            <a:t>when </a:t>
          </a:r>
          <a:br>
            <a:rPr lang="en-US" sz="700">
              <a:latin typeface="Arial" panose="020B0604020202020204" pitchFamily="34" charset="0"/>
              <a:cs typeface="Arial" panose="020B0604020202020204" pitchFamily="34" charset="0"/>
            </a:rPr>
          </a:br>
          <a:r>
            <a:rPr lang="en-US" sz="700">
              <a:latin typeface="Arial" panose="020B0604020202020204" pitchFamily="34" charset="0"/>
              <a:cs typeface="Arial" panose="020B0604020202020204" pitchFamily="34" charset="0"/>
            </a:rPr>
            <a:t>started</a:t>
          </a:r>
        </a:p>
      </cdr:txBody>
    </cdr:sp>
  </cdr:relSizeAnchor>
  <cdr:relSizeAnchor xmlns:cdr="http://schemas.openxmlformats.org/drawingml/2006/chartDrawing">
    <cdr:from>
      <cdr:x>0.01444</cdr:x>
      <cdr:y>0.50036</cdr:y>
    </cdr:from>
    <cdr:to>
      <cdr:x>0.10444</cdr:x>
      <cdr:y>0.58351</cdr:y>
    </cdr:to>
    <cdr:sp macro="" textlink="">
      <cdr:nvSpPr>
        <cdr:cNvPr id="5" name="TextBox 1">
          <a:extLst xmlns:a="http://schemas.openxmlformats.org/drawingml/2006/main">
            <a:ext uri="{FF2B5EF4-FFF2-40B4-BE49-F238E27FC236}">
              <a16:creationId xmlns:a16="http://schemas.microsoft.com/office/drawing/2014/main" id="{81951389-EF18-4951-AE87-ABB965CE2AB7}"/>
            </a:ext>
          </a:extLst>
        </cdr:cNvPr>
        <cdr:cNvSpPr txBox="1"/>
      </cdr:nvSpPr>
      <cdr:spPr>
        <a:xfrm xmlns:a="http://schemas.openxmlformats.org/drawingml/2006/main">
          <a:off x="66020" y="1788164"/>
          <a:ext cx="411480" cy="297159"/>
        </a:xfrm>
        <a:prstGeom xmlns:a="http://schemas.openxmlformats.org/drawingml/2006/main" prst="rect">
          <a:avLst/>
        </a:prstGeom>
        <a:solidFill xmlns:a="http://schemas.openxmlformats.org/drawingml/2006/main">
          <a:srgbClr val="FFC000">
            <a:alpha val="29804"/>
          </a:srgb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700">
              <a:latin typeface="Arial" panose="020B0604020202020204" pitchFamily="34" charset="0"/>
              <a:cs typeface="Arial" panose="020B0604020202020204" pitchFamily="34" charset="0"/>
            </a:rPr>
            <a:t>when </a:t>
          </a:r>
          <a:br>
            <a:rPr lang="en-US" sz="700">
              <a:latin typeface="Arial" panose="020B0604020202020204" pitchFamily="34" charset="0"/>
              <a:cs typeface="Arial" panose="020B0604020202020204" pitchFamily="34" charset="0"/>
            </a:rPr>
          </a:br>
          <a:r>
            <a:rPr lang="en-US" sz="700">
              <a:latin typeface="Arial" panose="020B0604020202020204" pitchFamily="34" charset="0"/>
              <a:cs typeface="Arial" panose="020B0604020202020204" pitchFamily="34" charset="0"/>
            </a:rPr>
            <a:t>ended</a:t>
          </a: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83.79242928241" missingItemsLimit="0" createdVersion="6" refreshedVersion="6" minRefreshableVersion="3" recordCount="4" xr:uid="{AEEBBE73-0571-4569-8F3E-E00BD9485752}">
  <cacheSource type="worksheet">
    <worksheetSource name="_02_categories"/>
  </cacheSource>
  <cacheFields count="1">
    <cacheField name="category" numFmtId="0">
      <sharedItems count="4">
        <s v="1. Sports"/>
        <s v="2. Apparel"/>
        <s v="3. Accesories"/>
        <s v="4. All"/>
      </sharedItems>
    </cacheField>
  </cacheFields>
  <extLst>
    <ext xmlns:x14="http://schemas.microsoft.com/office/spreadsheetml/2009/9/main" uri="{725AE2AE-9491-48be-B2B4-4EB974FC3084}">
      <x14:pivotCacheDefinition pivotCacheId="1836586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6372A6-D3C2-4929-82D8-53DB831FEE3A}" name="_01_category_pivot" cacheId="0" applyNumberFormats="0" applyBorderFormats="0" applyFontFormats="0" applyPatternFormats="0" applyAlignmentFormats="0" applyWidthHeightFormats="1" dataCaption="Values" showError="1" updatedVersion="7" minRefreshableVersion="3" rowGrandTotals="0" itemPrintTitles="1" createdVersion="6" indent="0" compact="0" compactData="0" multipleFieldFilters="0">
  <location ref="K10:K11" firstHeaderRow="1" firstDataRow="1" firstDataCol="1"/>
  <pivotFields count="1">
    <pivotField axis="axisRow" compact="0" outline="0" showAll="0">
      <items count="5">
        <item h="1" x="0"/>
        <item h="1" x="1"/>
        <item h="1" x="2"/>
        <item x="3"/>
        <item t="default"/>
      </items>
    </pivotField>
  </pivotFields>
  <rowFields count="1">
    <field x="0"/>
  </rowFields>
  <rowItems count="1">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categories_slicer" xr10:uid="{30DB1D34-0483-4BF0-8C5C-AC2C877EF826}" sourceName="category">
  <pivotTables>
    <pivotTable tabId="2" name="_01_category_pivot"/>
  </pivotTables>
  <data>
    <tabular pivotCacheId="1836586479">
      <items count="4">
        <i x="0"/>
        <i x="1"/>
        <i x="2"/>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EAD6356-7A9A-4E53-B3CB-FD9A7E7CB0D4}" cache="_03_categories_slicer" caption="category" columnCount="4"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324AB8-EFD0-48CD-A499-DC6996800FA8}" name="_01_data" displayName="_01_data" ref="B10:E22" totalsRowShown="0">
  <autoFilter ref="B10:E22" xr:uid="{2C610D56-9B14-4156-899F-252F83E5D27B}"/>
  <tableColumns count="4">
    <tableColumn id="1" xr3:uid="{E8629C60-0514-4995-8B53-7DAF8D5543CD}" name="category"/>
    <tableColumn id="2" xr3:uid="{C11BE7B5-33EC-47F3-89FC-9CB42ECF8CF9}" name="product"/>
    <tableColumn id="3" xr3:uid="{229AE6CC-B8B1-4D7F-8200-31608F517D98}" name="star"/>
    <tableColumn id="4" xr3:uid="{B4319878-1526-423D-A0B6-0CC739245F18}" name="end"/>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rinterSettings" Target="../printerSettings/printerSettings1.bin"/><Relationship Id="rId7" Type="http://schemas.openxmlformats.org/officeDocument/2006/relationships/table" Target="../tables/table1.xml"/><Relationship Id="rId2" Type="http://schemas.openxmlformats.org/officeDocument/2006/relationships/hyperlink" Target="https://www.youtube.com/watch?v=wHeXjYQGvX8" TargetMode="External"/><Relationship Id="rId1" Type="http://schemas.openxmlformats.org/officeDocument/2006/relationships/pivotTable" Target="../pivotTables/pivotTable1.xm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24B2-DFB6-4F8B-9C59-4E673F5A95C3}">
  <dimension ref="A1:AK41"/>
  <sheetViews>
    <sheetView showGridLines="0" topLeftCell="H1" workbookViewId="0">
      <selection activeCell="AK1" sqref="AK1"/>
    </sheetView>
  </sheetViews>
  <sheetFormatPr defaultColWidth="0" defaultRowHeight="10.5" zeroHeight="1" x14ac:dyDescent="0.4"/>
  <cols>
    <col min="1" max="1" width="9.140625" customWidth="1"/>
    <col min="2" max="2" width="10" bestFit="1" customWidth="1"/>
    <col min="3" max="3" width="9.42578125" bestFit="1" customWidth="1"/>
    <col min="4" max="5" width="6.28515625" bestFit="1" customWidth="1"/>
    <col min="6" max="6" width="6" customWidth="1"/>
    <col min="7" max="7" width="10.85546875" customWidth="1"/>
    <col min="8" max="8" width="3.7109375" customWidth="1"/>
    <col min="9" max="9" width="11.42578125" customWidth="1"/>
    <col min="10" max="10" width="2.7109375" customWidth="1"/>
    <col min="11" max="11" width="10" bestFit="1" customWidth="1"/>
    <col min="12" max="12" width="2.7109375" customWidth="1"/>
    <col min="13" max="25" width="9.140625" customWidth="1"/>
    <col min="26" max="26" width="10" customWidth="1"/>
    <col min="27" max="33" width="9.140625" customWidth="1"/>
    <col min="34" max="34" width="8.5703125" customWidth="1"/>
    <col min="35" max="36" width="9.140625" customWidth="1"/>
    <col min="37" max="37" width="4.28515625" customWidth="1"/>
    <col min="38" max="16384" width="9.140625" hidden="1"/>
  </cols>
  <sheetData>
    <row r="1" spans="2:26" x14ac:dyDescent="0.4"/>
    <row r="2" spans="2:26" x14ac:dyDescent="0.4">
      <c r="X2" s="7" t="s">
        <v>45</v>
      </c>
      <c r="Y2" s="4" t="s">
        <v>37</v>
      </c>
      <c r="Z2" s="4" t="s">
        <v>38</v>
      </c>
    </row>
    <row r="3" spans="2:26" x14ac:dyDescent="0.4">
      <c r="G3" t="s">
        <v>29</v>
      </c>
      <c r="X3" s="4" t="s">
        <v>35</v>
      </c>
      <c r="Y3">
        <v>14</v>
      </c>
      <c r="Z3">
        <f xml:space="preserve"> MAX(_xlfn.ANCHORARRAY( P11) ) + 0.5</f>
        <v>12.5</v>
      </c>
    </row>
    <row r="4" spans="2:26" x14ac:dyDescent="0.4">
      <c r="G4" t="s">
        <v>30</v>
      </c>
      <c r="H4" s="3" t="s">
        <v>28</v>
      </c>
      <c r="X4" s="4" t="s">
        <v>36</v>
      </c>
      <c r="Y4">
        <f>Y3</f>
        <v>14</v>
      </c>
      <c r="Z4">
        <f xml:space="preserve"> IF( COUNTA(_xlfn.ANCHORARRAY( K17) ) = 1,
         _xlfn.XLOOKUP( K17, M30:M33, O30:O33 ),
         _xlfn.XLOOKUP( COUNTA(_xlfn.ANCHORARRAY( K17) ), M36:M37, O36:O37 )
        )</f>
        <v>-1.6</v>
      </c>
    </row>
    <row r="5" spans="2:26" x14ac:dyDescent="0.4">
      <c r="X5" s="4" t="s">
        <v>60</v>
      </c>
      <c r="Y5">
        <v>-0.1</v>
      </c>
      <c r="Z5">
        <f xml:space="preserve"> IF( COUNTA(_xlfn.ANCHORARRAY( K17) ) = 1,
         _xlfn.XLOOKUP( K17, M30:M33, N30:N33 ),
         _xlfn.XLOOKUP( COUNTA(_xlfn.ANCHORARRAY( K17) ), M36:M37, N36:N37 )
        )</f>
        <v>-0.7</v>
      </c>
    </row>
    <row r="6" spans="2:26" x14ac:dyDescent="0.4">
      <c r="X6" s="4" t="s">
        <v>61</v>
      </c>
      <c r="Y6">
        <f xml:space="preserve"> MIN(_xlfn.ANCHORARRAY( R11) )</f>
        <v>17</v>
      </c>
      <c r="Z6">
        <f xml:space="preserve"> IF( K17 = "Apparel", MAX(_xlfn.ANCHORARRAY( P11) ) + 0.6, MAX(_xlfn.ANCHORARRAY( P11) ) + 0.75 )</f>
        <v>12.75</v>
      </c>
    </row>
    <row r="7" spans="2:26" x14ac:dyDescent="0.4"/>
    <row r="8" spans="2:26" x14ac:dyDescent="0.4">
      <c r="Q8" s="1" t="s">
        <v>23</v>
      </c>
      <c r="U8" s="9" t="s">
        <v>54</v>
      </c>
      <c r="V8" s="8" t="s">
        <v>55</v>
      </c>
      <c r="W8" s="8" t="s">
        <v>56</v>
      </c>
      <c r="X8" s="8" t="s">
        <v>57</v>
      </c>
      <c r="Y8" s="8" t="s">
        <v>58</v>
      </c>
      <c r="Z8" s="8" t="s">
        <v>59</v>
      </c>
    </row>
    <row r="9" spans="2:26" x14ac:dyDescent="0.4">
      <c r="G9" s="1" t="s">
        <v>25</v>
      </c>
      <c r="I9" s="1" t="s">
        <v>24</v>
      </c>
      <c r="M9" s="9" t="s">
        <v>46</v>
      </c>
      <c r="N9" s="8" t="s">
        <v>47</v>
      </c>
      <c r="O9" s="8" t="s">
        <v>48</v>
      </c>
      <c r="P9" s="8" t="s">
        <v>49</v>
      </c>
      <c r="Q9" s="8" t="s">
        <v>50</v>
      </c>
      <c r="R9" s="8" t="s">
        <v>51</v>
      </c>
      <c r="S9" s="8" t="s">
        <v>52</v>
      </c>
      <c r="T9" s="8" t="s">
        <v>53</v>
      </c>
      <c r="U9" s="10" t="s">
        <v>43</v>
      </c>
      <c r="V9" s="6"/>
      <c r="W9" s="6"/>
      <c r="X9" s="10" t="s">
        <v>44</v>
      </c>
      <c r="Y9" s="6"/>
      <c r="Z9" s="6"/>
    </row>
    <row r="10" spans="2:26" x14ac:dyDescent="0.4">
      <c r="B10" t="s">
        <v>3</v>
      </c>
      <c r="C10" t="s">
        <v>2</v>
      </c>
      <c r="D10" t="s">
        <v>0</v>
      </c>
      <c r="E10" t="s">
        <v>1</v>
      </c>
      <c r="G10" t="str" cm="1">
        <f t="array" ref="G10:G14" xml:space="preserve"> IF(
        _xlfn.SEQUENCE( COUNTA( _xlfn.UNIQUE( _01_data[[#All],[category]] ) ) + 1 ) &gt; COUNTA( _xlfn.UNIQUE( _01_data[[#All],[category]] ) ),
        "All",
        _xlfn.UNIQUE( _01_data[[#All],[category]] )
       )</f>
        <v>category</v>
      </c>
      <c r="I10" t="str" cm="1">
        <f t="array" ref="I10:I14">IF(_xlfn.ANCHORARRAY(
       G10) = "Category",_xlfn.ANCHORARRAY(
       G10),
       _xlfn.SEQUENCE( COUNTA(_xlfn.ANCHORARRAY( G10) ) ) - 1 &amp;". "&amp;_xlfn.ANCHORARRAY( G10)
     )</f>
        <v>category</v>
      </c>
      <c r="K10" s="2" t="s">
        <v>3</v>
      </c>
      <c r="M10" s="4" t="s">
        <v>19</v>
      </c>
      <c r="N10" s="4" t="s">
        <v>21</v>
      </c>
      <c r="O10" s="4" t="s">
        <v>20</v>
      </c>
      <c r="P10" s="4" t="s">
        <v>22</v>
      </c>
      <c r="Q10" s="4" t="s">
        <v>31</v>
      </c>
      <c r="R10" s="4" t="s">
        <v>32</v>
      </c>
      <c r="S10" s="4" t="s">
        <v>33</v>
      </c>
      <c r="T10" s="4" t="s">
        <v>34</v>
      </c>
      <c r="U10" s="5" t="s">
        <v>21</v>
      </c>
      <c r="V10" s="5" t="s">
        <v>39</v>
      </c>
      <c r="W10" s="5" t="s">
        <v>42</v>
      </c>
      <c r="X10" s="5" t="s">
        <v>20</v>
      </c>
      <c r="Y10" s="5" t="s">
        <v>40</v>
      </c>
      <c r="Z10" s="5" t="s">
        <v>41</v>
      </c>
    </row>
    <row r="11" spans="2:26" x14ac:dyDescent="0.4">
      <c r="B11" t="s">
        <v>16</v>
      </c>
      <c r="C11" t="s">
        <v>4</v>
      </c>
      <c r="D11">
        <v>2003</v>
      </c>
      <c r="E11">
        <v>2016</v>
      </c>
      <c r="G11" t="str">
        <v>Sports</v>
      </c>
      <c r="I11" t="str">
        <v>1. Sports</v>
      </c>
      <c r="K11" t="s">
        <v>26</v>
      </c>
      <c r="M11" cm="1">
        <f t="array" ref="M11:M22" xml:space="preserve"> _xlfn._xlws.FILTER( _01_data[end],
                ISNUMBER( _xlfn.XMATCH( _01_data[category],_xlfn.ANCHORARRAY( K17) ) ),
                _01_data[end] )
- _xlfn._xlws.FILTER( _01_data[star],
                ISNUMBER( _xlfn.XMATCH( _01_data[category],_xlfn.ANCHORARRAY( K17) ) ),
                _01_data[star]  )</f>
        <v>13</v>
      </c>
      <c r="N11" cm="1">
        <f t="array" ref="N11:N22" xml:space="preserve"> _xlfn._xlws.FILTER( _01_data[star],
                 ISNUMBER( _xlfn.XMATCH( _01_data[category],_xlfn.ANCHORARRAY( K17) ) ),
                 _01_data[star]  ) - 2000</f>
        <v>3</v>
      </c>
      <c r="O11" cm="1">
        <f t="array" ref="O11:O22" xml:space="preserve"> _xlfn._xlws.FILTER( _01_data[end],
                ISNUMBER( _xlfn.XMATCH( _01_data[category],_xlfn.ANCHORARRAY( K17) ) ),
                _01_data[end] ) - 2000</f>
        <v>16</v>
      </c>
      <c r="P11" cm="1">
        <f t="array" ref="P11:P22" xml:space="preserve"> _xlfn._xlws.SORT(  ROW( INDEX(_xlfn.ANCHORARRAY( O11), 1) :_xlfn.ANCHORARRAY( O11) ) - ROW() + 1, , -1 )</f>
        <v>12</v>
      </c>
      <c r="Q11" cm="1">
        <f t="array" ref="Q11:Q22">_xlfn.ANCHORARRAY( P11) * 0 + - 0.1</f>
        <v>-0.1</v>
      </c>
      <c r="R11" cm="1">
        <f t="array" ref="R11:R22">_xlfn.ANCHORARRAY( Q11) * 0 + MAX(_xlfn.ANCHORARRAY( O11) ) + 1</f>
        <v>17</v>
      </c>
      <c r="S11" t="str" cm="1">
        <f t="array" ref="S11:S22" xml:space="preserve"> _xlfn._xlws.FILTER( _01_data[product],
                ISNUMBER( _xlfn.XMATCH( _01_data[category],_xlfn.ANCHORARRAY( K17) ) ),
                _01_data[product]  )</f>
        <v>Item A</v>
      </c>
      <c r="T11" t="str" cm="1">
        <f t="array" ref="T11:T22">_xlfn.ANCHORARRAY( M11) &amp; " yrs"</f>
        <v>13 yrs</v>
      </c>
      <c r="U11" t="e" cm="1">
        <f t="array" ref="U11:U22" xml:space="preserve"> IF(_xlfn.ANCHORARRAY( N11) = Y3,_xlfn.ANCHORARRAY( Q11), NA() )</f>
        <v>#N/A</v>
      </c>
      <c r="V11" t="e" cm="1">
        <f t="array" ref="V11:V22" xml:space="preserve"> IF(_xlfn.ANCHORARRAY( N11) = Y3,_xlfn.ANCHORARRAY( P11), NA() )</f>
        <v>#N/A</v>
      </c>
      <c r="W11" t="e" cm="1">
        <f t="array" ref="W11:W22" xml:space="preserve"> IF(_xlfn.ANCHORARRAY( N11) = Y3,_xlfn.ANCHORARRAY( S11), NA() )</f>
        <v>#N/A</v>
      </c>
      <c r="X11" t="e" cm="1">
        <f t="array" ref="X11:X22" xml:space="preserve"> IF(_xlfn.ANCHORARRAY( O11) = Y3,_xlfn.ANCHORARRAY( Q11), NA() )</f>
        <v>#N/A</v>
      </c>
      <c r="Y11" t="e" cm="1">
        <f t="array" ref="Y11:Y22" xml:space="preserve"> IF(_xlfn.ANCHORARRAY( O11) = Y3,_xlfn.ANCHORARRAY( P11), NA() )</f>
        <v>#N/A</v>
      </c>
      <c r="Z11" t="e" cm="1">
        <f t="array" ref="Z11:Z22" xml:space="preserve"> IF(_xlfn.ANCHORARRAY( O11) = Y3,_xlfn.ANCHORARRAY( S11), NA() )</f>
        <v>#N/A</v>
      </c>
    </row>
    <row r="12" spans="2:26" x14ac:dyDescent="0.4">
      <c r="B12" t="s">
        <v>16</v>
      </c>
      <c r="C12" t="s">
        <v>5</v>
      </c>
      <c r="D12">
        <v>2001</v>
      </c>
      <c r="E12">
        <v>2014</v>
      </c>
      <c r="G12" t="str">
        <v>Apparel</v>
      </c>
      <c r="I12" t="str">
        <v>2. Apparel</v>
      </c>
      <c r="M12">
        <v>13</v>
      </c>
      <c r="N12">
        <v>1</v>
      </c>
      <c r="O12">
        <v>14</v>
      </c>
      <c r="P12">
        <v>11</v>
      </c>
      <c r="Q12">
        <v>-0.1</v>
      </c>
      <c r="R12">
        <v>17</v>
      </c>
      <c r="S12" t="str">
        <v>Item B</v>
      </c>
      <c r="T12" t="str">
        <v>13 yrs</v>
      </c>
      <c r="U12" t="e">
        <v>#N/A</v>
      </c>
      <c r="V12" t="e">
        <v>#N/A</v>
      </c>
      <c r="W12" t="e">
        <v>#N/A</v>
      </c>
      <c r="X12">
        <v>-0.1</v>
      </c>
      <c r="Y12">
        <v>11</v>
      </c>
      <c r="Z12" t="str">
        <v>Item B</v>
      </c>
    </row>
    <row r="13" spans="2:26" x14ac:dyDescent="0.4">
      <c r="B13" t="s">
        <v>17</v>
      </c>
      <c r="C13" t="s">
        <v>6</v>
      </c>
      <c r="D13">
        <v>2007</v>
      </c>
      <c r="E13">
        <v>2016</v>
      </c>
      <c r="G13" t="str">
        <v>Accesories</v>
      </c>
      <c r="I13" t="str">
        <v>3. Accesories</v>
      </c>
      <c r="M13">
        <v>9</v>
      </c>
      <c r="N13">
        <v>7</v>
      </c>
      <c r="O13">
        <v>16</v>
      </c>
      <c r="P13">
        <v>10</v>
      </c>
      <c r="Q13">
        <v>-0.1</v>
      </c>
      <c r="R13">
        <v>17</v>
      </c>
      <c r="S13" t="str">
        <v>Item C</v>
      </c>
      <c r="T13" t="str">
        <v>9 yrs</v>
      </c>
      <c r="U13" t="e">
        <v>#N/A</v>
      </c>
      <c r="V13" t="e">
        <v>#N/A</v>
      </c>
      <c r="W13" t="e">
        <v>#N/A</v>
      </c>
      <c r="X13" t="e">
        <v>#N/A</v>
      </c>
      <c r="Y13" t="e">
        <v>#N/A</v>
      </c>
      <c r="Z13" t="e">
        <v>#N/A</v>
      </c>
    </row>
    <row r="14" spans="2:26" x14ac:dyDescent="0.4">
      <c r="B14" t="s">
        <v>16</v>
      </c>
      <c r="C14" t="s">
        <v>8</v>
      </c>
      <c r="D14">
        <v>2005</v>
      </c>
      <c r="E14">
        <v>2014</v>
      </c>
      <c r="G14" t="str">
        <v>All</v>
      </c>
      <c r="I14" t="str">
        <v>4. All</v>
      </c>
      <c r="M14">
        <v>9</v>
      </c>
      <c r="N14">
        <v>5</v>
      </c>
      <c r="O14">
        <v>14</v>
      </c>
      <c r="P14">
        <v>9</v>
      </c>
      <c r="Q14">
        <v>-0.1</v>
      </c>
      <c r="R14">
        <v>17</v>
      </c>
      <c r="S14" t="str">
        <v>Item D</v>
      </c>
      <c r="T14" t="str">
        <v>9 yrs</v>
      </c>
      <c r="U14" t="e">
        <v>#N/A</v>
      </c>
      <c r="V14" t="e">
        <v>#N/A</v>
      </c>
      <c r="W14" t="e">
        <v>#N/A</v>
      </c>
      <c r="X14">
        <v>-0.1</v>
      </c>
      <c r="Y14">
        <v>9</v>
      </c>
      <c r="Z14" t="str">
        <v>Item D</v>
      </c>
    </row>
    <row r="15" spans="2:26" x14ac:dyDescent="0.4">
      <c r="B15" t="s">
        <v>17</v>
      </c>
      <c r="C15" t="s">
        <v>7</v>
      </c>
      <c r="D15">
        <v>2006</v>
      </c>
      <c r="E15">
        <v>2015</v>
      </c>
      <c r="M15">
        <v>9</v>
      </c>
      <c r="N15">
        <v>6</v>
      </c>
      <c r="O15">
        <v>15</v>
      </c>
      <c r="P15">
        <v>8</v>
      </c>
      <c r="Q15">
        <v>-0.1</v>
      </c>
      <c r="R15">
        <v>17</v>
      </c>
      <c r="S15" t="str">
        <v>Item E</v>
      </c>
      <c r="T15" t="str">
        <v>9 yrs</v>
      </c>
      <c r="U15" t="e">
        <v>#N/A</v>
      </c>
      <c r="V15" t="e">
        <v>#N/A</v>
      </c>
      <c r="W15" t="e">
        <v>#N/A</v>
      </c>
      <c r="X15" t="e">
        <v>#N/A</v>
      </c>
      <c r="Y15" t="e">
        <v>#N/A</v>
      </c>
      <c r="Z15" t="e">
        <v>#N/A</v>
      </c>
    </row>
    <row r="16" spans="2:26" x14ac:dyDescent="0.4">
      <c r="B16" t="s">
        <v>17</v>
      </c>
      <c r="C16" t="s">
        <v>9</v>
      </c>
      <c r="D16">
        <v>2006</v>
      </c>
      <c r="E16">
        <v>2013</v>
      </c>
      <c r="K16" t="s">
        <v>27</v>
      </c>
      <c r="M16">
        <v>7</v>
      </c>
      <c r="N16">
        <v>6</v>
      </c>
      <c r="O16">
        <v>13</v>
      </c>
      <c r="P16">
        <v>7</v>
      </c>
      <c r="Q16">
        <v>-0.1</v>
      </c>
      <c r="R16">
        <v>17</v>
      </c>
      <c r="S16" t="str">
        <v>Item F</v>
      </c>
      <c r="T16" t="str">
        <v>7 yrs</v>
      </c>
      <c r="U16" t="e">
        <v>#N/A</v>
      </c>
      <c r="V16" t="e">
        <v>#N/A</v>
      </c>
      <c r="W16" t="e">
        <v>#N/A</v>
      </c>
      <c r="X16" t="e">
        <v>#N/A</v>
      </c>
      <c r="Y16" t="e">
        <v>#N/A</v>
      </c>
      <c r="Z16" t="e">
        <v>#N/A</v>
      </c>
    </row>
    <row r="17" spans="2:26" x14ac:dyDescent="0.4">
      <c r="B17" t="s">
        <v>16</v>
      </c>
      <c r="C17" t="s">
        <v>10</v>
      </c>
      <c r="D17">
        <v>2007</v>
      </c>
      <c r="E17">
        <v>2014</v>
      </c>
      <c r="K17" t="str" cm="1">
        <f t="array" ref="K17" xml:space="preserve"> _xlfn.LET( _xlpm.MyArray, MID( K11:K13, 4, 100),
           _xlfn._xlws.FILTER( _xlpm.MyArray, _xlpm.MyArray &lt;&gt; "" )
          )</f>
        <v>All</v>
      </c>
      <c r="M17">
        <v>7</v>
      </c>
      <c r="N17">
        <v>7</v>
      </c>
      <c r="O17">
        <v>14</v>
      </c>
      <c r="P17">
        <v>6</v>
      </c>
      <c r="Q17">
        <v>-0.1</v>
      </c>
      <c r="R17">
        <v>17</v>
      </c>
      <c r="S17" t="str">
        <v>Item G</v>
      </c>
      <c r="T17" t="str">
        <v>7 yrs</v>
      </c>
      <c r="U17" t="e">
        <v>#N/A</v>
      </c>
      <c r="V17" t="e">
        <v>#N/A</v>
      </c>
      <c r="W17" t="e">
        <v>#N/A</v>
      </c>
      <c r="X17">
        <v>-0.1</v>
      </c>
      <c r="Y17">
        <v>6</v>
      </c>
      <c r="Z17" t="str">
        <v>Item G</v>
      </c>
    </row>
    <row r="18" spans="2:26" x14ac:dyDescent="0.4">
      <c r="B18" t="s">
        <v>18</v>
      </c>
      <c r="C18" t="s">
        <v>11</v>
      </c>
      <c r="D18">
        <v>2009</v>
      </c>
      <c r="E18">
        <v>2014</v>
      </c>
      <c r="M18">
        <v>5</v>
      </c>
      <c r="N18">
        <v>9</v>
      </c>
      <c r="O18">
        <v>14</v>
      </c>
      <c r="P18">
        <v>5</v>
      </c>
      <c r="Q18">
        <v>-0.1</v>
      </c>
      <c r="R18">
        <v>17</v>
      </c>
      <c r="S18" t="str">
        <v>Item H</v>
      </c>
      <c r="T18" t="str">
        <v>5 yrs</v>
      </c>
      <c r="U18" t="e">
        <v>#N/A</v>
      </c>
      <c r="V18" t="e">
        <v>#N/A</v>
      </c>
      <c r="W18" t="e">
        <v>#N/A</v>
      </c>
      <c r="X18">
        <v>-0.1</v>
      </c>
      <c r="Y18">
        <v>5</v>
      </c>
      <c r="Z18" t="str">
        <v>Item H</v>
      </c>
    </row>
    <row r="19" spans="2:26" x14ac:dyDescent="0.4">
      <c r="B19" t="s">
        <v>18</v>
      </c>
      <c r="C19" t="s">
        <v>12</v>
      </c>
      <c r="D19">
        <v>2010</v>
      </c>
      <c r="E19">
        <v>2014</v>
      </c>
      <c r="M19">
        <v>4</v>
      </c>
      <c r="N19">
        <v>10</v>
      </c>
      <c r="O19">
        <v>14</v>
      </c>
      <c r="P19">
        <v>4</v>
      </c>
      <c r="Q19">
        <v>-0.1</v>
      </c>
      <c r="R19">
        <v>17</v>
      </c>
      <c r="S19" t="str">
        <v>Item I</v>
      </c>
      <c r="T19" t="str">
        <v>4 yrs</v>
      </c>
      <c r="U19" t="e">
        <v>#N/A</v>
      </c>
      <c r="V19" t="e">
        <v>#N/A</v>
      </c>
      <c r="W19" t="e">
        <v>#N/A</v>
      </c>
      <c r="X19">
        <v>-0.1</v>
      </c>
      <c r="Y19">
        <v>4</v>
      </c>
      <c r="Z19" t="str">
        <v>Item I</v>
      </c>
    </row>
    <row r="20" spans="2:26" x14ac:dyDescent="0.4">
      <c r="B20" t="s">
        <v>18</v>
      </c>
      <c r="C20" t="s">
        <v>13</v>
      </c>
      <c r="D20">
        <v>2010</v>
      </c>
      <c r="E20">
        <v>2014</v>
      </c>
      <c r="M20">
        <v>4</v>
      </c>
      <c r="N20">
        <v>10</v>
      </c>
      <c r="O20">
        <v>14</v>
      </c>
      <c r="P20">
        <v>3</v>
      </c>
      <c r="Q20">
        <v>-0.1</v>
      </c>
      <c r="R20">
        <v>17</v>
      </c>
      <c r="S20" t="str">
        <v>Item J</v>
      </c>
      <c r="T20" t="str">
        <v>4 yrs</v>
      </c>
      <c r="U20" t="e">
        <v>#N/A</v>
      </c>
      <c r="V20" t="e">
        <v>#N/A</v>
      </c>
      <c r="W20" t="e">
        <v>#N/A</v>
      </c>
      <c r="X20">
        <v>-0.1</v>
      </c>
      <c r="Y20">
        <v>3</v>
      </c>
      <c r="Z20" t="str">
        <v>Item J</v>
      </c>
    </row>
    <row r="21" spans="2:26" x14ac:dyDescent="0.4">
      <c r="B21" t="s">
        <v>18</v>
      </c>
      <c r="C21" t="s">
        <v>14</v>
      </c>
      <c r="D21">
        <v>2011</v>
      </c>
      <c r="E21">
        <v>2014</v>
      </c>
      <c r="M21">
        <v>3</v>
      </c>
      <c r="N21">
        <v>11</v>
      </c>
      <c r="O21">
        <v>14</v>
      </c>
      <c r="P21">
        <v>2</v>
      </c>
      <c r="Q21">
        <v>-0.1</v>
      </c>
      <c r="R21">
        <v>17</v>
      </c>
      <c r="S21" t="str">
        <v>Item K</v>
      </c>
      <c r="T21" t="str">
        <v>3 yrs</v>
      </c>
      <c r="U21" t="e">
        <v>#N/A</v>
      </c>
      <c r="V21" t="e">
        <v>#N/A</v>
      </c>
      <c r="W21" t="e">
        <v>#N/A</v>
      </c>
      <c r="X21">
        <v>-0.1</v>
      </c>
      <c r="Y21">
        <v>2</v>
      </c>
      <c r="Z21" t="str">
        <v>Item K</v>
      </c>
    </row>
    <row r="22" spans="2:26" x14ac:dyDescent="0.4">
      <c r="B22" t="s">
        <v>18</v>
      </c>
      <c r="C22" t="s">
        <v>15</v>
      </c>
      <c r="D22">
        <v>2013</v>
      </c>
      <c r="E22">
        <v>2015</v>
      </c>
      <c r="M22">
        <v>2</v>
      </c>
      <c r="N22">
        <v>13</v>
      </c>
      <c r="O22">
        <v>15</v>
      </c>
      <c r="P22">
        <v>1</v>
      </c>
      <c r="Q22">
        <v>-0.1</v>
      </c>
      <c r="R22">
        <v>17</v>
      </c>
      <c r="S22" t="str">
        <v>Item L</v>
      </c>
      <c r="T22" t="str">
        <v>2 yrs</v>
      </c>
      <c r="U22" t="e">
        <v>#N/A</v>
      </c>
      <c r="V22" t="e">
        <v>#N/A</v>
      </c>
      <c r="W22" t="e">
        <v>#N/A</v>
      </c>
      <c r="X22" t="e">
        <v>#N/A</v>
      </c>
      <c r="Y22" t="e">
        <v>#N/A</v>
      </c>
      <c r="Z22" t="e">
        <v>#N/A</v>
      </c>
    </row>
    <row r="23" spans="2:26" x14ac:dyDescent="0.4">
      <c r="I23" s="1"/>
    </row>
    <row r="24" spans="2:26" x14ac:dyDescent="0.4"/>
    <row r="25" spans="2:26" x14ac:dyDescent="0.4"/>
    <row r="26" spans="2:26" x14ac:dyDescent="0.4"/>
    <row r="27" spans="2:26" x14ac:dyDescent="0.4">
      <c r="N27" s="5" t="s">
        <v>68</v>
      </c>
      <c r="O27" s="5" t="s">
        <v>71</v>
      </c>
    </row>
    <row r="28" spans="2:26" x14ac:dyDescent="0.4">
      <c r="N28" s="5" t="s">
        <v>69</v>
      </c>
      <c r="O28" s="5" t="s">
        <v>70</v>
      </c>
    </row>
    <row r="29" spans="2:26" x14ac:dyDescent="0.4">
      <c r="M29" s="17" t="s">
        <v>3</v>
      </c>
      <c r="N29" s="18" t="s">
        <v>66</v>
      </c>
      <c r="O29" s="18" t="s">
        <v>66</v>
      </c>
    </row>
    <row r="30" spans="2:26" x14ac:dyDescent="0.4">
      <c r="M30" t="s">
        <v>16</v>
      </c>
      <c r="N30">
        <v>-0.3</v>
      </c>
      <c r="O30">
        <v>-0.5</v>
      </c>
      <c r="S30" t="s">
        <v>65</v>
      </c>
    </row>
    <row r="31" spans="2:26" x14ac:dyDescent="0.4">
      <c r="M31" t="s">
        <v>17</v>
      </c>
      <c r="N31">
        <v>-0.25</v>
      </c>
      <c r="O31">
        <v>-0.4</v>
      </c>
    </row>
    <row r="32" spans="2:26" x14ac:dyDescent="0.4">
      <c r="M32" t="s">
        <v>18</v>
      </c>
      <c r="N32">
        <v>-0.35</v>
      </c>
      <c r="O32">
        <v>-0.6</v>
      </c>
    </row>
    <row r="33" spans="13:15" x14ac:dyDescent="0.4">
      <c r="M33" t="s">
        <v>64</v>
      </c>
      <c r="N33">
        <v>-0.7</v>
      </c>
      <c r="O33">
        <v>-1.6</v>
      </c>
    </row>
    <row r="34" spans="13:15" x14ac:dyDescent="0.4"/>
    <row r="35" spans="13:15" x14ac:dyDescent="0.4">
      <c r="M35" s="17" t="s">
        <v>67</v>
      </c>
      <c r="N35" s="18" t="s">
        <v>66</v>
      </c>
      <c r="O35" s="18" t="s">
        <v>66</v>
      </c>
    </row>
    <row r="36" spans="13:15" x14ac:dyDescent="0.4">
      <c r="M36" s="5">
        <v>2</v>
      </c>
      <c r="N36">
        <v>-0.5</v>
      </c>
      <c r="O36">
        <v>-0.9</v>
      </c>
    </row>
    <row r="37" spans="13:15" x14ac:dyDescent="0.4">
      <c r="M37" s="5">
        <v>3</v>
      </c>
      <c r="N37">
        <v>-0.7</v>
      </c>
      <c r="O37">
        <v>-1.6</v>
      </c>
    </row>
    <row r="38" spans="13:15" x14ac:dyDescent="0.4"/>
    <row r="39" spans="13:15" x14ac:dyDescent="0.4"/>
    <row r="40" spans="13:15" x14ac:dyDescent="0.4"/>
    <row r="41" spans="13:15" x14ac:dyDescent="0.4"/>
  </sheetData>
  <hyperlinks>
    <hyperlink ref="H4" r:id="rId2" xr:uid="{05C8B85A-FE18-4CF6-8C3D-C236BDB39C83}"/>
  </hyperlinks>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2049" r:id="rId6" name="Spinner 1">
              <controlPr defaultSize="0" autoPict="0">
                <anchor moveWithCells="1" sizeWithCells="1">
                  <from>
                    <xdr:col>26</xdr:col>
                    <xdr:colOff>106680</xdr:colOff>
                    <xdr:row>31</xdr:row>
                    <xdr:rowOff>114300</xdr:rowOff>
                  </from>
                  <to>
                    <xdr:col>26</xdr:col>
                    <xdr:colOff>327660</xdr:colOff>
                    <xdr:row>34</xdr:row>
                    <xdr:rowOff>38100</xdr:rowOff>
                  </to>
                </anchor>
              </controlPr>
            </control>
          </mc:Choice>
        </mc:AlternateContent>
      </controls>
    </mc:Choice>
  </mc:AlternateContent>
  <tableParts count="1">
    <tablePart r:id="rId7"/>
  </tableParts>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BCCB-BECE-421F-85E6-6BBCDAA8A3FF}">
  <dimension ref="A1:L34"/>
  <sheetViews>
    <sheetView showGridLines="0" tabSelected="1" zoomScale="80" zoomScaleNormal="80" workbookViewId="0"/>
  </sheetViews>
  <sheetFormatPr defaultColWidth="0" defaultRowHeight="14.4" customHeight="1" zeroHeight="1" x14ac:dyDescent="0.55000000000000004"/>
  <cols>
    <col min="1" max="2" width="14.85546875" style="11" customWidth="1"/>
    <col min="3" max="3" width="8.7109375" style="11" customWidth="1"/>
    <col min="4" max="12" width="14.85546875" style="11" customWidth="1"/>
    <col min="13" max="16384" width="14.85546875" style="11" hidden="1"/>
  </cols>
  <sheetData>
    <row r="1" s="11" customFormat="1" ht="14.4" customHeight="1" x14ac:dyDescent="0.55000000000000004"/>
    <row r="2" s="11" customFormat="1" ht="14.4" customHeight="1" x14ac:dyDescent="0.55000000000000004"/>
    <row r="3" s="11" customFormat="1" ht="14.4" customHeight="1" x14ac:dyDescent="0.55000000000000004"/>
    <row r="4" s="11" customFormat="1" x14ac:dyDescent="0.55000000000000004"/>
    <row r="5" s="11" customFormat="1" x14ac:dyDescent="0.55000000000000004"/>
    <row r="6" s="11" customFormat="1" x14ac:dyDescent="0.55000000000000004"/>
    <row r="7" s="11" customFormat="1" x14ac:dyDescent="0.55000000000000004"/>
    <row r="8" s="11" customFormat="1" x14ac:dyDescent="0.55000000000000004"/>
    <row r="9" s="11" customFormat="1" x14ac:dyDescent="0.55000000000000004"/>
    <row r="10" s="11" customFormat="1" x14ac:dyDescent="0.55000000000000004"/>
    <row r="11" s="11" customFormat="1" x14ac:dyDescent="0.55000000000000004"/>
    <row r="12" s="11" customFormat="1" x14ac:dyDescent="0.55000000000000004"/>
    <row r="13" s="11" customFormat="1" x14ac:dyDescent="0.55000000000000004"/>
    <row r="14" s="11" customFormat="1" x14ac:dyDescent="0.55000000000000004"/>
    <row r="15" s="11" customFormat="1" x14ac:dyDescent="0.55000000000000004"/>
    <row r="16" s="1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13" t="s">
        <v>63</v>
      </c>
      <c r="G29" s="16" t="s">
        <v>62</v>
      </c>
    </row>
    <row r="30" spans="6:7" x14ac:dyDescent="0.55000000000000004">
      <c r="F30" s="13"/>
      <c r="G30" s="16"/>
    </row>
    <row r="31" spans="6:7" x14ac:dyDescent="0.55000000000000004">
      <c r="F31" s="13"/>
      <c r="G31" s="15"/>
    </row>
    <row r="32" spans="6:7" x14ac:dyDescent="0.55000000000000004">
      <c r="F32" s="13"/>
      <c r="G32" s="14"/>
    </row>
    <row r="33" spans="6:7" x14ac:dyDescent="0.55000000000000004">
      <c r="F33" s="13"/>
      <c r="G33" s="12"/>
    </row>
    <row r="34" spans="6:7" x14ac:dyDescent="0.55000000000000004"/>
  </sheetData>
  <hyperlinks>
    <hyperlink ref="G29" r:id="rId1" display="https://www.linkedin.com/in/ca-bc" xr:uid="{D75A56F1-A42E-4124-8343-DB16556BCC3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2021-03-29T03:36:19Z</cp:lastPrinted>
  <dcterms:created xsi:type="dcterms:W3CDTF">2020-02-09T05:39:21Z</dcterms:created>
  <dcterms:modified xsi:type="dcterms:W3CDTF">2023-01-22T21:30:30Z</dcterms:modified>
</cp:coreProperties>
</file>