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A0EB898C-FC6B-4EFF-9ACC-04FEE36EFF0E}" xr6:coauthVersionLast="47" xr6:coauthVersionMax="47" xr10:uidLastSave="{00000000-0000-0000-0000-000000000000}"/>
  <bookViews>
    <workbookView xWindow="-96" yWindow="-96" windowWidth="23232" windowHeight="13872" activeTab="2" xr2:uid="{60CD9872-355D-534E-89DB-BDB526C03773}"/>
  </bookViews>
  <sheets>
    <sheet name="EXERCISE 8.3" sheetId="1" r:id="rId1"/>
    <sheet name="example" sheetId="2" r:id="rId2"/>
    <sheet name="thank you!" sheetId="3" r:id="rId3"/>
  </sheets>
  <definedNames>
    <definedName name="_02_historic_gross">_xlfn.ANCHORARRAY(example!$K$9)</definedName>
    <definedName name="_03_historic_net">_xlfn.ANCHORARRAY(example!$L$9)</definedName>
    <definedName name="_04_forecast_gross">_xlfn.ANCHORARRAY(example!$M$9)</definedName>
    <definedName name="_05_forecast_net">_xlfn.ANCHORARRAY(example!$N$9)</definedName>
    <definedName name="_06_year_axis">_xlfn.ANCHORARRAY(example!$O$9)</definedName>
    <definedName name="_07_line_division">_xlfn.ANCHORARRAY(example!$P$9)</definedName>
    <definedName name="_08_historical_label">_xlfn.ANCHORARRAY(example!$Q$9)</definedName>
    <definedName name="_09_forecast_label">_xlfn.ANCHORARRAY(example!$R$9)</definedName>
    <definedName name="_10_last_point_gross">_xlfn.ANCHORARRAY(example!$S$9)</definedName>
    <definedName name="_11_last_point_net">_xlfn.ANCHORARRAY(example!$T$9)</definedName>
    <definedName name="_12_year_slicer">#N/A</definedName>
    <definedName name="_13_yesno_slicer">#N/A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6" i="2" l="1"/>
  <c r="J9" i="2" s="1" a="1"/>
  <c r="J9" i="2" s="1"/>
  <c r="P7" i="2"/>
  <c r="N9" i="2" l="1" a="1"/>
  <c r="N9" i="2" s="1"/>
  <c r="L9" i="2" a="1"/>
  <c r="L9" i="2" s="1"/>
  <c r="O9" i="2" a="1"/>
  <c r="O9" i="2" s="1"/>
  <c r="K9" i="2" a="1"/>
  <c r="K9" i="2" s="1"/>
  <c r="M9" i="2" a="1"/>
  <c r="M9" i="2" s="1"/>
  <c r="S9" i="2" l="1" a="1"/>
  <c r="S9" i="2" s="1"/>
  <c r="T9" i="2" a="1"/>
  <c r="T9" i="2" s="1"/>
  <c r="P9" i="2" a="1"/>
  <c r="P9" i="2" s="1"/>
  <c r="R9" i="2" l="1" a="1"/>
  <c r="R9" i="2" s="1"/>
  <c r="Q9" i="2" a="1"/>
  <c r="Q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<sst xmlns="http://schemas.openxmlformats.org/spreadsheetml/2006/main" count="49" uniqueCount="39">
  <si>
    <t>DATA TO GRAPH</t>
  </si>
  <si>
    <t>Gross Revenue ($B)</t>
  </si>
  <si>
    <t>Net Revenue ($B)</t>
  </si>
  <si>
    <t>'12</t>
  </si>
  <si>
    <t>'13</t>
  </si>
  <si>
    <t>'14</t>
  </si>
  <si>
    <t>'15</t>
  </si>
  <si>
    <t>'16</t>
  </si>
  <si>
    <t>'17</t>
  </si>
  <si>
    <t>'18</t>
  </si>
  <si>
    <t>'19</t>
  </si>
  <si>
    <t>'20</t>
  </si>
  <si>
    <t>'21</t>
  </si>
  <si>
    <t>'22</t>
  </si>
  <si>
    <t>'23</t>
  </si>
  <si>
    <t>'24</t>
  </si>
  <si>
    <t>Net revenue is forecast to grow proportionately with gross revenue, as the gross-to-net differential is based on a historical average, not projected going forward.</t>
  </si>
  <si>
    <t>Data from 2020 forward is based on actuals through 12/31/19.</t>
  </si>
  <si>
    <t>EXERCISE 8.3</t>
  </si>
  <si>
    <t>FIG 8.3</t>
  </si>
  <si>
    <t>year</t>
  </si>
  <si>
    <t>Revenue ($B)</t>
  </si>
  <si>
    <t>Gross</t>
  </si>
  <si>
    <t>Net</t>
  </si>
  <si>
    <t>historical</t>
  </si>
  <si>
    <t>forecast</t>
  </si>
  <si>
    <t>year axis</t>
  </si>
  <si>
    <t>division</t>
  </si>
  <si>
    <t>last points</t>
  </si>
  <si>
    <t>Historical ◄</t>
  </si>
  <si>
    <t>► Forecast</t>
  </si>
  <si>
    <t>Year</t>
  </si>
  <si>
    <t>YesNo</t>
  </si>
  <si>
    <t>No</t>
  </si>
  <si>
    <t>Yes</t>
  </si>
  <si>
    <t>data for slicers</t>
  </si>
  <si>
    <t>incrementor:</t>
  </si>
  <si>
    <t>https://www.linkedin.com/in/merod/</t>
  </si>
  <si>
    <t>LinkedIn: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</si>
</sst>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_);[Red]\(&quot;$&quot;#,##0\)"/>
  </numFmts>
  <fonts count="17" x14ac:knownFonts="1">
    <font>
      <sz val="12"/>
      <color theme="1"/>
      <name val="Calibri"/>
      <family val="2"/>
      <scheme val="minor"/>
    </font>
    <font>
      <sz val="12"/>
      <color theme="1"/>
      <name val="Arial"/>
      <family val="2"/>
    </font>
    <font>
      <i/>
      <sz val="12"/>
      <color theme="1"/>
      <name val="Arial"/>
      <family val="2"/>
    </font>
    <font>
      <sz val="12"/>
      <color theme="0"/>
      <name val="Arial"/>
      <family val="2"/>
    </font>
    <font>
      <b/>
      <sz val="15"/>
      <color theme="1"/>
      <name val="Arial"/>
      <family val="2"/>
    </font>
    <font>
      <sz val="10"/>
      <color theme="1"/>
      <name val="Arial"/>
      <family val="2"/>
    </font>
    <font>
      <sz val="12"/>
      <color theme="1" tint="0.499984740745262"/>
      <name val="Arial"/>
      <family val="2"/>
    </font>
    <font>
      <b/>
      <sz val="12"/>
      <color theme="1" tint="0.499984740745262"/>
      <name val="Arial"/>
      <family val="2"/>
    </font>
    <font>
      <i/>
      <sz val="12"/>
      <color theme="1"/>
      <name val="Calibri"/>
      <family val="2"/>
      <scheme val="minor"/>
    </font>
    <font>
      <sz val="10"/>
      <color theme="1"/>
      <name val="Calibri"/>
      <family val="2"/>
      <scheme val="minor"/>
    </font>
    <font>
      <i/>
      <sz val="10"/>
      <color theme="1"/>
      <name val="Calibri"/>
      <family val="2"/>
      <scheme val="minor"/>
    </font>
    <font>
      <b/>
      <sz val="10"/>
      <color theme="1" tint="0.34998626667073579"/>
      <name val="Calibri"/>
      <family val="2"/>
      <scheme val="minor"/>
    </font>
    <font>
      <sz val="11"/>
      <color theme="1"/>
      <name val="Calibri"/>
      <family val="2"/>
      <scheme val="minor"/>
    </font>
    <font>
      <u/>
      <sz val="11"/>
      <color theme="10"/>
      <name val="Calibri"/>
      <family val="2"/>
      <scheme val="minor"/>
    </font>
    <font>
      <u/>
      <sz val="8"/>
      <color theme="10"/>
      <name val="Calibri"/>
      <family val="2"/>
      <scheme val="minor"/>
    </font>
    <font>
      <sz val="11"/>
      <color theme="10"/>
      <name val="Calibri"/>
      <family val="2"/>
      <scheme val="minor"/>
    </font>
    <font>
      <sz val="8"/>
      <color theme="1"/>
      <name val="Arial"/>
      <family val="2"/>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s>
  <borders count="3">
    <border>
      <left/>
      <right/>
      <top/>
      <bottom/>
      <diagonal/>
    </border>
    <border>
      <left/>
      <right/>
      <top/>
      <bottom style="thin">
        <color auto="1"/>
      </bottom>
      <diagonal/>
    </border>
    <border>
      <left/>
      <right/>
      <top/>
      <bottom style="double">
        <color auto="1"/>
      </bottom>
      <diagonal/>
    </border>
  </borders>
  <cellStyleXfs count="8">
    <xf numFmtId="0" fontId="0" fillId="0" borderId="0"/>
    <xf numFmtId="0" fontId="1" fillId="0" borderId="0"/>
    <xf numFmtId="9" fontId="1" fillId="0" borderId="0" applyFont="0" applyFill="0" applyBorder="0" applyAlignment="0" applyProtection="0"/>
    <xf numFmtId="0" fontId="12" fillId="0" borderId="0"/>
    <xf numFmtId="0" fontId="13" fillId="0" borderId="0" applyNumberFormat="0" applyFill="0" applyBorder="0" applyAlignment="0" applyProtection="0"/>
    <xf numFmtId="0" fontId="14" fillId="0" borderId="0" applyNumberFormat="0" applyFill="0" applyBorder="0" applyAlignment="0" applyProtection="0"/>
    <xf numFmtId="0" fontId="16" fillId="0" borderId="0"/>
    <xf numFmtId="0" fontId="12" fillId="0" borderId="0"/>
  </cellStyleXfs>
  <cellXfs count="29">
    <xf numFmtId="0" fontId="0" fillId="0" borderId="0" xfId="0"/>
    <xf numFmtId="0" fontId="1" fillId="0" borderId="0" xfId="1"/>
    <xf numFmtId="0" fontId="2" fillId="0" borderId="0" xfId="1" applyFont="1"/>
    <xf numFmtId="0" fontId="1" fillId="0" borderId="0" xfId="1" applyAlignment="1">
      <alignment horizontal="right"/>
    </xf>
    <xf numFmtId="164" fontId="1" fillId="0" borderId="0" xfId="1" applyNumberFormat="1" applyAlignment="1">
      <alignment horizontal="center"/>
    </xf>
    <xf numFmtId="0" fontId="1" fillId="2" borderId="0" xfId="1" applyFill="1"/>
    <xf numFmtId="0" fontId="1" fillId="0" borderId="2" xfId="1" applyBorder="1"/>
    <xf numFmtId="0" fontId="3" fillId="3" borderId="1" xfId="1" applyFont="1" applyFill="1" applyBorder="1"/>
    <xf numFmtId="0" fontId="3" fillId="3" borderId="0" xfId="1" applyFont="1" applyFill="1"/>
    <xf numFmtId="0" fontId="1" fillId="0" borderId="0" xfId="1" quotePrefix="1" applyAlignment="1">
      <alignment horizontal="right"/>
    </xf>
    <xf numFmtId="0" fontId="1" fillId="0" borderId="0" xfId="1" applyAlignment="1">
      <alignment horizontal="left"/>
    </xf>
    <xf numFmtId="0" fontId="3" fillId="0" borderId="0" xfId="1" applyFont="1"/>
    <xf numFmtId="0" fontId="5" fillId="0" borderId="0" xfId="0" applyFont="1"/>
    <xf numFmtId="0" fontId="6" fillId="4" borderId="0" xfId="0" applyFont="1" applyFill="1" applyAlignment="1">
      <alignment horizontal="centerContinuous"/>
    </xf>
    <xf numFmtId="0" fontId="7" fillId="4" borderId="0" xfId="0" applyFont="1" applyFill="1" applyAlignment="1">
      <alignment horizontal="centerContinuous"/>
    </xf>
    <xf numFmtId="0" fontId="8" fillId="0" borderId="0" xfId="0" applyFont="1"/>
    <xf numFmtId="0" fontId="9" fillId="0" borderId="0" xfId="0" applyFont="1"/>
    <xf numFmtId="0" fontId="10" fillId="0" borderId="0" xfId="0" applyFont="1"/>
    <xf numFmtId="0" fontId="0" fillId="0" borderId="0" xfId="0" pivotButton="1"/>
    <xf numFmtId="0" fontId="9" fillId="0" borderId="0" xfId="0" applyFont="1" applyAlignment="1">
      <alignment horizontal="right"/>
    </xf>
    <xf numFmtId="0" fontId="11" fillId="4" borderId="0" xfId="0" applyFont="1" applyFill="1" applyAlignment="1">
      <alignment horizontal="center"/>
    </xf>
    <xf numFmtId="0" fontId="12" fillId="0" borderId="0" xfId="3"/>
    <xf numFmtId="0" fontId="12" fillId="0" borderId="0" xfId="3" quotePrefix="1"/>
    <xf numFmtId="0" fontId="12" fillId="0" borderId="0" xfId="3" applyAlignment="1">
      <alignment horizontal="right"/>
    </xf>
    <xf numFmtId="0" fontId="13" fillId="0" borderId="0" xfId="4"/>
    <xf numFmtId="0" fontId="14" fillId="0" borderId="0" xfId="5"/>
    <xf numFmtId="0" fontId="15" fillId="0" borderId="0" xfId="4" applyFont="1"/>
    <xf numFmtId="0" fontId="4" fillId="2" borderId="0" xfId="1" applyFont="1" applyFill="1" applyAlignment="1">
      <alignment horizontal="center" vertical="center" wrapText="1"/>
    </xf>
    <xf numFmtId="0" fontId="1" fillId="2" borderId="0" xfId="1" applyFill="1" applyAlignment="1">
      <alignment horizontal="center"/>
    </xf>
  </cellXfs>
  <cellStyles count="8">
    <cellStyle name="Hipervínculo 2" xfId="4" xr:uid="{8BC4F7C5-8737-439B-B0DD-258ADB115768}"/>
    <cellStyle name="Hyperlink 2" xfId="5" xr:uid="{F1BF77B9-F63B-4E7A-98A1-216C9EF64BE5}"/>
    <cellStyle name="Normal" xfId="0" builtinId="0"/>
    <cellStyle name="Normal 2 2" xfId="3" xr:uid="{E5D369FF-9159-4DF9-84C5-91B6D5E877CC}"/>
    <cellStyle name="Normal 3" xfId="7" xr:uid="{024CAA09-F726-46BD-AD51-2B74967BB518}"/>
    <cellStyle name="Normal 3 2" xfId="6" xr:uid="{683D1E68-E692-4409-B776-70B17F689D5D}"/>
    <cellStyle name="Normal 7" xfId="1" xr:uid="{052B1B90-EB41-644C-A4FC-D7BF69894590}"/>
    <cellStyle name="Percent 2 2" xfId="2" xr:uid="{47746414-6212-8747-B80D-E2942F67A8D7}"/>
  </cellStyles>
  <dxfs count="7">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b/>
        <color theme="1"/>
      </font>
      <border diagonalUp="0" diagonalDown="0">
        <left/>
        <right/>
        <top/>
        <bottom/>
        <vertical/>
        <horizontal/>
      </border>
    </dxf>
    <dxf>
      <font>
        <sz val="8"/>
        <color theme="1" tint="0.24994659260841701"/>
        <name val="Arial"/>
        <family val="2"/>
        <scheme val="none"/>
      </font>
      <border diagonalUp="0" diagonalDown="0">
        <left/>
        <right/>
        <top/>
        <bottom/>
        <vertical/>
        <horizontal/>
      </border>
    </dxf>
  </dxfs>
  <tableStyles count="1" defaultTableStyle="TableStyleMedium2" defaultPivotStyle="PivotStyleLight16">
    <tableStyle name="xlorla" pivot="0" table="0" count="10" xr9:uid="{15E42313-CC7C-4DBC-A902-003EA5613B5A}">
      <tableStyleElement type="wholeTable" dxfId="6"/>
      <tableStyleElement type="headerRow" dxfId="5"/>
    </tableStyle>
  </tableStyles>
  <colors>
    <mruColors>
      <color rgb="FF937CB1"/>
      <color rgb="FFC3B4D2"/>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diagonalUp="0" diagonalDown="0">
            <left/>
            <right/>
            <top/>
            <bottom/>
            <vertical/>
            <horizontal/>
          </border>
        </dxf>
        <dxf>
          <font>
            <color rgb="FF000000"/>
          </font>
          <fill>
            <patternFill patternType="solid">
              <fgColor theme="6" tint="0.59999389629810485"/>
              <bgColor theme="6" tint="0.59999389629810485"/>
            </patternFill>
          </fill>
          <border diagonalUp="0" diagonalDown="0">
            <left/>
            <right/>
            <top/>
            <bottom/>
            <vertical/>
            <horizontal/>
          </border>
        </dxf>
        <dxf>
          <font>
            <color rgb="FF828282"/>
          </font>
          <fill>
            <patternFill patternType="solid">
              <fgColor rgb="FFFFFFFF"/>
              <bgColor rgb="FFFFFFFF"/>
            </patternFill>
          </fill>
          <border diagonalUp="0" diagonalDown="0">
            <left/>
            <right/>
            <top/>
            <bottom/>
            <vertical/>
            <horizontal/>
          </border>
        </dxf>
        <dxf>
          <font>
            <color rgb="FF000000"/>
          </font>
          <fill>
            <patternFill patternType="solid">
              <fgColor rgb="FFFFFFFF"/>
              <bgColor rgb="FFFFFFFF"/>
            </patternFill>
          </fill>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Revenue</a:t>
            </a:r>
          </a:p>
          <a:p>
            <a:pPr>
              <a:defRPr/>
            </a:pPr>
            <a:r>
              <a:rPr lang="en-US" b="0" i="1"/>
              <a:t>2012-2024</a:t>
            </a:r>
          </a:p>
        </c:rich>
      </c:tx>
      <c:overlay val="0"/>
    </c:title>
    <c:autoTitleDeleted val="0"/>
    <c:plotArea>
      <c:layout>
        <c:manualLayout>
          <c:layoutTarget val="inner"/>
          <c:xMode val="edge"/>
          <c:yMode val="edge"/>
          <c:x val="0.18283756667513301"/>
          <c:y val="0.146613545816733"/>
          <c:w val="0.77805346710693402"/>
          <c:h val="0.64666659563359719"/>
        </c:manualLayout>
      </c:layout>
      <c:lineChart>
        <c:grouping val="standard"/>
        <c:varyColors val="0"/>
        <c:ser>
          <c:idx val="0"/>
          <c:order val="0"/>
          <c:tx>
            <c:strRef>
              <c:f>'EXERCISE 8.3'!$C$5</c:f>
              <c:strCache>
                <c:ptCount val="1"/>
                <c:pt idx="0">
                  <c:v>Gross Revenue ($B)</c:v>
                </c:pt>
              </c:strCache>
            </c:strRef>
          </c:tx>
          <c:spPr>
            <a:ln>
              <a:solidFill>
                <a:srgbClr val="C3B4D2"/>
              </a:solidFill>
            </a:ln>
          </c:spPr>
          <c:marker>
            <c:symbol val="diamond"/>
            <c:size val="11"/>
            <c:spPr>
              <a:solidFill>
                <a:srgbClr val="C3B4D2"/>
              </a:solidFill>
              <a:ln>
                <a:solidFill>
                  <a:schemeClr val="bg1"/>
                </a:solidFill>
              </a:ln>
            </c:spPr>
          </c:marker>
          <c:cat>
            <c:strRef>
              <c:f>'EXERCISE 8.3'!$B$6:$B$18</c:f>
              <c:strCache>
                <c:ptCount val="13"/>
                <c:pt idx="0">
                  <c:v>'12</c:v>
                </c:pt>
                <c:pt idx="1">
                  <c:v>'13</c:v>
                </c:pt>
                <c:pt idx="2">
                  <c:v>'14</c:v>
                </c:pt>
                <c:pt idx="3">
                  <c:v>'15</c:v>
                </c:pt>
                <c:pt idx="4">
                  <c:v>'16</c:v>
                </c:pt>
                <c:pt idx="5">
                  <c:v>'17</c:v>
                </c:pt>
                <c:pt idx="6">
                  <c:v>'18</c:v>
                </c:pt>
                <c:pt idx="7">
                  <c:v>'19</c:v>
                </c:pt>
                <c:pt idx="8">
                  <c:v>'20</c:v>
                </c:pt>
                <c:pt idx="9">
                  <c:v>'21</c:v>
                </c:pt>
                <c:pt idx="10">
                  <c:v>'22</c:v>
                </c:pt>
                <c:pt idx="11">
                  <c:v>'23</c:v>
                </c:pt>
                <c:pt idx="12">
                  <c:v>'24</c:v>
                </c:pt>
              </c:strCache>
            </c:strRef>
          </c:cat>
          <c:val>
            <c:numRef>
              <c:f>'EXERCISE 8.3'!$C$6:$C$18</c:f>
              <c:numCache>
                <c:formatCode>"$"#,##0_);[Red]\("$"#,##0\)</c:formatCode>
                <c:ptCount val="13"/>
                <c:pt idx="0">
                  <c:v>59</c:v>
                </c:pt>
                <c:pt idx="1">
                  <c:v>63</c:v>
                </c:pt>
                <c:pt idx="2">
                  <c:v>68</c:v>
                </c:pt>
                <c:pt idx="3">
                  <c:v>73</c:v>
                </c:pt>
                <c:pt idx="4">
                  <c:v>85</c:v>
                </c:pt>
                <c:pt idx="5">
                  <c:v>92</c:v>
                </c:pt>
                <c:pt idx="6">
                  <c:v>100</c:v>
                </c:pt>
                <c:pt idx="7">
                  <c:v>105</c:v>
                </c:pt>
                <c:pt idx="8">
                  <c:v>115</c:v>
                </c:pt>
                <c:pt idx="9">
                  <c:v>126</c:v>
                </c:pt>
                <c:pt idx="10">
                  <c:v>138</c:v>
                </c:pt>
                <c:pt idx="11">
                  <c:v>151</c:v>
                </c:pt>
                <c:pt idx="12">
                  <c:v>165</c:v>
                </c:pt>
              </c:numCache>
            </c:numRef>
          </c:val>
          <c:smooth val="0"/>
          <c:extLst>
            <c:ext xmlns:c16="http://schemas.microsoft.com/office/drawing/2014/chart" uri="{C3380CC4-5D6E-409C-BE32-E72D297353CC}">
              <c16:uniqueId val="{00000000-55F3-C240-9F3F-70D67BB35657}"/>
            </c:ext>
          </c:extLst>
        </c:ser>
        <c:ser>
          <c:idx val="1"/>
          <c:order val="1"/>
          <c:tx>
            <c:strRef>
              <c:f>'EXERCISE 8.3'!$D$5</c:f>
              <c:strCache>
                <c:ptCount val="1"/>
                <c:pt idx="0">
                  <c:v>Net Revenue ($B)</c:v>
                </c:pt>
              </c:strCache>
            </c:strRef>
          </c:tx>
          <c:spPr>
            <a:ln>
              <a:solidFill>
                <a:srgbClr val="937CB1"/>
              </a:solidFill>
            </a:ln>
          </c:spPr>
          <c:marker>
            <c:symbol val="square"/>
            <c:size val="9"/>
            <c:spPr>
              <a:solidFill>
                <a:srgbClr val="937CB1"/>
              </a:solidFill>
              <a:ln>
                <a:solidFill>
                  <a:schemeClr val="bg1"/>
                </a:solidFill>
              </a:ln>
            </c:spPr>
          </c:marker>
          <c:cat>
            <c:strRef>
              <c:f>'EXERCISE 8.3'!$B$6:$B$18</c:f>
              <c:strCache>
                <c:ptCount val="13"/>
                <c:pt idx="0">
                  <c:v>'12</c:v>
                </c:pt>
                <c:pt idx="1">
                  <c:v>'13</c:v>
                </c:pt>
                <c:pt idx="2">
                  <c:v>'14</c:v>
                </c:pt>
                <c:pt idx="3">
                  <c:v>'15</c:v>
                </c:pt>
                <c:pt idx="4">
                  <c:v>'16</c:v>
                </c:pt>
                <c:pt idx="5">
                  <c:v>'17</c:v>
                </c:pt>
                <c:pt idx="6">
                  <c:v>'18</c:v>
                </c:pt>
                <c:pt idx="7">
                  <c:v>'19</c:v>
                </c:pt>
                <c:pt idx="8">
                  <c:v>'20</c:v>
                </c:pt>
                <c:pt idx="9">
                  <c:v>'21</c:v>
                </c:pt>
                <c:pt idx="10">
                  <c:v>'22</c:v>
                </c:pt>
                <c:pt idx="11">
                  <c:v>'23</c:v>
                </c:pt>
                <c:pt idx="12">
                  <c:v>'24</c:v>
                </c:pt>
              </c:strCache>
            </c:strRef>
          </c:cat>
          <c:val>
            <c:numRef>
              <c:f>'EXERCISE 8.3'!$D$6:$D$18</c:f>
              <c:numCache>
                <c:formatCode>"$"#,##0_);[Red]\("$"#,##0\)</c:formatCode>
                <c:ptCount val="13"/>
                <c:pt idx="0">
                  <c:v>37</c:v>
                </c:pt>
                <c:pt idx="1">
                  <c:v>40</c:v>
                </c:pt>
                <c:pt idx="2">
                  <c:v>43</c:v>
                </c:pt>
                <c:pt idx="3">
                  <c:v>46</c:v>
                </c:pt>
                <c:pt idx="4">
                  <c:v>53</c:v>
                </c:pt>
                <c:pt idx="5">
                  <c:v>58</c:v>
                </c:pt>
                <c:pt idx="6">
                  <c:v>63</c:v>
                </c:pt>
                <c:pt idx="7">
                  <c:v>66</c:v>
                </c:pt>
                <c:pt idx="8">
                  <c:v>73</c:v>
                </c:pt>
                <c:pt idx="9">
                  <c:v>80</c:v>
                </c:pt>
                <c:pt idx="10">
                  <c:v>87</c:v>
                </c:pt>
                <c:pt idx="11">
                  <c:v>96</c:v>
                </c:pt>
                <c:pt idx="12">
                  <c:v>105</c:v>
                </c:pt>
              </c:numCache>
            </c:numRef>
          </c:val>
          <c:smooth val="0"/>
          <c:extLst>
            <c:ext xmlns:c16="http://schemas.microsoft.com/office/drawing/2014/chart" uri="{C3380CC4-5D6E-409C-BE32-E72D297353CC}">
              <c16:uniqueId val="{00000001-55F3-C240-9F3F-70D67BB35657}"/>
            </c:ext>
          </c:extLst>
        </c:ser>
        <c:dLbls>
          <c:showLegendKey val="0"/>
          <c:showVal val="0"/>
          <c:showCatName val="0"/>
          <c:showSerName val="0"/>
          <c:showPercent val="0"/>
          <c:showBubbleSize val="0"/>
        </c:dLbls>
        <c:marker val="1"/>
        <c:smooth val="0"/>
        <c:axId val="2142583160"/>
        <c:axId val="2142575704"/>
      </c:lineChart>
      <c:catAx>
        <c:axId val="2142583160"/>
        <c:scaling>
          <c:orientation val="minMax"/>
        </c:scaling>
        <c:delete val="0"/>
        <c:axPos val="b"/>
        <c:title>
          <c:tx>
            <c:rich>
              <a:bodyPr/>
              <a:lstStyle/>
              <a:p>
                <a:pPr>
                  <a:defRPr sz="1400"/>
                </a:pPr>
                <a:r>
                  <a:rPr lang="en-US" sz="1400"/>
                  <a:t>Year</a:t>
                </a:r>
              </a:p>
            </c:rich>
          </c:tx>
          <c:overlay val="0"/>
        </c:title>
        <c:numFmt formatCode="General" sourceLinked="1"/>
        <c:majorTickMark val="cross"/>
        <c:minorTickMark val="none"/>
        <c:tickLblPos val="nextTo"/>
        <c:spPr>
          <a:ln>
            <a:solidFill>
              <a:schemeClr val="tx1"/>
            </a:solidFill>
          </a:ln>
        </c:spPr>
        <c:txPr>
          <a:bodyPr/>
          <a:lstStyle/>
          <a:p>
            <a:pPr>
              <a:defRPr sz="1200"/>
            </a:pPr>
            <a:endParaRPr lang="en-US"/>
          </a:p>
        </c:txPr>
        <c:crossAx val="2142575704"/>
        <c:crosses val="autoZero"/>
        <c:auto val="1"/>
        <c:lblAlgn val="ctr"/>
        <c:lblOffset val="100"/>
        <c:noMultiLvlLbl val="0"/>
      </c:catAx>
      <c:valAx>
        <c:axId val="2142575704"/>
        <c:scaling>
          <c:orientation val="minMax"/>
        </c:scaling>
        <c:delete val="0"/>
        <c:axPos val="l"/>
        <c:title>
          <c:tx>
            <c:rich>
              <a:bodyPr rot="-5400000" vert="horz"/>
              <a:lstStyle/>
              <a:p>
                <a:pPr>
                  <a:defRPr sz="1400"/>
                </a:pPr>
                <a:r>
                  <a:rPr lang="en-US" sz="1400"/>
                  <a:t>Revenue ($B)</a:t>
                </a:r>
              </a:p>
            </c:rich>
          </c:tx>
          <c:layout>
            <c:manualLayout>
              <c:xMode val="edge"/>
              <c:yMode val="edge"/>
              <c:x val="2.2919481838963699E-2"/>
              <c:y val="0.34313935857619399"/>
            </c:manualLayout>
          </c:layout>
          <c:overlay val="0"/>
        </c:title>
        <c:numFmt formatCode="&quot;$&quot;#,##0_);[Red]\(&quot;$&quot;#,##0\)" sourceLinked="1"/>
        <c:majorTickMark val="cross"/>
        <c:minorTickMark val="none"/>
        <c:tickLblPos val="nextTo"/>
        <c:spPr>
          <a:ln>
            <a:solidFill>
              <a:schemeClr val="tx1"/>
            </a:solidFill>
          </a:ln>
        </c:spPr>
        <c:txPr>
          <a:bodyPr/>
          <a:lstStyle/>
          <a:p>
            <a:pPr>
              <a:defRPr sz="1200"/>
            </a:pPr>
            <a:endParaRPr lang="en-US"/>
          </a:p>
        </c:txPr>
        <c:crossAx val="2142583160"/>
        <c:crosses val="autoZero"/>
        <c:crossBetween val="midCat"/>
      </c:valAx>
      <c:dTable>
        <c:showHorzBorder val="1"/>
        <c:showVertBorder val="1"/>
        <c:showOutline val="1"/>
        <c:showKeys val="0"/>
        <c:txPr>
          <a:bodyPr/>
          <a:lstStyle/>
          <a:p>
            <a:pPr rtl="0">
              <a:defRPr sz="1200"/>
            </a:pPr>
            <a:endParaRPr lang="en-US"/>
          </a:p>
        </c:txPr>
      </c:dTable>
    </c:plotArea>
    <c:legend>
      <c:legendPos val="r"/>
      <c:layout>
        <c:manualLayout>
          <c:xMode val="edge"/>
          <c:yMode val="edge"/>
          <c:x val="0.64976623536093103"/>
          <c:y val="0.64258765463082002"/>
          <c:w val="0.31904468081840598"/>
          <c:h val="0.13848230509647799"/>
        </c:manualLayout>
      </c:layout>
      <c:overlay val="0"/>
      <c:txPr>
        <a:bodyPr/>
        <a:lstStyle/>
        <a:p>
          <a:pPr algn="ctr">
            <a:defRPr sz="1400"/>
          </a:pPr>
          <a:endParaRPr lang="en-US"/>
        </a:p>
      </c:txPr>
    </c:legend>
    <c:plotVisOnly val="1"/>
    <c:dispBlanksAs val="gap"/>
    <c:showDLblsOverMax val="0"/>
  </c:chart>
  <c:spPr>
    <a:ln>
      <a:noFill/>
    </a:ln>
  </c:spPr>
  <c:txPr>
    <a:bodyPr/>
    <a:lstStyle/>
    <a:p>
      <a:pPr>
        <a:defRPr>
          <a:latin typeface="Arial"/>
          <a:cs typeface="Arial"/>
        </a:defRPr>
      </a:pPr>
      <a:endParaRPr lang="en-US"/>
    </a:p>
  </c:tx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2074693545790144E-2"/>
          <c:y val="0.17687737630926972"/>
          <c:w val="0.79242395144065958"/>
          <c:h val="0.69261608654058426"/>
        </c:manualLayout>
      </c:layout>
      <c:lineChart>
        <c:grouping val="standard"/>
        <c:varyColors val="0"/>
        <c:ser>
          <c:idx val="0"/>
          <c:order val="0"/>
          <c:tx>
            <c:v>Historic Gross</c:v>
          </c:tx>
          <c:spPr>
            <a:ln w="22225" cap="rnd">
              <a:solidFill>
                <a:schemeClr val="accent1">
                  <a:lumMod val="60000"/>
                  <a:lumOff val="40000"/>
                </a:schemeClr>
              </a:solidFill>
              <a:round/>
            </a:ln>
            <a:effectLst/>
          </c:spPr>
          <c:marker>
            <c:symbol val="circle"/>
            <c:size val="5"/>
            <c:spPr>
              <a:solidFill>
                <a:schemeClr val="bg1"/>
              </a:solidFill>
              <a:ln w="12700">
                <a:solidFill>
                  <a:schemeClr val="accent1">
                    <a:lumMod val="60000"/>
                    <a:lumOff val="40000"/>
                  </a:schemeClr>
                </a:solidFill>
              </a:ln>
              <a:effectLst/>
            </c:spPr>
          </c:marker>
          <c:cat>
            <c:strRef>
              <c:f>[0]!_06_year_axis</c:f>
              <c:strCache>
                <c:ptCount val="13"/>
                <c:pt idx="0">
                  <c:v>'12</c:v>
                </c:pt>
                <c:pt idx="1">
                  <c:v>'13</c:v>
                </c:pt>
                <c:pt idx="2">
                  <c:v>'14</c:v>
                </c:pt>
                <c:pt idx="3">
                  <c:v>'15</c:v>
                </c:pt>
                <c:pt idx="4">
                  <c:v>'16</c:v>
                </c:pt>
                <c:pt idx="5">
                  <c:v>'17</c:v>
                </c:pt>
                <c:pt idx="6">
                  <c:v>'18</c:v>
                </c:pt>
                <c:pt idx="7">
                  <c:v>'19</c:v>
                </c:pt>
                <c:pt idx="8">
                  <c:v>'20</c:v>
                </c:pt>
                <c:pt idx="9">
                  <c:v>'21</c:v>
                </c:pt>
                <c:pt idx="10">
                  <c:v>'22</c:v>
                </c:pt>
                <c:pt idx="11">
                  <c:v>'23</c:v>
                </c:pt>
                <c:pt idx="12">
                  <c:v>'24</c:v>
                </c:pt>
              </c:strCache>
            </c:strRef>
          </c:cat>
          <c:val>
            <c:numRef>
              <c:f>[0]!_02_historic_gross</c:f>
              <c:numCache>
                <c:formatCode>General</c:formatCode>
                <c:ptCount val="13"/>
                <c:pt idx="0">
                  <c:v>59</c:v>
                </c:pt>
                <c:pt idx="1">
                  <c:v>63</c:v>
                </c:pt>
                <c:pt idx="2">
                  <c:v>68</c:v>
                </c:pt>
                <c:pt idx="3">
                  <c:v>73</c:v>
                </c:pt>
                <c:pt idx="4">
                  <c:v>85</c:v>
                </c:pt>
                <c:pt idx="5">
                  <c:v>92</c:v>
                </c:pt>
                <c:pt idx="6">
                  <c:v>100</c:v>
                </c:pt>
                <c:pt idx="7">
                  <c:v>105</c:v>
                </c:pt>
                <c:pt idx="8">
                  <c:v>#N/A</c:v>
                </c:pt>
                <c:pt idx="9">
                  <c:v>#N/A</c:v>
                </c:pt>
                <c:pt idx="10">
                  <c:v>#N/A</c:v>
                </c:pt>
                <c:pt idx="11">
                  <c:v>#N/A</c:v>
                </c:pt>
                <c:pt idx="12">
                  <c:v>#N/A</c:v>
                </c:pt>
              </c:numCache>
            </c:numRef>
          </c:val>
          <c:smooth val="0"/>
          <c:extLst>
            <c:ext xmlns:c16="http://schemas.microsoft.com/office/drawing/2014/chart" uri="{C3380CC4-5D6E-409C-BE32-E72D297353CC}">
              <c16:uniqueId val="{00000000-4ECB-4C97-948C-1D4F82CC4492}"/>
            </c:ext>
          </c:extLst>
        </c:ser>
        <c:ser>
          <c:idx val="1"/>
          <c:order val="1"/>
          <c:tx>
            <c:v>Historic Net</c:v>
          </c:tx>
          <c:spPr>
            <a:ln w="22225" cap="rnd">
              <a:solidFill>
                <a:schemeClr val="accent1">
                  <a:lumMod val="75000"/>
                </a:schemeClr>
              </a:solidFill>
              <a:round/>
            </a:ln>
            <a:effectLst/>
          </c:spPr>
          <c:marker>
            <c:symbol val="circle"/>
            <c:size val="5"/>
            <c:spPr>
              <a:solidFill>
                <a:schemeClr val="bg1"/>
              </a:solidFill>
              <a:ln w="12700">
                <a:solidFill>
                  <a:schemeClr val="accent1">
                    <a:lumMod val="75000"/>
                  </a:schemeClr>
                </a:solidFill>
              </a:ln>
              <a:effectLst/>
            </c:spPr>
          </c:marker>
          <c:cat>
            <c:strRef>
              <c:f>[0]!_06_year_axis</c:f>
              <c:strCache>
                <c:ptCount val="13"/>
                <c:pt idx="0">
                  <c:v>'12</c:v>
                </c:pt>
                <c:pt idx="1">
                  <c:v>'13</c:v>
                </c:pt>
                <c:pt idx="2">
                  <c:v>'14</c:v>
                </c:pt>
                <c:pt idx="3">
                  <c:v>'15</c:v>
                </c:pt>
                <c:pt idx="4">
                  <c:v>'16</c:v>
                </c:pt>
                <c:pt idx="5">
                  <c:v>'17</c:v>
                </c:pt>
                <c:pt idx="6">
                  <c:v>'18</c:v>
                </c:pt>
                <c:pt idx="7">
                  <c:v>'19</c:v>
                </c:pt>
                <c:pt idx="8">
                  <c:v>'20</c:v>
                </c:pt>
                <c:pt idx="9">
                  <c:v>'21</c:v>
                </c:pt>
                <c:pt idx="10">
                  <c:v>'22</c:v>
                </c:pt>
                <c:pt idx="11">
                  <c:v>'23</c:v>
                </c:pt>
                <c:pt idx="12">
                  <c:v>'24</c:v>
                </c:pt>
              </c:strCache>
            </c:strRef>
          </c:cat>
          <c:val>
            <c:numRef>
              <c:f>[0]!_03_historic_net</c:f>
              <c:numCache>
                <c:formatCode>General</c:formatCode>
                <c:ptCount val="13"/>
                <c:pt idx="0">
                  <c:v>37</c:v>
                </c:pt>
                <c:pt idx="1">
                  <c:v>40</c:v>
                </c:pt>
                <c:pt idx="2">
                  <c:v>43</c:v>
                </c:pt>
                <c:pt idx="3">
                  <c:v>46</c:v>
                </c:pt>
                <c:pt idx="4">
                  <c:v>53</c:v>
                </c:pt>
                <c:pt idx="5">
                  <c:v>58</c:v>
                </c:pt>
                <c:pt idx="6">
                  <c:v>63</c:v>
                </c:pt>
                <c:pt idx="7">
                  <c:v>66</c:v>
                </c:pt>
                <c:pt idx="8">
                  <c:v>#N/A</c:v>
                </c:pt>
                <c:pt idx="9">
                  <c:v>#N/A</c:v>
                </c:pt>
                <c:pt idx="10">
                  <c:v>#N/A</c:v>
                </c:pt>
                <c:pt idx="11">
                  <c:v>#N/A</c:v>
                </c:pt>
                <c:pt idx="12">
                  <c:v>#N/A</c:v>
                </c:pt>
              </c:numCache>
            </c:numRef>
          </c:val>
          <c:smooth val="0"/>
          <c:extLst>
            <c:ext xmlns:c16="http://schemas.microsoft.com/office/drawing/2014/chart" uri="{C3380CC4-5D6E-409C-BE32-E72D297353CC}">
              <c16:uniqueId val="{00000002-4ECB-4C97-948C-1D4F82CC4492}"/>
            </c:ext>
          </c:extLst>
        </c:ser>
        <c:ser>
          <c:idx val="2"/>
          <c:order val="2"/>
          <c:tx>
            <c:v>Forecast Gross</c:v>
          </c:tx>
          <c:spPr>
            <a:ln w="28575" cap="rnd">
              <a:solidFill>
                <a:schemeClr val="accent1">
                  <a:lumMod val="60000"/>
                  <a:lumOff val="40000"/>
                </a:schemeClr>
              </a:solidFill>
              <a:prstDash val="sysDot"/>
              <a:round/>
            </a:ln>
            <a:effectLst/>
          </c:spPr>
          <c:marker>
            <c:symbol val="circle"/>
            <c:size val="6"/>
            <c:spPr>
              <a:solidFill>
                <a:schemeClr val="bg1"/>
              </a:solidFill>
              <a:ln w="12700">
                <a:solidFill>
                  <a:schemeClr val="accent1">
                    <a:lumMod val="60000"/>
                    <a:lumOff val="40000"/>
                  </a:schemeClr>
                </a:solidFill>
              </a:ln>
              <a:effectLst/>
            </c:spPr>
          </c:marker>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60000"/>
                        <a:lumOff val="40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[0]!_06_year_axis</c:f>
              <c:strCache>
                <c:ptCount val="13"/>
                <c:pt idx="0">
                  <c:v>'12</c:v>
                </c:pt>
                <c:pt idx="1">
                  <c:v>'13</c:v>
                </c:pt>
                <c:pt idx="2">
                  <c:v>'14</c:v>
                </c:pt>
                <c:pt idx="3">
                  <c:v>'15</c:v>
                </c:pt>
                <c:pt idx="4">
                  <c:v>'16</c:v>
                </c:pt>
                <c:pt idx="5">
                  <c:v>'17</c:v>
                </c:pt>
                <c:pt idx="6">
                  <c:v>'18</c:v>
                </c:pt>
                <c:pt idx="7">
                  <c:v>'19</c:v>
                </c:pt>
                <c:pt idx="8">
                  <c:v>'20</c:v>
                </c:pt>
                <c:pt idx="9">
                  <c:v>'21</c:v>
                </c:pt>
                <c:pt idx="10">
                  <c:v>'22</c:v>
                </c:pt>
                <c:pt idx="11">
                  <c:v>'23</c:v>
                </c:pt>
                <c:pt idx="12">
                  <c:v>'24</c:v>
                </c:pt>
              </c:strCache>
            </c:strRef>
          </c:cat>
          <c:val>
            <c:numRef>
              <c:f>[0]!_04_forecast_gross</c:f>
              <c:numCache>
                <c:formatCode>General</c:formatCode>
                <c:ptCount val="13"/>
                <c:pt idx="0">
                  <c:v>#N/A</c:v>
                </c:pt>
                <c:pt idx="1">
                  <c:v>#N/A</c:v>
                </c:pt>
                <c:pt idx="2">
                  <c:v>#N/A</c:v>
                </c:pt>
                <c:pt idx="3">
                  <c:v>#N/A</c:v>
                </c:pt>
                <c:pt idx="4">
                  <c:v>#N/A</c:v>
                </c:pt>
                <c:pt idx="5">
                  <c:v>#N/A</c:v>
                </c:pt>
                <c:pt idx="6">
                  <c:v>#N/A</c:v>
                </c:pt>
                <c:pt idx="7">
                  <c:v>105</c:v>
                </c:pt>
                <c:pt idx="8">
                  <c:v>115</c:v>
                </c:pt>
                <c:pt idx="9">
                  <c:v>126</c:v>
                </c:pt>
                <c:pt idx="10">
                  <c:v>138</c:v>
                </c:pt>
                <c:pt idx="11">
                  <c:v>151</c:v>
                </c:pt>
                <c:pt idx="12">
                  <c:v>165</c:v>
                </c:pt>
              </c:numCache>
            </c:numRef>
          </c:val>
          <c:smooth val="0"/>
          <c:extLst>
            <c:ext xmlns:c16="http://schemas.microsoft.com/office/drawing/2014/chart" uri="{C3380CC4-5D6E-409C-BE32-E72D297353CC}">
              <c16:uniqueId val="{00000005-4ECB-4C97-948C-1D4F82CC4492}"/>
            </c:ext>
          </c:extLst>
        </c:ser>
        <c:ser>
          <c:idx val="3"/>
          <c:order val="3"/>
          <c:tx>
            <c:v>Forecast Net</c:v>
          </c:tx>
          <c:spPr>
            <a:ln w="28575" cap="rnd">
              <a:solidFill>
                <a:schemeClr val="accent1">
                  <a:lumMod val="75000"/>
                </a:schemeClr>
              </a:solidFill>
              <a:prstDash val="sysDot"/>
              <a:round/>
            </a:ln>
            <a:effectLst/>
          </c:spPr>
          <c:marker>
            <c:symbol val="circle"/>
            <c:size val="6"/>
            <c:spPr>
              <a:solidFill>
                <a:schemeClr val="bg1"/>
              </a:solidFill>
              <a:ln w="12700">
                <a:solidFill>
                  <a:schemeClr val="accent1">
                    <a:lumMod val="75000"/>
                  </a:schemeClr>
                </a:solidFill>
              </a:ln>
              <a:effectLst/>
            </c:spPr>
          </c:marker>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[0]!_06_year_axis</c:f>
              <c:strCache>
                <c:ptCount val="13"/>
                <c:pt idx="0">
                  <c:v>'12</c:v>
                </c:pt>
                <c:pt idx="1">
                  <c:v>'13</c:v>
                </c:pt>
                <c:pt idx="2">
                  <c:v>'14</c:v>
                </c:pt>
                <c:pt idx="3">
                  <c:v>'15</c:v>
                </c:pt>
                <c:pt idx="4">
                  <c:v>'16</c:v>
                </c:pt>
                <c:pt idx="5">
                  <c:v>'17</c:v>
                </c:pt>
                <c:pt idx="6">
                  <c:v>'18</c:v>
                </c:pt>
                <c:pt idx="7">
                  <c:v>'19</c:v>
                </c:pt>
                <c:pt idx="8">
                  <c:v>'20</c:v>
                </c:pt>
                <c:pt idx="9">
                  <c:v>'21</c:v>
                </c:pt>
                <c:pt idx="10">
                  <c:v>'22</c:v>
                </c:pt>
                <c:pt idx="11">
                  <c:v>'23</c:v>
                </c:pt>
                <c:pt idx="12">
                  <c:v>'24</c:v>
                </c:pt>
              </c:strCache>
            </c:strRef>
          </c:cat>
          <c:val>
            <c:numRef>
              <c:f>[0]!_05_forecast_net</c:f>
              <c:numCache>
                <c:formatCode>General</c:formatCode>
                <c:ptCount val="13"/>
                <c:pt idx="0">
                  <c:v>#N/A</c:v>
                </c:pt>
                <c:pt idx="1">
                  <c:v>#N/A</c:v>
                </c:pt>
                <c:pt idx="2">
                  <c:v>#N/A</c:v>
                </c:pt>
                <c:pt idx="3">
                  <c:v>#N/A</c:v>
                </c:pt>
                <c:pt idx="4">
                  <c:v>#N/A</c:v>
                </c:pt>
                <c:pt idx="5">
                  <c:v>#N/A</c:v>
                </c:pt>
                <c:pt idx="6">
                  <c:v>#N/A</c:v>
                </c:pt>
                <c:pt idx="7">
                  <c:v>66</c:v>
                </c:pt>
                <c:pt idx="8">
                  <c:v>73</c:v>
                </c:pt>
                <c:pt idx="9">
                  <c:v>80</c:v>
                </c:pt>
                <c:pt idx="10">
                  <c:v>87</c:v>
                </c:pt>
                <c:pt idx="11">
                  <c:v>96</c:v>
                </c:pt>
                <c:pt idx="12">
                  <c:v>105</c:v>
                </c:pt>
              </c:numCache>
            </c:numRef>
          </c:val>
          <c:smooth val="0"/>
          <c:extLst>
            <c:ext xmlns:c16="http://schemas.microsoft.com/office/drawing/2014/chart" uri="{C3380CC4-5D6E-409C-BE32-E72D297353CC}">
              <c16:uniqueId val="{00000006-4ECB-4C97-948C-1D4F82CC4492}"/>
            </c:ext>
          </c:extLst>
        </c:ser>
        <c:ser>
          <c:idx val="4"/>
          <c:order val="4"/>
          <c:tx>
            <c:v>Line Division</c:v>
          </c:tx>
          <c:spPr>
            <a:ln w="28575" cap="rnd">
              <a:solidFill>
                <a:schemeClr val="accent5"/>
              </a:solidFill>
              <a:round/>
            </a:ln>
            <a:effectLst/>
          </c:spPr>
          <c:marker>
            <c:symbol val="none"/>
          </c:marker>
          <c:errBars>
            <c:errDir val="y"/>
            <c:errBarType val="both"/>
            <c:errValType val="percentage"/>
            <c:noEndCap val="1"/>
            <c:val val="100"/>
            <c:spPr>
              <a:noFill/>
              <a:ln w="12700" cap="flat" cmpd="sng" algn="ctr">
                <a:solidFill>
                  <a:schemeClr val="bg1">
                    <a:lumMod val="75000"/>
                  </a:schemeClr>
                </a:solidFill>
                <a:round/>
              </a:ln>
              <a:effectLst/>
            </c:spPr>
          </c:errBars>
          <c:val>
            <c:numRef>
              <c:f>[0]!_07_line_division</c:f>
              <c:numCache>
                <c:formatCode>General</c:formatCode>
                <c:ptCount val="13"/>
                <c:pt idx="0">
                  <c:v>#N/A</c:v>
                </c:pt>
                <c:pt idx="1">
                  <c:v>#N/A</c:v>
                </c:pt>
                <c:pt idx="2">
                  <c:v>#N/A</c:v>
                </c:pt>
                <c:pt idx="3">
                  <c:v>#N/A</c:v>
                </c:pt>
                <c:pt idx="4">
                  <c:v>#N/A</c:v>
                </c:pt>
                <c:pt idx="5">
                  <c:v>#N/A</c:v>
                </c:pt>
                <c:pt idx="6">
                  <c:v>#N/A</c:v>
                </c:pt>
                <c:pt idx="7">
                  <c:v>85.5</c:v>
                </c:pt>
                <c:pt idx="8">
                  <c:v>#N/A</c:v>
                </c:pt>
                <c:pt idx="9">
                  <c:v>#N/A</c:v>
                </c:pt>
                <c:pt idx="10">
                  <c:v>#N/A</c:v>
                </c:pt>
                <c:pt idx="11">
                  <c:v>#N/A</c:v>
                </c:pt>
                <c:pt idx="12">
                  <c:v>#N/A</c:v>
                </c:pt>
              </c:numCache>
            </c:numRef>
          </c:val>
          <c:smooth val="0"/>
          <c:extLst>
            <c:ext xmlns:c16="http://schemas.microsoft.com/office/drawing/2014/chart" uri="{C3380CC4-5D6E-409C-BE32-E72D297353CC}">
              <c16:uniqueId val="{00000007-4ECB-4C97-948C-1D4F82CC4492}"/>
            </c:ext>
          </c:extLst>
        </c:ser>
        <c:ser>
          <c:idx val="7"/>
          <c:order val="5"/>
          <c:tx>
            <c:strRef>
              <c:f>example!$Q$8</c:f>
              <c:strCache>
                <c:ptCount val="1"/>
                <c:pt idx="0">
                  <c:v>Historical ◄</c:v>
                </c:pt>
              </c:strCache>
            </c:strRef>
          </c:tx>
          <c:spPr>
            <a:ln w="28575" cap="rnd">
              <a:solidFill>
                <a:schemeClr val="accent2">
                  <a:lumMod val="60000"/>
                </a:schemeClr>
              </a:solidFill>
              <a:round/>
            </a:ln>
            <a:effectLst/>
          </c:spPr>
          <c:marker>
            <c:symbol val="none"/>
          </c:marker>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[0]!_08_historical_label</c:f>
              <c:numCache>
                <c:formatCode>General</c:formatCode>
                <c:ptCount val="13"/>
                <c:pt idx="0">
                  <c:v>#N/A</c:v>
                </c:pt>
                <c:pt idx="1">
                  <c:v>#N/A</c:v>
                </c:pt>
                <c:pt idx="2">
                  <c:v>#N/A</c:v>
                </c:pt>
                <c:pt idx="3">
                  <c:v>#N/A</c:v>
                </c:pt>
                <c:pt idx="4">
                  <c:v>#N/A</c:v>
                </c:pt>
                <c:pt idx="5">
                  <c:v>#N/A</c:v>
                </c:pt>
                <c:pt idx="6">
                  <c:v>#N/A</c:v>
                </c:pt>
                <c:pt idx="7">
                  <c:v>1</c:v>
                </c:pt>
                <c:pt idx="8">
                  <c:v>#N/A</c:v>
                </c:pt>
                <c:pt idx="9">
                  <c:v>#N/A</c:v>
                </c:pt>
                <c:pt idx="10">
                  <c:v>#N/A</c:v>
                </c:pt>
                <c:pt idx="11">
                  <c:v>#N/A</c:v>
                </c:pt>
                <c:pt idx="12">
                  <c:v>#N/A</c:v>
                </c:pt>
              </c:numCache>
            </c:numRef>
          </c:val>
          <c:smooth val="0"/>
          <c:extLst>
            <c:ext xmlns:c16="http://schemas.microsoft.com/office/drawing/2014/chart" uri="{C3380CC4-5D6E-409C-BE32-E72D297353CC}">
              <c16:uniqueId val="{0000000B-4ECB-4C97-948C-1D4F82CC4492}"/>
            </c:ext>
          </c:extLst>
        </c:ser>
        <c:ser>
          <c:idx val="8"/>
          <c:order val="6"/>
          <c:tx>
            <c:strRef>
              <c:f>example!$R$8</c:f>
              <c:strCache>
                <c:ptCount val="1"/>
                <c:pt idx="0">
                  <c:v>► Forecast</c:v>
                </c:pt>
              </c:strCache>
            </c:strRef>
          </c:tx>
          <c:spPr>
            <a:ln w="28575" cap="rnd">
              <a:solidFill>
                <a:schemeClr val="accent3">
                  <a:lumMod val="60000"/>
                </a:schemeClr>
              </a:solidFill>
              <a:round/>
            </a:ln>
            <a:effectLst/>
          </c:spPr>
          <c:marker>
            <c:symbol val="none"/>
          </c:marker>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[0]!_09_forecast_label</c:f>
              <c:numCache>
                <c:formatCode>General</c:formatCode>
                <c:ptCount val="13"/>
                <c:pt idx="0">
                  <c:v>#N/A</c:v>
                </c:pt>
                <c:pt idx="1">
                  <c:v>#N/A</c:v>
                </c:pt>
                <c:pt idx="2">
                  <c:v>#N/A</c:v>
                </c:pt>
                <c:pt idx="3">
                  <c:v>#N/A</c:v>
                </c:pt>
                <c:pt idx="4">
                  <c:v>#N/A</c:v>
                </c:pt>
                <c:pt idx="5">
                  <c:v>#N/A</c:v>
                </c:pt>
                <c:pt idx="6">
                  <c:v>#N/A</c:v>
                </c:pt>
                <c:pt idx="7">
                  <c:v>1</c:v>
                </c:pt>
                <c:pt idx="8">
                  <c:v>#N/A</c:v>
                </c:pt>
                <c:pt idx="9">
                  <c:v>#N/A</c:v>
                </c:pt>
                <c:pt idx="10">
                  <c:v>#N/A</c:v>
                </c:pt>
                <c:pt idx="11">
                  <c:v>#N/A</c:v>
                </c:pt>
                <c:pt idx="12">
                  <c:v>#N/A</c:v>
                </c:pt>
              </c:numCache>
            </c:numRef>
          </c:val>
          <c:smooth val="0"/>
          <c:extLst>
            <c:ext xmlns:c16="http://schemas.microsoft.com/office/drawing/2014/chart" uri="{C3380CC4-5D6E-409C-BE32-E72D297353CC}">
              <c16:uniqueId val="{0000000C-4ECB-4C97-948C-1D4F82CC4492}"/>
            </c:ext>
          </c:extLst>
        </c:ser>
        <c:ser>
          <c:idx val="5"/>
          <c:order val="7"/>
          <c:tx>
            <c:v>Gross</c:v>
          </c:tx>
          <c:spPr>
            <a:ln w="28575" cap="rnd">
              <a:solidFill>
                <a:schemeClr val="accent6"/>
              </a:solidFill>
              <a:round/>
            </a:ln>
            <a:effectLst/>
          </c:spPr>
          <c:marker>
            <c:symbol val="circle"/>
            <c:size val="6"/>
            <c:spPr>
              <a:solidFill>
                <a:schemeClr val="accent1">
                  <a:lumMod val="60000"/>
                  <a:lumOff val="40000"/>
                </a:schemeClr>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60000"/>
                        <a:lumOff val="40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[0]!_10_last_point_gross</c:f>
              <c:numCache>
                <c:formatCode>General</c:formatCode>
                <c:ptCount val="13"/>
                <c:pt idx="0">
                  <c:v>#N/A</c:v>
                </c:pt>
                <c:pt idx="1">
                  <c:v>#N/A</c:v>
                </c:pt>
                <c:pt idx="2">
                  <c:v>#N/A</c:v>
                </c:pt>
                <c:pt idx="3">
                  <c:v>#N/A</c:v>
                </c:pt>
                <c:pt idx="4">
                  <c:v>#N/A</c:v>
                </c:pt>
                <c:pt idx="5">
                  <c:v>#N/A</c:v>
                </c:pt>
                <c:pt idx="6">
                  <c:v>#N/A</c:v>
                </c:pt>
                <c:pt idx="7">
                  <c:v>#N/A</c:v>
                </c:pt>
                <c:pt idx="8">
                  <c:v>#N/A</c:v>
                </c:pt>
                <c:pt idx="9">
                  <c:v>#N/A</c:v>
                </c:pt>
                <c:pt idx="10">
                  <c:v>#N/A</c:v>
                </c:pt>
                <c:pt idx="11">
                  <c:v>#N/A</c:v>
                </c:pt>
                <c:pt idx="12">
                  <c:v>165</c:v>
                </c:pt>
              </c:numCache>
            </c:numRef>
          </c:val>
          <c:smooth val="0"/>
          <c:extLst>
            <c:ext xmlns:c16="http://schemas.microsoft.com/office/drawing/2014/chart" uri="{C3380CC4-5D6E-409C-BE32-E72D297353CC}">
              <c16:uniqueId val="{00000009-4ECB-4C97-948C-1D4F82CC4492}"/>
            </c:ext>
          </c:extLst>
        </c:ser>
        <c:ser>
          <c:idx val="6"/>
          <c:order val="8"/>
          <c:tx>
            <c:v>Net</c:v>
          </c:tx>
          <c:spPr>
            <a:ln w="28575" cap="rnd">
              <a:solidFill>
                <a:schemeClr val="accent1">
                  <a:lumMod val="60000"/>
                </a:schemeClr>
              </a:solidFill>
              <a:round/>
            </a:ln>
            <a:effectLst/>
          </c:spPr>
          <c:marker>
            <c:symbol val="circle"/>
            <c:size val="6"/>
            <c:spPr>
              <a:solidFill>
                <a:schemeClr val="accent1">
                  <a:lumMod val="75000"/>
                </a:schemeClr>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[0]!_11_last_point_net</c:f>
              <c:numCache>
                <c:formatCode>General</c:formatCode>
                <c:ptCount val="13"/>
                <c:pt idx="0">
                  <c:v>#N/A</c:v>
                </c:pt>
                <c:pt idx="1">
                  <c:v>#N/A</c:v>
                </c:pt>
                <c:pt idx="2">
                  <c:v>#N/A</c:v>
                </c:pt>
                <c:pt idx="3">
                  <c:v>#N/A</c:v>
                </c:pt>
                <c:pt idx="4">
                  <c:v>#N/A</c:v>
                </c:pt>
                <c:pt idx="5">
                  <c:v>#N/A</c:v>
                </c:pt>
                <c:pt idx="6">
                  <c:v>#N/A</c:v>
                </c:pt>
                <c:pt idx="7">
                  <c:v>#N/A</c:v>
                </c:pt>
                <c:pt idx="8">
                  <c:v>#N/A</c:v>
                </c:pt>
                <c:pt idx="9">
                  <c:v>#N/A</c:v>
                </c:pt>
                <c:pt idx="10">
                  <c:v>#N/A</c:v>
                </c:pt>
                <c:pt idx="11">
                  <c:v>#N/A</c:v>
                </c:pt>
                <c:pt idx="12">
                  <c:v>105</c:v>
                </c:pt>
              </c:numCache>
            </c:numRef>
          </c:val>
          <c:smooth val="0"/>
          <c:extLst>
            <c:ext xmlns:c16="http://schemas.microsoft.com/office/drawing/2014/chart" uri="{C3380CC4-5D6E-409C-BE32-E72D297353CC}">
              <c16:uniqueId val="{0000000A-4ECB-4C97-948C-1D4F82CC4492}"/>
            </c:ext>
          </c:extLst>
        </c:ser>
        <c:dLbls>
          <c:showLegendKey val="0"/>
          <c:showVal val="0"/>
          <c:showCatName val="0"/>
          <c:showSerName val="0"/>
          <c:showPercent val="0"/>
          <c:showBubbleSize val="0"/>
        </c:dLbls>
        <c:marker val="1"/>
        <c:smooth val="0"/>
        <c:axId val="769211743"/>
        <c:axId val="769198431"/>
      </c:lineChart>
      <c:catAx>
        <c:axId val="769211743"/>
        <c:scaling>
          <c:orientation val="minMax"/>
        </c:scaling>
        <c:delete val="0"/>
        <c:axPos val="b"/>
        <c:title>
          <c:tx>
            <c:rich>
              <a:bodyPr rot="0" spcFirstLastPara="1" vertOverflow="ellipsis" vert="horz" wrap="square" anchor="ctr" anchorCtr="1"/>
              <a:lstStyle/>
              <a:p>
                <a:pPr>
                  <a:defRPr sz="1000" b="0" i="1"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i="1"/>
                  <a:t>year</a:t>
                </a:r>
              </a:p>
            </c:rich>
          </c:tx>
          <c:layout>
            <c:manualLayout>
              <c:xMode val="edge"/>
              <c:yMode val="edge"/>
              <c:x val="3.9666695376376744E-2"/>
              <c:y val="0.89602826708517103"/>
            </c:manualLayout>
          </c:layout>
          <c:overlay val="0"/>
          <c:spPr>
            <a:noFill/>
            <a:ln>
              <a:noFill/>
            </a:ln>
            <a:effectLst/>
          </c:spPr>
          <c:txPr>
            <a:bodyPr rot="0" spcFirstLastPara="1" vertOverflow="ellipsis" vert="horz" wrap="square" anchor="ctr" anchorCtr="1"/>
            <a:lstStyle/>
            <a:p>
              <a:pPr>
                <a:defRPr sz="1000" b="0" i="1"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bg1">
                <a:lumMod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69198431"/>
        <c:crosses val="autoZero"/>
        <c:auto val="1"/>
        <c:lblAlgn val="ctr"/>
        <c:lblOffset val="100"/>
        <c:noMultiLvlLbl val="0"/>
      </c:catAx>
      <c:valAx>
        <c:axId val="769198431"/>
        <c:scaling>
          <c:orientation val="minMax"/>
        </c:scaling>
        <c:delete val="0"/>
        <c:axPos val="l"/>
        <c:majorGridlines>
          <c:spPr>
            <a:ln w="9525" cap="flat" cmpd="sng" algn="ctr">
              <a:solidFill>
                <a:schemeClr val="accent3">
                  <a:lumMod val="20000"/>
                  <a:lumOff val="80000"/>
                </a:schemeClr>
              </a:solidFill>
              <a:round/>
            </a:ln>
            <a:effectLst/>
          </c:spPr>
        </c:majorGridlines>
        <c:title>
          <c:tx>
            <c:rich>
              <a:bodyPr rot="0" spcFirstLastPara="1" vertOverflow="ellipsis" wrap="square" anchor="ctr" anchorCtr="1"/>
              <a:lstStyle/>
              <a:p>
                <a:pPr>
                  <a:defRPr sz="1000" b="0" i="1"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i="1"/>
                  <a:t>Revenue $B</a:t>
                </a:r>
              </a:p>
            </c:rich>
          </c:tx>
          <c:layout>
            <c:manualLayout>
              <c:xMode val="edge"/>
              <c:yMode val="edge"/>
              <c:x val="2.5174487040587976E-2"/>
              <c:y val="0.11376775332989919"/>
            </c:manualLayout>
          </c:layout>
          <c:overlay val="0"/>
          <c:spPr>
            <a:noFill/>
            <a:ln>
              <a:noFill/>
            </a:ln>
            <a:effectLst/>
          </c:spPr>
          <c:txPr>
            <a:bodyPr rot="0" spcFirstLastPara="1" vertOverflow="ellipsis" wrap="square" anchor="ctr" anchorCtr="1"/>
            <a:lstStyle/>
            <a:p>
              <a:pPr>
                <a:defRPr sz="1000" b="0" i="1"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69211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38100</xdr:colOff>
      <xdr:row>25</xdr:row>
      <xdr:rowOff>95250</xdr:rowOff>
    </xdr:from>
    <xdr:to>
      <xdr:col>10</xdr:col>
      <xdr:colOff>698500</xdr:colOff>
      <xdr:row>48</xdr:row>
      <xdr:rowOff>114300</xdr:rowOff>
    </xdr:to>
    <xdr:graphicFrame macro="">
      <xdr:nvGraphicFramePr>
        <xdr:cNvPr id="17" name="Chart 16">
          <a:extLst>
            <a:ext uri="{FF2B5EF4-FFF2-40B4-BE49-F238E27FC236}">
              <a16:creationId xmlns:a16="http://schemas.microsoft.com/office/drawing/2014/main" id="{E65E61CF-6BBC-FC46-B539-45C50E021B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20</xdr:col>
      <xdr:colOff>232410</xdr:colOff>
      <xdr:row>8</xdr:row>
      <xdr:rowOff>106680</xdr:rowOff>
    </xdr:from>
    <xdr:to>
      <xdr:col>30</xdr:col>
      <xdr:colOff>144780</xdr:colOff>
      <xdr:row>31</xdr:row>
      <xdr:rowOff>129540</xdr:rowOff>
    </xdr:to>
    <xdr:graphicFrame macro="">
      <xdr:nvGraphicFramePr>
        <xdr:cNvPr id="3" name="Chart 2">
          <a:extLst>
            <a:ext uri="{FF2B5EF4-FFF2-40B4-BE49-F238E27FC236}">
              <a16:creationId xmlns:a16="http://schemas.microsoft.com/office/drawing/2014/main" id="{CBBD59EF-E06D-4D76-A863-329930E7FC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4</xdr:col>
      <xdr:colOff>121920</xdr:colOff>
      <xdr:row>22</xdr:row>
      <xdr:rowOff>7620</xdr:rowOff>
    </xdr:from>
    <xdr:ext cx="6614160" cy="3017520"/>
    <xdr:sp macro="" textlink="">
      <xdr:nvSpPr>
        <xdr:cNvPr id="4" name="TextBox 3">
          <a:extLst>
            <a:ext uri="{FF2B5EF4-FFF2-40B4-BE49-F238E27FC236}">
              <a16:creationId xmlns:a16="http://schemas.microsoft.com/office/drawing/2014/main" id="{EAA473CB-728E-400A-9B1C-D68024A78194}"/>
            </a:ext>
          </a:extLst>
        </xdr:cNvPr>
        <xdr:cNvSpPr txBox="1"/>
      </xdr:nvSpPr>
      <xdr:spPr>
        <a:xfrm>
          <a:off x="121920" y="3573780"/>
          <a:ext cx="6614160" cy="30175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a:latin typeface="Arial" panose="020B0604020202020204" pitchFamily="34" charset="0"/>
              <a:cs typeface="Arial" panose="020B0604020202020204" pitchFamily="34" charset="0"/>
            </a:rPr>
            <a:t>Step 1: What do you like about the</a:t>
          </a:r>
          <a:r>
            <a:rPr lang="en-US" sz="1000" b="1" baseline="0">
              <a:latin typeface="Arial" panose="020B0604020202020204" pitchFamily="34" charset="0"/>
              <a:cs typeface="Arial" panose="020B0604020202020204" pitchFamily="34" charset="0"/>
            </a:rPr>
            <a:t> original</a:t>
          </a:r>
          <a:r>
            <a:rPr lang="en-US" sz="1000" b="1">
              <a:latin typeface="Arial" panose="020B0604020202020204" pitchFamily="34" charset="0"/>
              <a:cs typeface="Arial" panose="020B0604020202020204" pitchFamily="34" charset="0"/>
            </a:rPr>
            <a:t> visual (on sheet:</a:t>
          </a:r>
          <a:r>
            <a:rPr lang="en-US" sz="1000" b="1" baseline="0">
              <a:latin typeface="Arial" panose="020B0604020202020204" pitchFamily="34" charset="0"/>
              <a:cs typeface="Arial" panose="020B0604020202020204" pitchFamily="34" charset="0"/>
            </a:rPr>
            <a:t> "EXERCISE 8.3" </a:t>
          </a:r>
          <a:r>
            <a:rPr lang="en-US" sz="1000" b="1">
              <a:latin typeface="Arial" panose="020B0604020202020204" pitchFamily="34" charset="0"/>
              <a:cs typeface="Arial" panose="020B0604020202020204" pitchFamily="34" charset="0"/>
            </a:rPr>
            <a:t>?</a:t>
          </a:r>
        </a:p>
        <a:p>
          <a:r>
            <a:rPr lang="en-US" sz="1000">
              <a:latin typeface="Arial" panose="020B0604020202020204" pitchFamily="34" charset="0"/>
              <a:cs typeface="Arial" panose="020B0604020202020204" pitchFamily="34" charset="0"/>
            </a:rPr>
            <a:t>My answer: It</a:t>
          </a:r>
          <a:r>
            <a:rPr lang="en-US" sz="1000" baseline="0">
              <a:latin typeface="Arial" panose="020B0604020202020204" pitchFamily="34" charset="0"/>
              <a:cs typeface="Arial" panose="020B0604020202020204" pitchFamily="34" charset="0"/>
            </a:rPr>
            <a:t>´s not cluttered and the color palette for the lines is good. The borderlines on the datatable are not invasive and I like the typography of the visual: </a:t>
          </a:r>
          <a:r>
            <a:rPr lang="en-US" sz="1000" baseline="0">
              <a:solidFill>
                <a:schemeClr val="tx1"/>
              </a:solidFill>
              <a:effectLst/>
              <a:latin typeface="Arial" panose="020B0604020202020204" pitchFamily="34" charset="0"/>
              <a:ea typeface="+mn-ea"/>
              <a:cs typeface="Arial" panose="020B0604020202020204" pitchFamily="34" charset="0"/>
            </a:rPr>
            <a:t>Arial.  The message above the titlte of the visual helps in understanding it, but not to it´s fullest. It´s hard to grasp what´s forecasted and what´s historical at a glance.</a:t>
          </a:r>
          <a:endParaRPr lang="en-US" sz="1000">
            <a:latin typeface="Arial" panose="020B0604020202020204" pitchFamily="34" charset="0"/>
            <a:cs typeface="Arial" panose="020B0604020202020204" pitchFamily="34" charset="0"/>
          </a:endParaRPr>
        </a:p>
        <a:p>
          <a:endParaRPr lang="en-US" sz="1000">
            <a:latin typeface="Arial" panose="020B0604020202020204" pitchFamily="34" charset="0"/>
            <a:cs typeface="Arial" panose="020B0604020202020204" pitchFamily="34" charset="0"/>
          </a:endParaRPr>
        </a:p>
        <a:p>
          <a:r>
            <a:rPr lang="en-US" sz="1000" b="1">
              <a:latin typeface="Arial" panose="020B0604020202020204" pitchFamily="34" charset="0"/>
              <a:cs typeface="Arial" panose="020B0604020202020204" pitchFamily="34" charset="0"/>
            </a:rPr>
            <a:t>Step 2: Reflect on the use of the data table: what are the pros and cons? Overall, do you find the inclusion of the data table effective? If so, explain why. If not, determine how would you approach differently.</a:t>
          </a:r>
        </a:p>
        <a:p>
          <a:r>
            <a:rPr lang="en-US" sz="1000">
              <a:latin typeface="Arial" panose="020B0604020202020204" pitchFamily="34" charset="0"/>
              <a:cs typeface="Arial" panose="020B0604020202020204" pitchFamily="34" charset="0"/>
            </a:rPr>
            <a:t>My answer:  The only</a:t>
          </a:r>
          <a:r>
            <a:rPr lang="en-US" sz="1000" baseline="0">
              <a:latin typeface="Arial" panose="020B0604020202020204" pitchFamily="34" charset="0"/>
              <a:cs typeface="Arial" panose="020B0604020202020204" pitchFamily="34" charset="0"/>
            </a:rPr>
            <a:t> </a:t>
          </a:r>
          <a:r>
            <a:rPr lang="en-US" sz="1000">
              <a:latin typeface="Arial" panose="020B0604020202020204" pitchFamily="34" charset="0"/>
              <a:cs typeface="Arial" panose="020B0604020202020204" pitchFamily="34" charset="0"/>
            </a:rPr>
            <a:t>PRO</a:t>
          </a:r>
          <a:r>
            <a:rPr lang="en-US" sz="1000" baseline="0">
              <a:latin typeface="Arial" panose="020B0604020202020204" pitchFamily="34" charset="0"/>
              <a:cs typeface="Arial" panose="020B0604020202020204" pitchFamily="34" charset="0"/>
            </a:rPr>
            <a:t> I see in using a data table on a chart, is that you have the numbers right there on the visual if needed to be consulted on.  The biggest CON I have is that, you can load up the visual with clutter if not done right.  Lots of numbers of a small table can distract rather than assist the visual.  With regards to the inclusion of data table, I think it could be of great help when the visuals is multivariate and only some metrics are being plotted.  The data table will assist in providing the underlaying numbers of the plotted metrics.</a:t>
          </a:r>
          <a:endParaRPr lang="en-US" sz="1000">
            <a:latin typeface="Arial" panose="020B0604020202020204" pitchFamily="34" charset="0"/>
            <a:cs typeface="Arial" panose="020B0604020202020204" pitchFamily="34" charset="0"/>
          </a:endParaRPr>
        </a:p>
        <a:p>
          <a:endParaRPr lang="en-US" sz="1000">
            <a:latin typeface="Arial" panose="020B0604020202020204" pitchFamily="34" charset="0"/>
            <a:cs typeface="Arial" panose="020B0604020202020204" pitchFamily="34" charset="0"/>
          </a:endParaRPr>
        </a:p>
        <a:p>
          <a:r>
            <a:rPr lang="en-US" sz="1000" b="1">
              <a:latin typeface="Arial" panose="020B0604020202020204" pitchFamily="34" charset="0"/>
              <a:cs typeface="Arial" panose="020B0604020202020204" pitchFamily="34" charset="0"/>
            </a:rPr>
            <a:t>Step</a:t>
          </a:r>
          <a:r>
            <a:rPr lang="en-US" sz="1000" b="1" baseline="0">
              <a:latin typeface="Arial" panose="020B0604020202020204" pitchFamily="34" charset="0"/>
              <a:cs typeface="Arial" panose="020B0604020202020204" pitchFamily="34" charset="0"/>
            </a:rPr>
            <a:t> 3: </a:t>
          </a:r>
          <a:r>
            <a:rPr lang="en-US" sz="1000" b="1">
              <a:latin typeface="Arial" panose="020B0604020202020204" pitchFamily="34" charset="0"/>
              <a:cs typeface="Arial" panose="020B0604020202020204" pitchFamily="34" charset="0"/>
            </a:rPr>
            <a:t>What other changes would you make if you were communicating this data?</a:t>
          </a:r>
        </a:p>
        <a:p>
          <a:r>
            <a:rPr lang="en-US" sz="1000">
              <a:latin typeface="Arial" panose="020B0604020202020204" pitchFamily="34" charset="0"/>
              <a:cs typeface="Arial" panose="020B0604020202020204" pitchFamily="34" charset="0"/>
            </a:rPr>
            <a:t>My answer: I</a:t>
          </a:r>
          <a:r>
            <a:rPr lang="en-US" sz="1000" baseline="0">
              <a:latin typeface="Arial" panose="020B0604020202020204" pitchFamily="34" charset="0"/>
              <a:cs typeface="Arial" panose="020B0604020202020204" pitchFamily="34" charset="0"/>
            </a:rPr>
            <a:t> would put the legend of the lines aligned with their end points on the visual.  Also, I would changed the orientation of the vertical axis title to be horizontal.  The horizontal axis title: Year, could be moved to be right at beginning of the horizontal axis (as seen on my proposal).  It´s hard to see what forecasted and what´s historical, so I would draw or put a division line on the visual, right on year: 2019 and then, change the line type for the forecasted values to be dotted, so that way, you can distinguish the line types between historical and forecasted.</a:t>
          </a:r>
          <a:endParaRPr lang="en-US" sz="1000">
            <a:latin typeface="Arial" panose="020B0604020202020204" pitchFamily="34" charset="0"/>
            <a:cs typeface="Arial" panose="020B0604020202020204" pitchFamily="34" charset="0"/>
          </a:endParaRPr>
        </a:p>
      </xdr:txBody>
    </xdr:sp>
    <xdr:clientData/>
  </xdr:oneCellAnchor>
  <xdr:twoCellAnchor editAs="oneCell">
    <xdr:from>
      <xdr:col>22</xdr:col>
      <xdr:colOff>312420</xdr:colOff>
      <xdr:row>4</xdr:row>
      <xdr:rowOff>152401</xdr:rowOff>
    </xdr:from>
    <xdr:to>
      <xdr:col>28</xdr:col>
      <xdr:colOff>590550</xdr:colOff>
      <xdr:row>6</xdr:row>
      <xdr:rowOff>99060</xdr:rowOff>
    </xdr:to>
    <mc:AlternateContent xmlns:mc="http://schemas.openxmlformats.org/markup-compatibility/2006" xmlns:a14="http://schemas.microsoft.com/office/drawing/2010/main">
      <mc:Choice Requires="a14">
        <xdr:graphicFrame macro="">
          <xdr:nvGraphicFramePr>
            <xdr:cNvPr id="6" name="Year">
              <a:extLst>
                <a:ext uri="{FF2B5EF4-FFF2-40B4-BE49-F238E27FC236}">
                  <a16:creationId xmlns:a16="http://schemas.microsoft.com/office/drawing/2014/main" id="{23DF2E6E-4DB1-4BB4-9E40-2F341958B80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374380" y="152401"/>
              <a:ext cx="4130040" cy="342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20</xdr:col>
      <xdr:colOff>160020</xdr:colOff>
      <xdr:row>4</xdr:row>
      <xdr:rowOff>182880</xdr:rowOff>
    </xdr:from>
    <xdr:ext cx="1584960" cy="264560"/>
    <xdr:sp macro="" textlink="">
      <xdr:nvSpPr>
        <xdr:cNvPr id="7" name="TextBox 6">
          <a:extLst>
            <a:ext uri="{FF2B5EF4-FFF2-40B4-BE49-F238E27FC236}">
              <a16:creationId xmlns:a16="http://schemas.microsoft.com/office/drawing/2014/main" id="{CB365342-8AE1-4943-AB64-CDC0B1FE2E11}"/>
            </a:ext>
          </a:extLst>
        </xdr:cNvPr>
        <xdr:cNvSpPr txBox="1"/>
      </xdr:nvSpPr>
      <xdr:spPr>
        <a:xfrm>
          <a:off x="6880860" y="182880"/>
          <a:ext cx="15849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tx1">
                  <a:lumMod val="75000"/>
                  <a:lumOff val="25000"/>
                </a:schemeClr>
              </a:solidFill>
              <a:latin typeface="Arial" panose="020B0604020202020204" pitchFamily="34" charset="0"/>
              <a:cs typeface="Arial" panose="020B0604020202020204" pitchFamily="34" charset="0"/>
            </a:rPr>
            <a:t>Show data up to year:</a:t>
          </a:r>
        </a:p>
      </xdr:txBody>
    </xdr:sp>
    <xdr:clientData/>
  </xdr:oneCellAnchor>
  <xdr:oneCellAnchor>
    <xdr:from>
      <xdr:col>20</xdr:col>
      <xdr:colOff>365760</xdr:colOff>
      <xdr:row>6</xdr:row>
      <xdr:rowOff>38100</xdr:rowOff>
    </xdr:from>
    <xdr:ext cx="1394460" cy="264560"/>
    <xdr:sp macro="" textlink="">
      <xdr:nvSpPr>
        <xdr:cNvPr id="8" name="TextBox 7">
          <a:extLst>
            <a:ext uri="{FF2B5EF4-FFF2-40B4-BE49-F238E27FC236}">
              <a16:creationId xmlns:a16="http://schemas.microsoft.com/office/drawing/2014/main" id="{780B2CAD-7C30-4FAE-AD40-12AE3B046C47}"/>
            </a:ext>
          </a:extLst>
        </xdr:cNvPr>
        <xdr:cNvSpPr txBox="1"/>
      </xdr:nvSpPr>
      <xdr:spPr>
        <a:xfrm>
          <a:off x="7086600" y="434340"/>
          <a:ext cx="13944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tx1">
                  <a:lumMod val="75000"/>
                  <a:lumOff val="25000"/>
                </a:schemeClr>
              </a:solidFill>
              <a:latin typeface="Arial" panose="020B0604020202020204" pitchFamily="34" charset="0"/>
              <a:cs typeface="Arial" panose="020B0604020202020204" pitchFamily="34" charset="0"/>
            </a:rPr>
            <a:t>Show line</a:t>
          </a:r>
          <a:r>
            <a:rPr lang="en-US" sz="1100" baseline="0">
              <a:solidFill>
                <a:schemeClr val="tx1">
                  <a:lumMod val="75000"/>
                  <a:lumOff val="25000"/>
                </a:schemeClr>
              </a:solidFill>
              <a:latin typeface="Arial" panose="020B0604020202020204" pitchFamily="34" charset="0"/>
              <a:cs typeface="Arial" panose="020B0604020202020204" pitchFamily="34" charset="0"/>
            </a:rPr>
            <a:t> division:</a:t>
          </a:r>
          <a:endParaRPr lang="en-US" sz="1100">
            <a:solidFill>
              <a:schemeClr val="tx1">
                <a:lumMod val="75000"/>
                <a:lumOff val="25000"/>
              </a:schemeClr>
            </a:solidFill>
            <a:latin typeface="Arial" panose="020B0604020202020204" pitchFamily="34" charset="0"/>
            <a:cs typeface="Arial" panose="020B0604020202020204" pitchFamily="34" charset="0"/>
          </a:endParaRPr>
        </a:p>
      </xdr:txBody>
    </xdr:sp>
    <xdr:clientData/>
  </xdr:oneCellAnchor>
  <xdr:twoCellAnchor editAs="oneCell">
    <xdr:from>
      <xdr:col>22</xdr:col>
      <xdr:colOff>312420</xdr:colOff>
      <xdr:row>6</xdr:row>
      <xdr:rowOff>7621</xdr:rowOff>
    </xdr:from>
    <xdr:to>
      <xdr:col>23</xdr:col>
      <xdr:colOff>647700</xdr:colOff>
      <xdr:row>7</xdr:row>
      <xdr:rowOff>144780</xdr:rowOff>
    </xdr:to>
    <mc:AlternateContent xmlns:mc="http://schemas.openxmlformats.org/markup-compatibility/2006" xmlns:a14="http://schemas.microsoft.com/office/drawing/2010/main">
      <mc:Choice Requires="a14">
        <xdr:graphicFrame macro="">
          <xdr:nvGraphicFramePr>
            <xdr:cNvPr id="5" name="YesNo">
              <a:extLst>
                <a:ext uri="{FF2B5EF4-FFF2-40B4-BE49-F238E27FC236}">
                  <a16:creationId xmlns:a16="http://schemas.microsoft.com/office/drawing/2014/main" id="{5E35B9B7-6606-4B96-BE3C-83109796985D}"/>
                </a:ext>
              </a:extLst>
            </xdr:cNvPr>
            <xdr:cNvGraphicFramePr/>
          </xdr:nvGraphicFramePr>
          <xdr:xfrm>
            <a:off x="0" y="0"/>
            <a:ext cx="0" cy="0"/>
          </xdr:xfrm>
          <a:graphic>
            <a:graphicData uri="http://schemas.microsoft.com/office/drawing/2010/slicer">
              <sle:slicer xmlns:sle="http://schemas.microsoft.com/office/drawing/2010/slicer" name="YesNo"/>
            </a:graphicData>
          </a:graphic>
        </xdr:graphicFrame>
      </mc:Choice>
      <mc:Fallback xmlns="">
        <xdr:sp macro="" textlink="">
          <xdr:nvSpPr>
            <xdr:cNvPr id="0" name=""/>
            <xdr:cNvSpPr>
              <a:spLocks noTextEdit="1"/>
            </xdr:cNvSpPr>
          </xdr:nvSpPr>
          <xdr:spPr>
            <a:xfrm>
              <a:off x="8374380" y="403861"/>
              <a:ext cx="1005840" cy="3352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544830</xdr:colOff>
      <xdr:row>6</xdr:row>
      <xdr:rowOff>53340</xdr:rowOff>
    </xdr:from>
    <xdr:to>
      <xdr:col>29</xdr:col>
      <xdr:colOff>118109</xdr:colOff>
      <xdr:row>8</xdr:row>
      <xdr:rowOff>31495</xdr:rowOff>
    </xdr:to>
    <xdr:grpSp>
      <xdr:nvGrpSpPr>
        <xdr:cNvPr id="10" name="Gráfico 43" descr="Gesto de doble toque">
          <a:extLst>
            <a:ext uri="{FF2B5EF4-FFF2-40B4-BE49-F238E27FC236}">
              <a16:creationId xmlns:a16="http://schemas.microsoft.com/office/drawing/2014/main" id="{7C71B9B4-8E71-4253-BD37-8787C11E4E3C}"/>
            </a:ext>
          </a:extLst>
        </xdr:cNvPr>
        <xdr:cNvGrpSpPr/>
      </xdr:nvGrpSpPr>
      <xdr:grpSpPr>
        <a:xfrm>
          <a:off x="14032230" y="1242060"/>
          <a:ext cx="243839" cy="374395"/>
          <a:chOff x="8125968" y="1234227"/>
          <a:chExt cx="505005" cy="775395"/>
        </a:xfrm>
        <a:solidFill>
          <a:schemeClr val="tx1">
            <a:lumMod val="50000"/>
            <a:lumOff val="50000"/>
          </a:schemeClr>
        </a:solidFill>
      </xdr:grpSpPr>
      <xdr:sp macro="" textlink="">
        <xdr:nvSpPr>
          <xdr:cNvPr id="11" name="Forma libre: forma 9">
            <a:extLst>
              <a:ext uri="{FF2B5EF4-FFF2-40B4-BE49-F238E27FC236}">
                <a16:creationId xmlns:a16="http://schemas.microsoft.com/office/drawing/2014/main" id="{56C7BC52-8D64-4CE9-BC7D-155A1DC48F2B}"/>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12" name="Forma libre: forma 10">
            <a:extLst>
              <a:ext uri="{FF2B5EF4-FFF2-40B4-BE49-F238E27FC236}">
                <a16:creationId xmlns:a16="http://schemas.microsoft.com/office/drawing/2014/main" id="{AEE0626B-0AB4-4750-9F28-01C8790ECE9C}"/>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twoCellAnchor>
    <xdr:from>
      <xdr:col>23</xdr:col>
      <xdr:colOff>609600</xdr:colOff>
      <xdr:row>6</xdr:row>
      <xdr:rowOff>99060</xdr:rowOff>
    </xdr:from>
    <xdr:to>
      <xdr:col>24</xdr:col>
      <xdr:colOff>182879</xdr:colOff>
      <xdr:row>8</xdr:row>
      <xdr:rowOff>77215</xdr:rowOff>
    </xdr:to>
    <xdr:grpSp>
      <xdr:nvGrpSpPr>
        <xdr:cNvPr id="13" name="Gráfico 43" descr="Gesto de doble toque">
          <a:extLst>
            <a:ext uri="{FF2B5EF4-FFF2-40B4-BE49-F238E27FC236}">
              <a16:creationId xmlns:a16="http://schemas.microsoft.com/office/drawing/2014/main" id="{A3FF9F90-5904-406E-B0B7-13CFA261C063}"/>
            </a:ext>
          </a:extLst>
        </xdr:cNvPr>
        <xdr:cNvGrpSpPr/>
      </xdr:nvGrpSpPr>
      <xdr:grpSpPr>
        <a:xfrm>
          <a:off x="10744200" y="1287780"/>
          <a:ext cx="243839" cy="374395"/>
          <a:chOff x="8125968" y="1234227"/>
          <a:chExt cx="505005" cy="775395"/>
        </a:xfrm>
        <a:solidFill>
          <a:schemeClr val="tx1">
            <a:lumMod val="50000"/>
            <a:lumOff val="50000"/>
          </a:schemeClr>
        </a:solidFill>
      </xdr:grpSpPr>
      <xdr:sp macro="" textlink="">
        <xdr:nvSpPr>
          <xdr:cNvPr id="14" name="Forma libre: forma 9">
            <a:extLst>
              <a:ext uri="{FF2B5EF4-FFF2-40B4-BE49-F238E27FC236}">
                <a16:creationId xmlns:a16="http://schemas.microsoft.com/office/drawing/2014/main" id="{14DAB6D9-3E65-4B02-9303-2A449E8579C8}"/>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15" name="Forma libre: forma 10">
            <a:extLst>
              <a:ext uri="{FF2B5EF4-FFF2-40B4-BE49-F238E27FC236}">
                <a16:creationId xmlns:a16="http://schemas.microsoft.com/office/drawing/2014/main" id="{D00A3AFF-E5D6-48AD-8C79-E9C678D38D7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twoCellAnchor>
    <xdr:from>
      <xdr:col>8</xdr:col>
      <xdr:colOff>175260</xdr:colOff>
      <xdr:row>5</xdr:row>
      <xdr:rowOff>83820</xdr:rowOff>
    </xdr:from>
    <xdr:to>
      <xdr:col>19</xdr:col>
      <xdr:colOff>335280</xdr:colOff>
      <xdr:row>6</xdr:row>
      <xdr:rowOff>167640</xdr:rowOff>
    </xdr:to>
    <xdr:sp macro="" textlink="">
      <xdr:nvSpPr>
        <xdr:cNvPr id="16" name="Left Brace 15">
          <a:extLst>
            <a:ext uri="{FF2B5EF4-FFF2-40B4-BE49-F238E27FC236}">
              <a16:creationId xmlns:a16="http://schemas.microsoft.com/office/drawing/2014/main" id="{A2439A08-C81E-4167-907E-269EBB47CE95}"/>
            </a:ext>
          </a:extLst>
        </xdr:cNvPr>
        <xdr:cNvSpPr/>
      </xdr:nvSpPr>
      <xdr:spPr>
        <a:xfrm rot="5400000">
          <a:off x="5577840" y="-1089660"/>
          <a:ext cx="281940" cy="4610100"/>
        </a:xfrm>
        <a:prstGeom prst="leftBrace">
          <a:avLst>
            <a:gd name="adj1" fmla="val 35201"/>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11</xdr:col>
      <xdr:colOff>213360</xdr:colOff>
      <xdr:row>3</xdr:row>
      <xdr:rowOff>91440</xdr:rowOff>
    </xdr:from>
    <xdr:ext cx="2491740" cy="357790"/>
    <xdr:sp macro="" textlink="">
      <xdr:nvSpPr>
        <xdr:cNvPr id="17" name="TextBox 16">
          <a:extLst>
            <a:ext uri="{FF2B5EF4-FFF2-40B4-BE49-F238E27FC236}">
              <a16:creationId xmlns:a16="http://schemas.microsoft.com/office/drawing/2014/main" id="{C56EF722-AD2D-4933-959E-71FBAAD27F5C}"/>
            </a:ext>
          </a:extLst>
        </xdr:cNvPr>
        <xdr:cNvSpPr txBox="1"/>
      </xdr:nvSpPr>
      <xdr:spPr>
        <a:xfrm>
          <a:off x="4427220" y="685800"/>
          <a:ext cx="2491740"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a:solidFill>
                <a:schemeClr val="tx1">
                  <a:lumMod val="65000"/>
                  <a:lumOff val="35000"/>
                </a:schemeClr>
              </a:solidFill>
              <a:latin typeface="Arial" panose="020B0604020202020204" pitchFamily="34" charset="0"/>
              <a:cs typeface="Arial" panose="020B0604020202020204" pitchFamily="34" charset="0"/>
            </a:rPr>
            <a:t>Dynamic </a:t>
          </a:r>
          <a:r>
            <a:rPr lang="en-US" sz="1800" baseline="0">
              <a:solidFill>
                <a:schemeClr val="tx1">
                  <a:lumMod val="65000"/>
                  <a:lumOff val="35000"/>
                </a:schemeClr>
              </a:solidFill>
              <a:latin typeface="Arial" panose="020B0604020202020204" pitchFamily="34" charset="0"/>
              <a:cs typeface="Arial" panose="020B0604020202020204" pitchFamily="34" charset="0"/>
            </a:rPr>
            <a:t>Arrays</a:t>
          </a:r>
          <a:endParaRPr lang="en-US" sz="1800">
            <a:solidFill>
              <a:schemeClr val="tx1">
                <a:lumMod val="65000"/>
                <a:lumOff val="35000"/>
              </a:schemeClr>
            </a:solidFill>
            <a:latin typeface="Arial" panose="020B0604020202020204" pitchFamily="34" charset="0"/>
            <a:cs typeface="Arial" panose="020B0604020202020204" pitchFamily="34" charset="0"/>
          </a:endParaRPr>
        </a:p>
      </xdr:txBody>
    </xdr:sp>
    <xdr:clientData/>
  </xdr:oneCellAnchor>
  <xdr:oneCellAnchor>
    <xdr:from>
      <xdr:col>5</xdr:col>
      <xdr:colOff>4969</xdr:colOff>
      <xdr:row>2</xdr:row>
      <xdr:rowOff>114301</xdr:rowOff>
    </xdr:from>
    <xdr:ext cx="1412351" cy="446212"/>
    <xdr:sp macro="" textlink="">
      <xdr:nvSpPr>
        <xdr:cNvPr id="18" name="TextBox 17">
          <a:extLst>
            <a:ext uri="{FF2B5EF4-FFF2-40B4-BE49-F238E27FC236}">
              <a16:creationId xmlns:a16="http://schemas.microsoft.com/office/drawing/2014/main" id="{E1E1CA64-704B-48EF-8F5B-1A8709C29B19}"/>
            </a:ext>
          </a:extLst>
        </xdr:cNvPr>
        <xdr:cNvSpPr txBox="1"/>
      </xdr:nvSpPr>
      <xdr:spPr>
        <a:xfrm>
          <a:off x="1582309" y="510541"/>
          <a:ext cx="1412351"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solidFill>
                <a:schemeClr val="bg1">
                  <a:lumMod val="65000"/>
                </a:schemeClr>
              </a:solidFill>
              <a:latin typeface="Arial" panose="020B0604020202020204" pitchFamily="34" charset="0"/>
              <a:cs typeface="Arial" panose="020B0604020202020204" pitchFamily="34" charset="0"/>
            </a:rPr>
            <a:t>the data</a:t>
          </a:r>
        </a:p>
      </xdr:txBody>
    </xdr:sp>
    <xdr:clientData/>
  </xdr:oneCellAnchor>
  <xdr:twoCellAnchor>
    <xdr:from>
      <xdr:col>4</xdr:col>
      <xdr:colOff>228601</xdr:colOff>
      <xdr:row>5</xdr:row>
      <xdr:rowOff>68585</xdr:rowOff>
    </xdr:from>
    <xdr:to>
      <xdr:col>7</xdr:col>
      <xdr:colOff>579120</xdr:colOff>
      <xdr:row>6</xdr:row>
      <xdr:rowOff>152406</xdr:rowOff>
    </xdr:to>
    <xdr:sp macro="" textlink="">
      <xdr:nvSpPr>
        <xdr:cNvPr id="19" name="Left Brace 18">
          <a:extLst>
            <a:ext uri="{FF2B5EF4-FFF2-40B4-BE49-F238E27FC236}">
              <a16:creationId xmlns:a16="http://schemas.microsoft.com/office/drawing/2014/main" id="{60A8296B-E445-4530-91F6-D098933F90A6}"/>
            </a:ext>
          </a:extLst>
        </xdr:cNvPr>
        <xdr:cNvSpPr/>
      </xdr:nvSpPr>
      <xdr:spPr>
        <a:xfrm rot="5400000">
          <a:off x="2259330" y="369576"/>
          <a:ext cx="281941" cy="1661159"/>
        </a:xfrm>
        <a:prstGeom prst="leftBrace">
          <a:avLst>
            <a:gd name="adj1" fmla="val 73039"/>
            <a:gd name="adj2" fmla="val 84404"/>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5</xdr:col>
      <xdr:colOff>388620</xdr:colOff>
      <xdr:row>0</xdr:row>
      <xdr:rowOff>167640</xdr:rowOff>
    </xdr:from>
    <xdr:ext cx="876300" cy="387286"/>
    <xdr:sp macro="" textlink="">
      <xdr:nvSpPr>
        <xdr:cNvPr id="20" name="TextBox 19">
          <a:extLst>
            <a:ext uri="{FF2B5EF4-FFF2-40B4-BE49-F238E27FC236}">
              <a16:creationId xmlns:a16="http://schemas.microsoft.com/office/drawing/2014/main" id="{240E00DB-2D88-4F1E-83A0-4E97DEF714AE}"/>
            </a:ext>
          </a:extLst>
        </xdr:cNvPr>
        <xdr:cNvSpPr txBox="1"/>
      </xdr:nvSpPr>
      <xdr:spPr>
        <a:xfrm>
          <a:off x="1965960" y="167640"/>
          <a:ext cx="8763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oneCellAnchor>
  <xdr:twoCellAnchor>
    <xdr:from>
      <xdr:col>7</xdr:col>
      <xdr:colOff>190500</xdr:colOff>
      <xdr:row>2</xdr:row>
      <xdr:rowOff>15240</xdr:rowOff>
    </xdr:from>
    <xdr:to>
      <xdr:col>8</xdr:col>
      <xdr:colOff>7620</xdr:colOff>
      <xdr:row>4</xdr:row>
      <xdr:rowOff>53340</xdr:rowOff>
    </xdr:to>
    <xdr:sp macro="" textlink="">
      <xdr:nvSpPr>
        <xdr:cNvPr id="21" name="Oval 7">
          <a:extLst>
            <a:ext uri="{FF2B5EF4-FFF2-40B4-BE49-F238E27FC236}">
              <a16:creationId xmlns:a16="http://schemas.microsoft.com/office/drawing/2014/main" id="{40ED7616-A125-4AEF-8204-62632F8B0331}"/>
            </a:ext>
          </a:extLst>
        </xdr:cNvPr>
        <xdr:cNvSpPr/>
      </xdr:nvSpPr>
      <xdr:spPr>
        <a:xfrm>
          <a:off x="2842260" y="41148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1</xdr:col>
      <xdr:colOff>348511</xdr:colOff>
      <xdr:row>2</xdr:row>
      <xdr:rowOff>21733</xdr:rowOff>
    </xdr:from>
    <xdr:to>
      <xdr:col>3</xdr:col>
      <xdr:colOff>119911</xdr:colOff>
      <xdr:row>4</xdr:row>
      <xdr:rowOff>59833</xdr:rowOff>
    </xdr:to>
    <xdr:sp macro="" textlink="">
      <xdr:nvSpPr>
        <xdr:cNvPr id="22" name="Oval 21">
          <a:extLst>
            <a:ext uri="{FF2B5EF4-FFF2-40B4-BE49-F238E27FC236}">
              <a16:creationId xmlns:a16="http://schemas.microsoft.com/office/drawing/2014/main" id="{5189FA7D-0B55-4F3F-90C5-8F7FFBD740D5}"/>
            </a:ext>
          </a:extLst>
        </xdr:cNvPr>
        <xdr:cNvSpPr/>
      </xdr:nvSpPr>
      <xdr:spPr>
        <a:xfrm>
          <a:off x="500911" y="41797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1</xdr:col>
      <xdr:colOff>350521</xdr:colOff>
      <xdr:row>24</xdr:row>
      <xdr:rowOff>91440</xdr:rowOff>
    </xdr:from>
    <xdr:to>
      <xdr:col>3</xdr:col>
      <xdr:colOff>121921</xdr:colOff>
      <xdr:row>26</xdr:row>
      <xdr:rowOff>129540</xdr:rowOff>
    </xdr:to>
    <xdr:sp macro="" textlink="">
      <xdr:nvSpPr>
        <xdr:cNvPr id="23" name="Oval 22">
          <a:extLst>
            <a:ext uri="{FF2B5EF4-FFF2-40B4-BE49-F238E27FC236}">
              <a16:creationId xmlns:a16="http://schemas.microsoft.com/office/drawing/2014/main" id="{32E6FB4A-7AE7-4429-896F-43D3F5792771}"/>
            </a:ext>
          </a:extLst>
        </xdr:cNvPr>
        <xdr:cNvSpPr/>
      </xdr:nvSpPr>
      <xdr:spPr>
        <a:xfrm>
          <a:off x="502921" y="484632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0</xdr:col>
      <xdr:colOff>83820</xdr:colOff>
      <xdr:row>5</xdr:row>
      <xdr:rowOff>15241</xdr:rowOff>
    </xdr:from>
    <xdr:to>
      <xdr:col>3</xdr:col>
      <xdr:colOff>525780</xdr:colOff>
      <xdr:row>6</xdr:row>
      <xdr:rowOff>30480</xdr:rowOff>
    </xdr:to>
    <xdr:sp macro="" textlink="">
      <xdr:nvSpPr>
        <xdr:cNvPr id="24" name="Left Brace 23">
          <a:extLst>
            <a:ext uri="{FF2B5EF4-FFF2-40B4-BE49-F238E27FC236}">
              <a16:creationId xmlns:a16="http://schemas.microsoft.com/office/drawing/2014/main" id="{C08DC04F-425E-45EC-8D90-D8C5863E4EF5}"/>
            </a:ext>
          </a:extLst>
        </xdr:cNvPr>
        <xdr:cNvSpPr/>
      </xdr:nvSpPr>
      <xdr:spPr>
        <a:xfrm rot="5400000">
          <a:off x="590550" y="499111"/>
          <a:ext cx="213359" cy="122682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22</xdr:col>
      <xdr:colOff>152400</xdr:colOff>
      <xdr:row>2</xdr:row>
      <xdr:rowOff>60960</xdr:rowOff>
    </xdr:from>
    <xdr:to>
      <xdr:col>22</xdr:col>
      <xdr:colOff>556260</xdr:colOff>
      <xdr:row>4</xdr:row>
      <xdr:rowOff>99060</xdr:rowOff>
    </xdr:to>
    <xdr:sp macro="" textlink="">
      <xdr:nvSpPr>
        <xdr:cNvPr id="26" name="Oval 25">
          <a:extLst>
            <a:ext uri="{FF2B5EF4-FFF2-40B4-BE49-F238E27FC236}">
              <a16:creationId xmlns:a16="http://schemas.microsoft.com/office/drawing/2014/main" id="{700D3070-DBEE-4FF5-A853-22280FDBE4AE}"/>
            </a:ext>
          </a:extLst>
        </xdr:cNvPr>
        <xdr:cNvSpPr/>
      </xdr:nvSpPr>
      <xdr:spPr>
        <a:xfrm>
          <a:off x="9616440" y="45720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13</xdr:col>
      <xdr:colOff>426720</xdr:colOff>
      <xdr:row>1</xdr:row>
      <xdr:rowOff>76200</xdr:rowOff>
    </xdr:from>
    <xdr:to>
      <xdr:col>14</xdr:col>
      <xdr:colOff>396240</xdr:colOff>
      <xdr:row>3</xdr:row>
      <xdr:rowOff>114300</xdr:rowOff>
    </xdr:to>
    <xdr:sp macro="" textlink="">
      <xdr:nvSpPr>
        <xdr:cNvPr id="27" name="Oval 26">
          <a:extLst>
            <a:ext uri="{FF2B5EF4-FFF2-40B4-BE49-F238E27FC236}">
              <a16:creationId xmlns:a16="http://schemas.microsoft.com/office/drawing/2014/main" id="{9DE28AE0-2608-4336-9335-23E6551EACBA}"/>
            </a:ext>
          </a:extLst>
        </xdr:cNvPr>
        <xdr:cNvSpPr/>
      </xdr:nvSpPr>
      <xdr:spPr>
        <a:xfrm>
          <a:off x="5509260" y="27432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xdr:from>
      <xdr:col>28</xdr:col>
      <xdr:colOff>632460</xdr:colOff>
      <xdr:row>10</xdr:row>
      <xdr:rowOff>53340</xdr:rowOff>
    </xdr:from>
    <xdr:to>
      <xdr:col>29</xdr:col>
      <xdr:colOff>365760</xdr:colOff>
      <xdr:row>12</xdr:row>
      <xdr:rowOff>91440</xdr:rowOff>
    </xdr:to>
    <xdr:sp macro="" textlink="">
      <xdr:nvSpPr>
        <xdr:cNvPr id="28" name="Oval 27">
          <a:extLst>
            <a:ext uri="{FF2B5EF4-FFF2-40B4-BE49-F238E27FC236}">
              <a16:creationId xmlns:a16="http://schemas.microsoft.com/office/drawing/2014/main" id="{13F7BC20-CC21-40B3-A91E-B850A45A13B6}"/>
            </a:ext>
          </a:extLst>
        </xdr:cNvPr>
        <xdr:cNvSpPr/>
      </xdr:nvSpPr>
      <xdr:spPr>
        <a:xfrm>
          <a:off x="14119860" y="203454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cdr:x>
      <cdr:y>0</cdr:y>
    </cdr:from>
    <cdr:to>
      <cdr:x>1</cdr:x>
      <cdr:y>0.12523</cdr:y>
    </cdr:to>
    <cdr:sp macro="" textlink="">
      <cdr:nvSpPr>
        <cdr:cNvPr id="2" name="TextBox 1">
          <a:extLst xmlns:a="http://schemas.openxmlformats.org/drawingml/2006/main">
            <a:ext uri="{FF2B5EF4-FFF2-40B4-BE49-F238E27FC236}">
              <a16:creationId xmlns:a16="http://schemas.microsoft.com/office/drawing/2014/main" id="{1A36A5AE-EFD0-424A-82BB-97E3AE1F82E4}"/>
            </a:ext>
          </a:extLst>
        </cdr:cNvPr>
        <cdr:cNvSpPr txBox="1"/>
      </cdr:nvSpPr>
      <cdr:spPr>
        <a:xfrm xmlns:a="http://schemas.openxmlformats.org/drawingml/2006/main">
          <a:off x="0" y="0"/>
          <a:ext cx="6617970" cy="51054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500" b="1" i="0">
              <a:solidFill>
                <a:schemeClr val="accent1">
                  <a:lumMod val="75000"/>
                </a:schemeClr>
              </a:solidFill>
              <a:effectLst/>
              <a:latin typeface="Arial" panose="020B0604020202020204" pitchFamily="34" charset="0"/>
              <a:ea typeface="+mn-ea"/>
              <a:cs typeface="Arial" panose="020B0604020202020204" pitchFamily="34" charset="0"/>
            </a:rPr>
            <a:t>Net revenue </a:t>
          </a:r>
          <a:r>
            <a:rPr lang="en-US" sz="1500" b="1" i="0">
              <a:effectLst/>
              <a:latin typeface="Arial" panose="020B0604020202020204" pitchFamily="34" charset="0"/>
              <a:ea typeface="+mn-ea"/>
              <a:cs typeface="Arial" panose="020B0604020202020204" pitchFamily="34" charset="0"/>
            </a:rPr>
            <a:t>is forecasted to grow proportionately with </a:t>
          </a:r>
          <a:r>
            <a:rPr lang="en-US" sz="1500" b="1" i="0">
              <a:solidFill>
                <a:schemeClr val="accent1">
                  <a:lumMod val="60000"/>
                  <a:lumOff val="40000"/>
                </a:schemeClr>
              </a:solidFill>
              <a:effectLst/>
              <a:latin typeface="Arial" panose="020B0604020202020204" pitchFamily="34" charset="0"/>
              <a:ea typeface="+mn-ea"/>
              <a:cs typeface="Arial" panose="020B0604020202020204" pitchFamily="34" charset="0"/>
            </a:rPr>
            <a:t>Gross revenue</a:t>
          </a:r>
          <a:br>
            <a:rPr lang="en-US" sz="1100" b="1" i="0">
              <a:effectLst/>
              <a:latin typeface="Arial" panose="020B0604020202020204" pitchFamily="34" charset="0"/>
              <a:ea typeface="+mn-ea"/>
              <a:cs typeface="Arial" panose="020B0604020202020204" pitchFamily="34" charset="0"/>
            </a:rPr>
          </a:br>
          <a:r>
            <a:rPr lang="en-US" sz="1000" b="0" i="0">
              <a:effectLst/>
              <a:latin typeface="Arial" panose="020B0604020202020204" pitchFamily="34" charset="0"/>
              <a:ea typeface="+mn-ea"/>
              <a:cs typeface="Arial" panose="020B0604020202020204" pitchFamily="34" charset="0"/>
            </a:rPr>
            <a:t>The gross-to-net differential is based on a historical average, not projected going forward</a:t>
          </a:r>
          <a:endParaRPr lang="en-US" sz="1000">
            <a:effectLst/>
            <a:latin typeface="Arial" panose="020B0604020202020204" pitchFamily="34" charset="0"/>
            <a:cs typeface="Arial" panose="020B0604020202020204" pitchFamily="34" charset="0"/>
          </a:endParaRPr>
        </a:p>
        <a:p xmlns:a="http://schemas.openxmlformats.org/drawingml/2006/main">
          <a:endParaRPr lang="en-US" sz="11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0.51641</cdr:x>
      <cdr:y>0.91924</cdr:y>
    </cdr:from>
    <cdr:to>
      <cdr:x>0.80541</cdr:x>
      <cdr:y>1</cdr:y>
    </cdr:to>
    <cdr:sp macro="" textlink="">
      <cdr:nvSpPr>
        <cdr:cNvPr id="3" name="TextBox 2">
          <a:extLst xmlns:a="http://schemas.openxmlformats.org/drawingml/2006/main">
            <a:ext uri="{FF2B5EF4-FFF2-40B4-BE49-F238E27FC236}">
              <a16:creationId xmlns:a16="http://schemas.microsoft.com/office/drawing/2014/main" id="{6B47E752-8AEA-4D80-878A-E670557B1C29}"/>
            </a:ext>
          </a:extLst>
        </cdr:cNvPr>
        <cdr:cNvSpPr txBox="1"/>
      </cdr:nvSpPr>
      <cdr:spPr>
        <a:xfrm xmlns:a="http://schemas.openxmlformats.org/drawingml/2006/main">
          <a:off x="3417570" y="4076700"/>
          <a:ext cx="1912620" cy="35814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a:solidFill>
                <a:schemeClr val="bg1">
                  <a:lumMod val="50000"/>
                </a:schemeClr>
              </a:solidFill>
              <a:effectLst/>
              <a:latin typeface="Arial" panose="020B0604020202020204" pitchFamily="34" charset="0"/>
              <a:ea typeface="+mn-ea"/>
              <a:cs typeface="Arial" panose="020B0604020202020204" pitchFamily="34" charset="0"/>
            </a:rPr>
            <a:t>Data from 2020 forward is based on </a:t>
          </a:r>
          <a:br>
            <a:rPr lang="en-US" sz="800">
              <a:solidFill>
                <a:schemeClr val="bg1">
                  <a:lumMod val="50000"/>
                </a:schemeClr>
              </a:solidFill>
              <a:effectLst/>
              <a:latin typeface="Arial" panose="020B0604020202020204" pitchFamily="34" charset="0"/>
              <a:ea typeface="+mn-ea"/>
              <a:cs typeface="Arial" panose="020B0604020202020204" pitchFamily="34" charset="0"/>
            </a:rPr>
          </a:br>
          <a:r>
            <a:rPr lang="en-US" sz="800">
              <a:solidFill>
                <a:schemeClr val="bg1">
                  <a:lumMod val="50000"/>
                </a:schemeClr>
              </a:solidFill>
              <a:effectLst/>
              <a:latin typeface="Arial" panose="020B0604020202020204" pitchFamily="34" charset="0"/>
              <a:ea typeface="+mn-ea"/>
              <a:cs typeface="Arial" panose="020B0604020202020204" pitchFamily="34" charset="0"/>
            </a:rPr>
            <a:t>actuals through 12/31/19</a:t>
          </a:r>
          <a:endParaRPr lang="en-US" sz="800">
            <a:solidFill>
              <a:schemeClr val="bg1">
                <a:lumMod val="50000"/>
              </a:schemeClr>
            </a:solidFill>
            <a:effectLst/>
            <a:latin typeface="Arial" panose="020B0604020202020204" pitchFamily="34" charset="0"/>
            <a:cs typeface="Arial" panose="020B0604020202020204" pitchFamily="34" charset="0"/>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1C0758FB-3220-4A3F-A755-33DA720DABF4}"/>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FFBB3A8F-F533-4E42-9542-10897EA5608E}"/>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58FEC8BD-5007-478C-9FBE-D8D810140201}"/>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E9248136-67A8-4A6D-8A1D-CE41A22717DE}"/>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F81084FA-EE89-4A31-85A5-CD745357B676}"/>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2BBA6B4B-813B-4C70-8CEF-34A81DD108D6}"/>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3B9484BD-2E0C-4044-8703-3E4BC1E7E24F}"/>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AE0F46B0-EA42-447E-BCD1-9F36B67F028F}"/>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DBC2C416-2234-4462-BFAB-F09A04EC1755}"/>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46D882A0-72A0-4540-B62C-1F2D51B91F49}"/>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26753E1E-5916-4DBD-B5CD-3A7F6B20D0D6}"/>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48FAB8D7-68DC-4F9C-A553-878ECF00BC23}"/>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038350"/>
    <xdr:sp macro="" textlink="">
      <xdr:nvSpPr>
        <xdr:cNvPr id="14" name="CuadroTexto 14">
          <a:extLst>
            <a:ext uri="{FF2B5EF4-FFF2-40B4-BE49-F238E27FC236}">
              <a16:creationId xmlns:a16="http://schemas.microsoft.com/office/drawing/2014/main" id="{C8F6537D-D26F-47C2-8FCC-9B2578B72B62}"/>
            </a:ext>
          </a:extLst>
        </xdr:cNvPr>
        <xdr:cNvSpPr txBox="1"/>
      </xdr:nvSpPr>
      <xdr:spPr>
        <a:xfrm>
          <a:off x="3105149" y="3002280"/>
          <a:ext cx="4718685" cy="2038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7F6A26F3-110D-4D33-8A23-4EF3EC0C23D0}"/>
            </a:ext>
          </a:extLst>
        </xdr:cNvPr>
        <xdr:cNvGrpSpPr/>
      </xdr:nvGrpSpPr>
      <xdr:grpSpPr>
        <a:xfrm>
          <a:off x="689610" y="2554605"/>
          <a:ext cx="2095008" cy="2717203"/>
          <a:chOff x="679525" y="3046879"/>
          <a:chExt cx="2078984" cy="2719108"/>
        </a:xfrm>
      </xdr:grpSpPr>
      <xdr:pic>
        <xdr:nvPicPr>
          <xdr:cNvPr id="16" name="Imagen 13" descr="Fotografia de Carlos Barboza">
            <a:extLst>
              <a:ext uri="{FF2B5EF4-FFF2-40B4-BE49-F238E27FC236}">
                <a16:creationId xmlns:a16="http://schemas.microsoft.com/office/drawing/2014/main" id="{C7EA64AD-0126-41B3-9E19-609EFDAE6378}"/>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32E0211F-5F4B-4B7D-B414-BCEDDC05C7DB}"/>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66B61EFE-C9F5-420B-A2C3-3E593EE934BA}"/>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9">
            <a:extLst>
              <a:ext uri="{FF2B5EF4-FFF2-40B4-BE49-F238E27FC236}">
                <a16:creationId xmlns:a16="http://schemas.microsoft.com/office/drawing/2014/main" id="{D68C10FB-844E-41E8-877B-B68BB546F91B}"/>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297.043215393518" createdVersion="7" refreshedVersion="7" minRefreshableVersion="3" recordCount="13" xr:uid="{021C169F-4BA3-43E8-9F36-612F271A582D}">
  <cacheSource type="worksheet">
    <worksheetSource ref="B8:B21" sheet="example"/>
  </cacheSource>
  <cacheFields count="1">
    <cacheField name="Year" numFmtId="0">
      <sharedItems containsSemiMixedTypes="0" containsString="0" containsNumber="1" containsInteger="1" minValue="12" maxValue="24" count="13">
        <n v="12"/>
        <n v="13"/>
        <n v="14"/>
        <n v="15"/>
        <n v="16"/>
        <n v="17"/>
        <n v="18"/>
        <n v="19"/>
        <n v="20"/>
        <n v="21"/>
        <n v="22"/>
        <n v="23"/>
        <n v="24"/>
      </sharedItems>
    </cacheField>
  </cacheFields>
  <extLst>
    <ext xmlns:x14="http://schemas.microsoft.com/office/spreadsheetml/2009/9/main" uri="{725AE2AE-9491-48be-B2B4-4EB974FC3084}">
      <x14:pivotCacheDefinition pivotCacheId="186116859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297.043664236109" createdVersion="7" refreshedVersion="7" minRefreshableVersion="3" recordCount="2" xr:uid="{ACFD9ED5-A5EA-4390-8A96-4AA90D69CEE1}">
  <cacheSource type="worksheet">
    <worksheetSource ref="D8:D10" sheet="example"/>
  </cacheSource>
  <cacheFields count="1">
    <cacheField name="YesNo" numFmtId="0">
      <sharedItems count="2">
        <s v="Yes"/>
        <s v="No"/>
      </sharedItems>
    </cacheField>
  </cacheFields>
  <extLst>
    <ext xmlns:x14="http://schemas.microsoft.com/office/spreadsheetml/2009/9/main" uri="{725AE2AE-9491-48be-B2B4-4EB974FC3084}">
      <x14:pivotCacheDefinition pivotCacheId="4029997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r>
  <r>
    <x v="1"/>
  </r>
  <r>
    <x v="2"/>
  </r>
  <r>
    <x v="3"/>
  </r>
  <r>
    <x v="4"/>
  </r>
  <r>
    <x v="5"/>
  </r>
  <r>
    <x v="6"/>
  </r>
  <r>
    <x v="7"/>
  </r>
  <r>
    <x v="8"/>
  </r>
  <r>
    <x v="9"/>
  </r>
  <r>
    <x v="10"/>
  </r>
  <r>
    <x v="11"/>
  </r>
  <r>
    <x v="1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32D616-FDEF-43BF-9E12-D5D539A9601A}" name="PivotTable2" cacheId="1"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D23:D24" firstHeaderRow="1" firstDataRow="1" firstDataCol="1"/>
  <pivotFields count="1">
    <pivotField axis="axisRow" compact="0" outline="0" showAll="0">
      <items count="3">
        <item h="1" x="1"/>
        <item x="0"/>
        <item t="default"/>
      </items>
    </pivotField>
  </pivotFields>
  <rowFields count="1">
    <field x="0"/>
  </rowFields>
  <rowItems count="1">
    <i>
      <x v="1"/>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112C0B-8E0D-4F5B-B018-38A4E89B8C10}" name="PivotTable1" cacheId="0"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B23:B24" firstHeaderRow="1" firstDataRow="1" firstDataCol="1"/>
  <pivotFields count="1">
    <pivotField axis="axisRow" compact="0" outline="0" showAll="0">
      <items count="14">
        <item h="1" x="0"/>
        <item h="1" x="1"/>
        <item h="1" x="2"/>
        <item h="1" x="3"/>
        <item h="1" x="4"/>
        <item h="1" x="5"/>
        <item h="1" x="6"/>
        <item h="1" x="7"/>
        <item h="1" x="8"/>
        <item h="1" x="9"/>
        <item h="1" x="10"/>
        <item h="1" x="11"/>
        <item x="12"/>
        <item t="default"/>
      </items>
    </pivotField>
  </pivotFields>
  <rowFields count="1">
    <field x="0"/>
  </rowFields>
  <rowItems count="1">
    <i>
      <x v="12"/>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3_yesno_slicer" xr10:uid="{FB012C34-7D7D-43CC-9F6A-5CB18C7673D3}" sourceName="YesNo">
  <pivotTables>
    <pivotTable tabId="2" name="PivotTable2"/>
  </pivotTables>
  <data>
    <tabular pivotCacheId="402999799">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2_year_slicer" xr10:uid="{FE5CAD0D-EFC5-46A4-89CA-1618B8AB2898}" sourceName="Year">
  <pivotTables>
    <pivotTable tabId="2" name="PivotTable1"/>
  </pivotTables>
  <data>
    <tabular pivotCacheId="1861168598">
      <items count="13">
        <i x="0"/>
        <i x="1"/>
        <i x="2"/>
        <i x="3"/>
        <i x="4"/>
        <i x="5"/>
        <i x="6"/>
        <i x="7"/>
        <i x="8"/>
        <i x="9"/>
        <i x="10"/>
        <i x="11"/>
        <i x="1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sNo" xr10:uid="{55985039-3F4D-4017-835F-852A55D56979}" cache="_13_yesno_slicer" caption="Show division" columnCount="2" showCaption="0" style="xlorla" rowHeight="144000"/>
  <slicer name="Year" xr10:uid="{E43AFDE7-53FA-4165-B853-ED6E7F69A8BC}" cache="_12_year_slicer" caption="Year" columnCount="13" showCaption="0" style="xlorla"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BAC439-0EE1-4442-9F16-086F522FCDE8}" name="_01_data" displayName="_01_data" ref="F8:H21" totalsRowShown="0" headerRowDxfId="4" dataDxfId="3">
  <autoFilter ref="F8:H21" xr:uid="{446B56D6-A9DE-4042-8C2D-A96CD9B5A742}"/>
  <tableColumns count="3">
    <tableColumn id="1" xr3:uid="{915929FA-E855-41C2-98DA-C995B5578504}" name="year" dataDxfId="2"/>
    <tableColumn id="2" xr3:uid="{E3A9629C-3D32-462F-AA21-18D2C863E888}" name="Gross" dataDxfId="1"/>
    <tableColumn id="3" xr3:uid="{F2E87940-3AF0-433B-B53B-211A979C223F}" name="Net"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C91F8-04D5-584D-84B6-F211A61AC649}">
  <sheetPr>
    <tabColor theme="1"/>
  </sheetPr>
  <dimension ref="A1:L54"/>
  <sheetViews>
    <sheetView zoomScale="60" zoomScaleNormal="60" workbookViewId="0">
      <pane ySplit="1" topLeftCell="A2" activePane="bottomLeft" state="frozen"/>
      <selection pane="bottomLeft" activeCell="A2" sqref="A2"/>
    </sheetView>
  </sheetViews>
  <sheetFormatPr defaultColWidth="0" defaultRowHeight="15" zeroHeight="1" x14ac:dyDescent="0.5"/>
  <cols>
    <col min="1" max="1" width="6" style="1" customWidth="1"/>
    <col min="2" max="12" width="10.796875" style="1" customWidth="1"/>
    <col min="13" max="16384" width="10.796875" style="1" hidden="1"/>
  </cols>
  <sheetData>
    <row r="1" spans="1:6" s="7" customFormat="1" x14ac:dyDescent="0.5">
      <c r="A1" s="7" t="s">
        <v>18</v>
      </c>
    </row>
    <row r="2" spans="1:6" x14ac:dyDescent="0.5"/>
    <row r="3" spans="1:6" x14ac:dyDescent="0.5">
      <c r="B3" s="8" t="s">
        <v>0</v>
      </c>
      <c r="C3" s="8"/>
      <c r="D3" s="8"/>
      <c r="E3" s="11"/>
      <c r="F3" s="11"/>
    </row>
    <row r="4" spans="1:6" x14ac:dyDescent="0.5">
      <c r="B4" s="2"/>
    </row>
    <row r="5" spans="1:6" x14ac:dyDescent="0.5">
      <c r="B5" s="3"/>
      <c r="C5" s="10" t="s">
        <v>1</v>
      </c>
      <c r="D5" s="10" t="s">
        <v>2</v>
      </c>
    </row>
    <row r="6" spans="1:6" x14ac:dyDescent="0.5">
      <c r="B6" s="9" t="s">
        <v>3</v>
      </c>
      <c r="C6" s="4">
        <v>59</v>
      </c>
      <c r="D6" s="4">
        <v>37</v>
      </c>
    </row>
    <row r="7" spans="1:6" x14ac:dyDescent="0.5">
      <c r="B7" s="9" t="s">
        <v>4</v>
      </c>
      <c r="C7" s="4">
        <v>63</v>
      </c>
      <c r="D7" s="4">
        <v>40</v>
      </c>
    </row>
    <row r="8" spans="1:6" x14ac:dyDescent="0.5">
      <c r="B8" s="9" t="s">
        <v>5</v>
      </c>
      <c r="C8" s="4">
        <v>68</v>
      </c>
      <c r="D8" s="4">
        <v>43</v>
      </c>
    </row>
    <row r="9" spans="1:6" x14ac:dyDescent="0.5">
      <c r="B9" s="9" t="s">
        <v>6</v>
      </c>
      <c r="C9" s="4">
        <v>73</v>
      </c>
      <c r="D9" s="4">
        <v>46</v>
      </c>
    </row>
    <row r="10" spans="1:6" x14ac:dyDescent="0.5">
      <c r="B10" s="9" t="s">
        <v>7</v>
      </c>
      <c r="C10" s="4">
        <v>85</v>
      </c>
      <c r="D10" s="4">
        <v>53</v>
      </c>
    </row>
    <row r="11" spans="1:6" x14ac:dyDescent="0.5">
      <c r="B11" s="9" t="s">
        <v>8</v>
      </c>
      <c r="C11" s="4">
        <v>92</v>
      </c>
      <c r="D11" s="4">
        <v>58</v>
      </c>
    </row>
    <row r="12" spans="1:6" x14ac:dyDescent="0.5">
      <c r="B12" s="9" t="s">
        <v>9</v>
      </c>
      <c r="C12" s="4">
        <v>100</v>
      </c>
      <c r="D12" s="4">
        <v>63</v>
      </c>
    </row>
    <row r="13" spans="1:6" x14ac:dyDescent="0.5">
      <c r="B13" s="9" t="s">
        <v>10</v>
      </c>
      <c r="C13" s="4">
        <v>105</v>
      </c>
      <c r="D13" s="4">
        <v>66</v>
      </c>
    </row>
    <row r="14" spans="1:6" x14ac:dyDescent="0.5">
      <c r="B14" s="9" t="s">
        <v>11</v>
      </c>
      <c r="C14" s="4">
        <v>115</v>
      </c>
      <c r="D14" s="4">
        <v>73</v>
      </c>
    </row>
    <row r="15" spans="1:6" x14ac:dyDescent="0.5">
      <c r="B15" s="9" t="s">
        <v>12</v>
      </c>
      <c r="C15" s="4">
        <v>126</v>
      </c>
      <c r="D15" s="4">
        <v>80</v>
      </c>
    </row>
    <row r="16" spans="1:6" x14ac:dyDescent="0.5">
      <c r="B16" s="9" t="s">
        <v>13</v>
      </c>
      <c r="C16" s="4">
        <v>138</v>
      </c>
      <c r="D16" s="4">
        <v>87</v>
      </c>
    </row>
    <row r="17" spans="2:11" x14ac:dyDescent="0.5">
      <c r="B17" s="9" t="s">
        <v>14</v>
      </c>
      <c r="C17" s="4">
        <v>151</v>
      </c>
      <c r="D17" s="4">
        <v>96</v>
      </c>
    </row>
    <row r="18" spans="2:11" x14ac:dyDescent="0.5">
      <c r="B18" s="9" t="s">
        <v>15</v>
      </c>
      <c r="C18" s="4">
        <v>165</v>
      </c>
      <c r="D18" s="4">
        <v>105</v>
      </c>
    </row>
    <row r="19" spans="2:11" x14ac:dyDescent="0.5"/>
    <row r="20" spans="2:11" x14ac:dyDescent="0.5"/>
    <row r="21" spans="2:11" x14ac:dyDescent="0.5">
      <c r="B21" s="8" t="s">
        <v>19</v>
      </c>
      <c r="C21" s="8"/>
      <c r="D21" s="8"/>
      <c r="E21" s="8"/>
      <c r="F21" s="8"/>
      <c r="G21" s="8"/>
      <c r="H21" s="8"/>
      <c r="I21" s="8"/>
      <c r="J21" s="8"/>
      <c r="K21" s="8"/>
    </row>
    <row r="22" spans="2:11" x14ac:dyDescent="0.5"/>
    <row r="23" spans="2:11" x14ac:dyDescent="0.5">
      <c r="B23" s="27" t="s">
        <v>16</v>
      </c>
      <c r="C23" s="27"/>
      <c r="D23" s="27"/>
      <c r="E23" s="27"/>
      <c r="F23" s="27"/>
      <c r="G23" s="27"/>
      <c r="H23" s="27"/>
      <c r="I23" s="27"/>
      <c r="J23" s="27"/>
      <c r="K23" s="27"/>
    </row>
    <row r="24" spans="2:11" x14ac:dyDescent="0.5">
      <c r="B24" s="27"/>
      <c r="C24" s="27"/>
      <c r="D24" s="27"/>
      <c r="E24" s="27"/>
      <c r="F24" s="27"/>
      <c r="G24" s="27"/>
      <c r="H24" s="27"/>
      <c r="I24" s="27"/>
      <c r="J24" s="27"/>
      <c r="K24" s="27"/>
    </row>
    <row r="25" spans="2:11" x14ac:dyDescent="0.5">
      <c r="B25" s="27"/>
      <c r="C25" s="27"/>
      <c r="D25" s="27"/>
      <c r="E25" s="27"/>
      <c r="F25" s="27"/>
      <c r="G25" s="27"/>
      <c r="H25" s="27"/>
      <c r="I25" s="27"/>
      <c r="J25" s="27"/>
      <c r="K25" s="27"/>
    </row>
    <row r="26" spans="2:11" x14ac:dyDescent="0.5">
      <c r="B26" s="5"/>
      <c r="C26" s="5"/>
      <c r="D26" s="5"/>
      <c r="E26" s="5"/>
      <c r="F26" s="5"/>
      <c r="G26" s="5"/>
      <c r="H26" s="5"/>
      <c r="I26" s="5"/>
      <c r="J26" s="5"/>
      <c r="K26" s="5"/>
    </row>
    <row r="27" spans="2:11" x14ac:dyDescent="0.5">
      <c r="B27" s="5"/>
      <c r="C27" s="5"/>
      <c r="D27" s="5"/>
      <c r="E27" s="5"/>
      <c r="F27" s="5"/>
      <c r="G27" s="5"/>
      <c r="H27" s="5"/>
      <c r="I27" s="5"/>
      <c r="J27" s="5"/>
      <c r="K27" s="5"/>
    </row>
    <row r="28" spans="2:11" x14ac:dyDescent="0.5">
      <c r="B28" s="5"/>
      <c r="C28" s="5"/>
      <c r="D28" s="5"/>
      <c r="E28" s="5"/>
      <c r="F28" s="5"/>
      <c r="G28" s="5"/>
      <c r="H28" s="5"/>
      <c r="I28" s="5"/>
      <c r="J28" s="5"/>
      <c r="K28" s="5"/>
    </row>
    <row r="29" spans="2:11" x14ac:dyDescent="0.5">
      <c r="B29" s="5"/>
      <c r="C29" s="5"/>
      <c r="D29" s="5"/>
      <c r="E29" s="5"/>
      <c r="F29" s="5"/>
      <c r="G29" s="5"/>
      <c r="H29" s="5"/>
      <c r="I29" s="5"/>
      <c r="J29" s="5"/>
      <c r="K29" s="5"/>
    </row>
    <row r="30" spans="2:11" x14ac:dyDescent="0.5">
      <c r="B30" s="5"/>
      <c r="C30" s="5"/>
      <c r="D30" s="5"/>
      <c r="E30" s="5"/>
      <c r="F30" s="5"/>
      <c r="G30" s="5"/>
      <c r="H30" s="5"/>
      <c r="I30" s="5"/>
      <c r="J30" s="5"/>
      <c r="K30" s="5"/>
    </row>
    <row r="31" spans="2:11" x14ac:dyDescent="0.5">
      <c r="B31" s="5"/>
      <c r="C31" s="5"/>
      <c r="D31" s="5"/>
      <c r="E31" s="5"/>
      <c r="F31" s="5"/>
      <c r="G31" s="5"/>
      <c r="H31" s="5"/>
      <c r="I31" s="5"/>
      <c r="J31" s="5"/>
      <c r="K31" s="5"/>
    </row>
    <row r="32" spans="2:11" x14ac:dyDescent="0.5">
      <c r="B32" s="5"/>
      <c r="C32" s="5"/>
      <c r="D32" s="5"/>
      <c r="E32" s="5"/>
      <c r="F32" s="5"/>
      <c r="G32" s="5"/>
      <c r="H32" s="5"/>
      <c r="I32" s="5"/>
      <c r="J32" s="5"/>
      <c r="K32" s="5"/>
    </row>
    <row r="33" spans="2:11" x14ac:dyDescent="0.5">
      <c r="B33" s="5"/>
      <c r="C33" s="5"/>
      <c r="D33" s="5"/>
      <c r="E33" s="5"/>
      <c r="F33" s="5"/>
      <c r="G33" s="5"/>
      <c r="H33" s="5"/>
      <c r="I33" s="5"/>
      <c r="J33" s="5"/>
      <c r="K33" s="5"/>
    </row>
    <row r="34" spans="2:11" x14ac:dyDescent="0.5">
      <c r="B34" s="5"/>
      <c r="C34" s="5"/>
      <c r="D34" s="5"/>
      <c r="E34" s="5"/>
      <c r="F34" s="5"/>
      <c r="G34" s="5"/>
      <c r="H34" s="5"/>
      <c r="I34" s="5"/>
      <c r="J34" s="5"/>
      <c r="K34" s="5"/>
    </row>
    <row r="35" spans="2:11" x14ac:dyDescent="0.5">
      <c r="B35" s="5"/>
      <c r="C35" s="5"/>
      <c r="D35" s="5"/>
      <c r="E35" s="5"/>
      <c r="F35" s="5"/>
      <c r="G35" s="5"/>
      <c r="H35" s="5"/>
      <c r="I35" s="5"/>
      <c r="J35" s="5"/>
      <c r="K35" s="5"/>
    </row>
    <row r="36" spans="2:11" x14ac:dyDescent="0.5">
      <c r="B36" s="5"/>
      <c r="C36" s="5"/>
      <c r="D36" s="5"/>
      <c r="E36" s="5"/>
      <c r="F36" s="5"/>
      <c r="G36" s="5"/>
      <c r="H36" s="5"/>
      <c r="I36" s="5"/>
      <c r="J36" s="5"/>
      <c r="K36" s="5"/>
    </row>
    <row r="37" spans="2:11" x14ac:dyDescent="0.5">
      <c r="B37" s="5"/>
      <c r="C37" s="5"/>
      <c r="D37" s="5"/>
      <c r="E37" s="5"/>
      <c r="F37" s="5"/>
      <c r="G37" s="5"/>
      <c r="H37" s="5"/>
      <c r="I37" s="5"/>
      <c r="J37" s="5"/>
      <c r="K37" s="5"/>
    </row>
    <row r="38" spans="2:11" x14ac:dyDescent="0.5">
      <c r="B38" s="5"/>
      <c r="C38" s="5"/>
      <c r="D38" s="5"/>
      <c r="E38" s="5"/>
      <c r="F38" s="5"/>
      <c r="G38" s="5"/>
      <c r="H38" s="5"/>
      <c r="I38" s="5"/>
      <c r="J38" s="5"/>
      <c r="K38" s="5"/>
    </row>
    <row r="39" spans="2:11" x14ac:dyDescent="0.5">
      <c r="B39" s="5"/>
      <c r="C39" s="5"/>
      <c r="D39" s="5"/>
      <c r="E39" s="5"/>
      <c r="F39" s="5"/>
      <c r="G39" s="5"/>
      <c r="H39" s="5"/>
      <c r="I39" s="5"/>
      <c r="J39" s="5"/>
      <c r="K39" s="5"/>
    </row>
    <row r="40" spans="2:11" x14ac:dyDescent="0.5">
      <c r="B40" s="5"/>
      <c r="C40" s="5"/>
      <c r="D40" s="5"/>
      <c r="E40" s="5"/>
      <c r="F40" s="5"/>
      <c r="G40" s="5"/>
      <c r="H40" s="5"/>
      <c r="I40" s="5"/>
      <c r="J40" s="5"/>
      <c r="K40" s="5"/>
    </row>
    <row r="41" spans="2:11" x14ac:dyDescent="0.5">
      <c r="B41" s="5"/>
      <c r="C41" s="5"/>
      <c r="D41" s="5"/>
      <c r="E41" s="5"/>
      <c r="F41" s="5"/>
      <c r="G41" s="5"/>
      <c r="H41" s="5"/>
      <c r="I41" s="5"/>
      <c r="J41" s="5"/>
      <c r="K41" s="5"/>
    </row>
    <row r="42" spans="2:11" x14ac:dyDescent="0.5">
      <c r="B42" s="5"/>
      <c r="C42" s="5"/>
      <c r="D42" s="5"/>
      <c r="E42" s="5"/>
      <c r="F42" s="5"/>
      <c r="G42" s="5"/>
      <c r="H42" s="5"/>
      <c r="I42" s="5"/>
      <c r="J42" s="5"/>
      <c r="K42" s="5"/>
    </row>
    <row r="43" spans="2:11" x14ac:dyDescent="0.5">
      <c r="B43" s="5"/>
      <c r="C43" s="5"/>
      <c r="D43" s="5"/>
      <c r="E43" s="5"/>
      <c r="F43" s="5"/>
      <c r="G43" s="5"/>
      <c r="H43" s="5"/>
      <c r="I43" s="5"/>
      <c r="J43" s="5"/>
      <c r="K43" s="5"/>
    </row>
    <row r="44" spans="2:11" x14ac:dyDescent="0.5">
      <c r="B44" s="5"/>
      <c r="C44" s="5"/>
      <c r="D44" s="5"/>
      <c r="E44" s="5"/>
      <c r="F44" s="5"/>
      <c r="G44" s="5"/>
      <c r="H44" s="5"/>
      <c r="I44" s="5"/>
      <c r="J44" s="5"/>
      <c r="K44" s="5"/>
    </row>
    <row r="45" spans="2:11" x14ac:dyDescent="0.5">
      <c r="B45" s="5"/>
      <c r="C45" s="5"/>
      <c r="D45" s="5"/>
      <c r="E45" s="5"/>
      <c r="F45" s="5"/>
      <c r="G45" s="5"/>
      <c r="H45" s="5"/>
      <c r="I45" s="5"/>
      <c r="J45" s="5"/>
      <c r="K45" s="5"/>
    </row>
    <row r="46" spans="2:11" x14ac:dyDescent="0.5">
      <c r="B46" s="5"/>
      <c r="C46" s="5"/>
      <c r="D46" s="5"/>
      <c r="E46" s="5"/>
      <c r="F46" s="5"/>
      <c r="G46" s="5"/>
      <c r="H46" s="5"/>
      <c r="I46" s="5"/>
      <c r="J46" s="5"/>
      <c r="K46" s="5"/>
    </row>
    <row r="47" spans="2:11" x14ac:dyDescent="0.5">
      <c r="B47" s="5"/>
      <c r="C47" s="5"/>
      <c r="D47" s="5"/>
      <c r="E47" s="5"/>
      <c r="F47" s="5"/>
      <c r="G47" s="5"/>
      <c r="H47" s="5"/>
      <c r="I47" s="5"/>
      <c r="J47" s="5"/>
      <c r="K47" s="5"/>
    </row>
    <row r="48" spans="2:11" x14ac:dyDescent="0.5">
      <c r="B48" s="5"/>
      <c r="C48" s="5"/>
      <c r="D48" s="5"/>
      <c r="E48" s="5"/>
      <c r="F48" s="5"/>
      <c r="G48" s="5"/>
      <c r="H48" s="5"/>
      <c r="I48" s="5"/>
      <c r="J48" s="5"/>
      <c r="K48" s="5"/>
    </row>
    <row r="49" spans="2:11" x14ac:dyDescent="0.5">
      <c r="B49" s="5"/>
      <c r="C49" s="5"/>
      <c r="D49" s="5"/>
      <c r="E49" s="5"/>
      <c r="F49" s="5"/>
      <c r="G49" s="5"/>
      <c r="H49" s="5"/>
      <c r="I49" s="5"/>
      <c r="J49" s="5"/>
      <c r="K49" s="5"/>
    </row>
    <row r="50" spans="2:11" x14ac:dyDescent="0.5">
      <c r="B50" s="28" t="s">
        <v>17</v>
      </c>
      <c r="C50" s="28"/>
      <c r="D50" s="28"/>
      <c r="E50" s="28"/>
      <c r="F50" s="28"/>
      <c r="G50" s="28"/>
      <c r="H50" s="28"/>
      <c r="I50" s="28"/>
      <c r="J50" s="28"/>
      <c r="K50" s="28"/>
    </row>
    <row r="51" spans="2:11" x14ac:dyDescent="0.5"/>
    <row r="52" spans="2:11" s="6" customFormat="1" ht="15.3" thickBot="1" x14ac:dyDescent="0.55000000000000004"/>
    <row r="53" spans="2:11" ht="15.3" thickTop="1" x14ac:dyDescent="0.5"/>
    <row r="54" spans="2:11" x14ac:dyDescent="0.5"/>
  </sheetData>
  <mergeCells count="2">
    <mergeCell ref="B23:K25"/>
    <mergeCell ref="B50:K50"/>
  </mergeCells>
  <pageMargins left="0.75" right="0.75" top="1" bottom="1" header="0.5" footer="0.5"/>
  <pageSetup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5EEB1-5BF7-4985-9C8B-3CBE7DDF3E8F}">
  <dimension ref="A1:AE39"/>
  <sheetViews>
    <sheetView showGridLines="0" topLeftCell="E1" zoomScaleNormal="100" workbookViewId="0">
      <selection activeCell="AE1" sqref="AE1"/>
    </sheetView>
  </sheetViews>
  <sheetFormatPr defaultColWidth="0" defaultRowHeight="15.6" zeroHeight="1" x14ac:dyDescent="0.6"/>
  <cols>
    <col min="1" max="1" width="2" customWidth="1"/>
    <col min="2" max="2" width="6.3984375" customWidth="1"/>
    <col min="3" max="3" width="1.8984375" customWidth="1"/>
    <col min="4" max="4" width="7.296875" customWidth="1"/>
    <col min="5" max="5" width="3.09765625" customWidth="1"/>
    <col min="6" max="6" width="6.3984375" customWidth="1"/>
    <col min="7" max="8" width="7.69921875" customWidth="1"/>
    <col min="9" max="9" width="2.59765625" customWidth="1"/>
    <col min="10" max="10" width="4.5" bestFit="1" customWidth="1"/>
    <col min="11" max="20" width="5.69921875" customWidth="1"/>
    <col min="21" max="30" width="8.796875" customWidth="1"/>
    <col min="31" max="31" width="5.296875" customWidth="1"/>
    <col min="32" max="16384" width="8.796875" hidden="1"/>
  </cols>
  <sheetData>
    <row r="1" spans="2:20" x14ac:dyDescent="0.6"/>
    <row r="2" spans="2:20" x14ac:dyDescent="0.6"/>
    <row r="3" spans="2:20" x14ac:dyDescent="0.6"/>
    <row r="4" spans="2:20" x14ac:dyDescent="0.6"/>
    <row r="5" spans="2:20" x14ac:dyDescent="0.6">
      <c r="J5" s="16"/>
      <c r="L5" s="16"/>
      <c r="M5" s="16"/>
      <c r="N5" s="16"/>
      <c r="O5" s="16"/>
      <c r="P5" s="16"/>
      <c r="Q5" s="16"/>
      <c r="R5" s="16"/>
      <c r="S5" s="16"/>
      <c r="T5" s="16"/>
    </row>
    <row r="6" spans="2:20" x14ac:dyDescent="0.6">
      <c r="G6" s="14" t="s">
        <v>21</v>
      </c>
      <c r="H6" s="13"/>
      <c r="J6" s="16"/>
      <c r="K6" s="19" t="s">
        <v>36</v>
      </c>
      <c r="L6" s="20">
        <f xml:space="preserve"> B24 - 11</f>
        <v>13</v>
      </c>
      <c r="M6" s="16"/>
      <c r="N6" s="16"/>
      <c r="O6" s="16"/>
      <c r="P6" s="16"/>
      <c r="Q6" s="16"/>
      <c r="R6" s="16"/>
      <c r="S6" s="16"/>
      <c r="T6" s="16"/>
    </row>
    <row r="7" spans="2:20" x14ac:dyDescent="0.6">
      <c r="B7" s="15" t="s">
        <v>35</v>
      </c>
      <c r="J7" s="16"/>
      <c r="K7" s="16" t="s">
        <v>24</v>
      </c>
      <c r="L7" s="16"/>
      <c r="M7" s="16" t="s">
        <v>25</v>
      </c>
      <c r="N7" s="16"/>
      <c r="O7" s="16"/>
      <c r="P7" s="17" t="b">
        <f>IF(D24="Yes",TRUE,FALSE)</f>
        <v>1</v>
      </c>
      <c r="Q7" s="16"/>
      <c r="R7" s="16"/>
      <c r="S7" s="16" t="s">
        <v>28</v>
      </c>
      <c r="T7" s="16"/>
    </row>
    <row r="8" spans="2:20" x14ac:dyDescent="0.6">
      <c r="B8" t="s">
        <v>31</v>
      </c>
      <c r="D8" t="s">
        <v>32</v>
      </c>
      <c r="F8" s="12" t="s">
        <v>20</v>
      </c>
      <c r="G8" s="12" t="s">
        <v>22</v>
      </c>
      <c r="H8" s="12" t="s">
        <v>23</v>
      </c>
      <c r="J8" s="16" t="s">
        <v>20</v>
      </c>
      <c r="K8" s="16" t="s">
        <v>22</v>
      </c>
      <c r="L8" s="16" t="s">
        <v>23</v>
      </c>
      <c r="M8" s="16" t="s">
        <v>22</v>
      </c>
      <c r="N8" s="16" t="s">
        <v>23</v>
      </c>
      <c r="O8" s="16" t="s">
        <v>26</v>
      </c>
      <c r="P8" s="16" t="s">
        <v>27</v>
      </c>
      <c r="Q8" s="16" t="s">
        <v>29</v>
      </c>
      <c r="R8" s="16" t="s">
        <v>30</v>
      </c>
      <c r="S8" s="16" t="s">
        <v>22</v>
      </c>
      <c r="T8" s="16" t="s">
        <v>23</v>
      </c>
    </row>
    <row r="9" spans="2:20" x14ac:dyDescent="0.6">
      <c r="B9">
        <v>12</v>
      </c>
      <c r="D9" t="s">
        <v>34</v>
      </c>
      <c r="F9" s="12">
        <v>12</v>
      </c>
      <c r="G9" s="12">
        <v>59</v>
      </c>
      <c r="H9" s="12">
        <v>37</v>
      </c>
      <c r="J9" s="16" cm="1">
        <f t="array" ref="J9:J21" xml:space="preserve"> _xlfn.SEQUENCE( L6, , MIN( _01_data[year] ), 1 )</f>
        <v>12</v>
      </c>
      <c r="K9" s="16" cm="1">
        <f t="array" ref="K9:K21" xml:space="preserve"> IF(_xlfn.ANCHORARRAY( J9) &lt;= 19,
        SUMIFS( _01_data[Gross], _01_data[year],_xlfn.ANCHORARRAY( J9) ),
        NA() )</f>
        <v>59</v>
      </c>
      <c r="L9" s="16" cm="1">
        <f t="array" ref="L9:L21" xml:space="preserve"> IF(_xlfn.ANCHORARRAY( J9) &lt;= 19,
        SUMIFS( _01_data[Net], _01_data[year],_xlfn.ANCHORARRAY( J9) ),
        NA() )</f>
        <v>37</v>
      </c>
      <c r="M9" s="16" t="e" cm="1">
        <f t="array" ref="M9:M21" xml:space="preserve"> IF(_xlfn.ANCHORARRAY( J9) &gt;= 19,
        SUMIFS( _01_data[Gross], _01_data[year],_xlfn.ANCHORARRAY( J9) ),
        NA() )</f>
        <v>#N/A</v>
      </c>
      <c r="N9" s="16" t="e" cm="1">
        <f t="array" ref="N9:N21" xml:space="preserve"> IF(_xlfn.ANCHORARRAY( J9) &gt;= 19,
        SUMIFS( _01_data[Net], _01_data[year],_xlfn.ANCHORARRAY( J9) ),
        NA() )</f>
        <v>#N/A</v>
      </c>
      <c r="O9" s="16" t="str" cm="1">
        <f t="array" ref="O9:O21" xml:space="preserve"> "'" &amp;_xlfn.ANCHORARRAY( J9)</f>
        <v>'12</v>
      </c>
      <c r="P9" s="16" t="e" cm="1">
        <f t="array" ref="P9:P21" xml:space="preserve"> IF( P7,
        IF(_xlfn.ANCHORARRAY( J9) = 19,
             (_xlfn.ANCHORARRAY( K9) +_xlfn.ANCHORARRAY( L9) ) / 2,
             NA() ),
        NA() )</f>
        <v>#N/A</v>
      </c>
      <c r="Q9" s="16" t="e" cm="1">
        <f t="array" ref="Q9:Q21" xml:space="preserve"> IF( (_xlfn.ANCHORARRAY( J9) = 19) * NOT( ISNA(_xlfn.ANCHORARRAY(P9)) ), 1, NA() )</f>
        <v>#N/A</v>
      </c>
      <c r="R9" s="16" t="e" cm="1">
        <f t="array" ref="R9:R21" xml:space="preserve"> IF( (_xlfn.ANCHORARRAY( J9) = 19) * NOT( ISNA(_xlfn.ANCHORARRAY(P9)) ), 1, NA() )</f>
        <v>#N/A</v>
      </c>
      <c r="S9" s="16" t="e" cm="1">
        <f t="array" ref="S9:S21" xml:space="preserve"> _xlfn.IFNA( IF( MAX(_xlfn.ANCHORARRAY( J9)) =_xlfn.ANCHORARRAY( J9),_xlfn.ANCHORARRAY( M9), NA() ), IF( MAX(_xlfn.ANCHORARRAY( J9)) =_xlfn.ANCHORARRAY( J9),_xlfn.ANCHORARRAY( K9), NA() ) )</f>
        <v>#N/A</v>
      </c>
      <c r="T9" s="16" t="e" cm="1">
        <f t="array" ref="T9:T21" xml:space="preserve"> _xlfn.IFNA( IF( MAX(_xlfn.ANCHORARRAY( J9)) =_xlfn.ANCHORARRAY( J9),_xlfn.ANCHORARRAY( N9), NA() ), IF( MAX(_xlfn.ANCHORARRAY( J9)) =_xlfn.ANCHORARRAY( J9),_xlfn.ANCHORARRAY( L9), NA() ) )</f>
        <v>#N/A</v>
      </c>
    </row>
    <row r="10" spans="2:20" x14ac:dyDescent="0.6">
      <c r="B10">
        <v>13</v>
      </c>
      <c r="D10" t="s">
        <v>33</v>
      </c>
      <c r="F10" s="12">
        <v>13</v>
      </c>
      <c r="G10" s="12">
        <v>63</v>
      </c>
      <c r="H10" s="12">
        <v>40</v>
      </c>
      <c r="J10" s="16">
        <v>13</v>
      </c>
      <c r="K10" s="16">
        <v>63</v>
      </c>
      <c r="L10" s="16">
        <v>40</v>
      </c>
      <c r="M10" s="16" t="e">
        <v>#N/A</v>
      </c>
      <c r="N10" s="16" t="e">
        <v>#N/A</v>
      </c>
      <c r="O10" s="16" t="str">
        <v>'13</v>
      </c>
      <c r="P10" s="16" t="e">
        <v>#N/A</v>
      </c>
      <c r="Q10" s="16" t="e">
        <v>#N/A</v>
      </c>
      <c r="R10" s="16" t="e">
        <v>#N/A</v>
      </c>
      <c r="S10" s="16" t="e">
        <v>#N/A</v>
      </c>
      <c r="T10" s="16" t="e">
        <v>#N/A</v>
      </c>
    </row>
    <row r="11" spans="2:20" x14ac:dyDescent="0.6">
      <c r="B11">
        <v>14</v>
      </c>
      <c r="F11" s="12">
        <v>14</v>
      </c>
      <c r="G11" s="12">
        <v>68</v>
      </c>
      <c r="H11" s="12">
        <v>43</v>
      </c>
      <c r="J11" s="16">
        <v>14</v>
      </c>
      <c r="K11" s="16">
        <v>68</v>
      </c>
      <c r="L11" s="16">
        <v>43</v>
      </c>
      <c r="M11" s="16" t="e">
        <v>#N/A</v>
      </c>
      <c r="N11" s="16" t="e">
        <v>#N/A</v>
      </c>
      <c r="O11" s="16" t="str">
        <v>'14</v>
      </c>
      <c r="P11" s="16" t="e">
        <v>#N/A</v>
      </c>
      <c r="Q11" s="16" t="e">
        <v>#N/A</v>
      </c>
      <c r="R11" s="16" t="e">
        <v>#N/A</v>
      </c>
      <c r="S11" s="16" t="e">
        <v>#N/A</v>
      </c>
      <c r="T11" s="16" t="e">
        <v>#N/A</v>
      </c>
    </row>
    <row r="12" spans="2:20" x14ac:dyDescent="0.6">
      <c r="B12">
        <v>15</v>
      </c>
      <c r="F12" s="12">
        <v>15</v>
      </c>
      <c r="G12" s="12">
        <v>73</v>
      </c>
      <c r="H12" s="12">
        <v>46</v>
      </c>
      <c r="J12" s="16">
        <v>15</v>
      </c>
      <c r="K12" s="16">
        <v>73</v>
      </c>
      <c r="L12" s="16">
        <v>46</v>
      </c>
      <c r="M12" s="16" t="e">
        <v>#N/A</v>
      </c>
      <c r="N12" s="16" t="e">
        <v>#N/A</v>
      </c>
      <c r="O12" s="16" t="str">
        <v>'15</v>
      </c>
      <c r="P12" s="16" t="e">
        <v>#N/A</v>
      </c>
      <c r="Q12" s="16" t="e">
        <v>#N/A</v>
      </c>
      <c r="R12" s="16" t="e">
        <v>#N/A</v>
      </c>
      <c r="S12" s="16" t="e">
        <v>#N/A</v>
      </c>
      <c r="T12" s="16" t="e">
        <v>#N/A</v>
      </c>
    </row>
    <row r="13" spans="2:20" x14ac:dyDescent="0.6">
      <c r="B13">
        <v>16</v>
      </c>
      <c r="F13" s="12">
        <v>16</v>
      </c>
      <c r="G13" s="12">
        <v>85</v>
      </c>
      <c r="H13" s="12">
        <v>53</v>
      </c>
      <c r="J13" s="16">
        <v>16</v>
      </c>
      <c r="K13" s="16">
        <v>85</v>
      </c>
      <c r="L13" s="16">
        <v>53</v>
      </c>
      <c r="M13" s="16" t="e">
        <v>#N/A</v>
      </c>
      <c r="N13" s="16" t="e">
        <v>#N/A</v>
      </c>
      <c r="O13" s="16" t="str">
        <v>'16</v>
      </c>
      <c r="P13" s="16" t="e">
        <v>#N/A</v>
      </c>
      <c r="Q13" s="16" t="e">
        <v>#N/A</v>
      </c>
      <c r="R13" s="16" t="e">
        <v>#N/A</v>
      </c>
      <c r="S13" s="16" t="e">
        <v>#N/A</v>
      </c>
      <c r="T13" s="16" t="e">
        <v>#N/A</v>
      </c>
    </row>
    <row r="14" spans="2:20" x14ac:dyDescent="0.6">
      <c r="B14">
        <v>17</v>
      </c>
      <c r="F14" s="12">
        <v>17</v>
      </c>
      <c r="G14" s="12">
        <v>92</v>
      </c>
      <c r="H14" s="12">
        <v>58</v>
      </c>
      <c r="J14" s="16">
        <v>17</v>
      </c>
      <c r="K14" s="16">
        <v>92</v>
      </c>
      <c r="L14" s="16">
        <v>58</v>
      </c>
      <c r="M14" s="16" t="e">
        <v>#N/A</v>
      </c>
      <c r="N14" s="16" t="e">
        <v>#N/A</v>
      </c>
      <c r="O14" s="16" t="str">
        <v>'17</v>
      </c>
      <c r="P14" s="16" t="e">
        <v>#N/A</v>
      </c>
      <c r="Q14" s="16" t="e">
        <v>#N/A</v>
      </c>
      <c r="R14" s="16" t="e">
        <v>#N/A</v>
      </c>
      <c r="S14" s="16" t="e">
        <v>#N/A</v>
      </c>
      <c r="T14" s="16" t="e">
        <v>#N/A</v>
      </c>
    </row>
    <row r="15" spans="2:20" x14ac:dyDescent="0.6">
      <c r="B15">
        <v>18</v>
      </c>
      <c r="F15" s="12">
        <v>18</v>
      </c>
      <c r="G15" s="12">
        <v>100</v>
      </c>
      <c r="H15" s="12">
        <v>63</v>
      </c>
      <c r="J15" s="16">
        <v>18</v>
      </c>
      <c r="K15" s="16">
        <v>100</v>
      </c>
      <c r="L15" s="16">
        <v>63</v>
      </c>
      <c r="M15" s="16" t="e">
        <v>#N/A</v>
      </c>
      <c r="N15" s="16" t="e">
        <v>#N/A</v>
      </c>
      <c r="O15" s="16" t="str">
        <v>'18</v>
      </c>
      <c r="P15" s="16" t="e">
        <v>#N/A</v>
      </c>
      <c r="Q15" s="16" t="e">
        <v>#N/A</v>
      </c>
      <c r="R15" s="16" t="e">
        <v>#N/A</v>
      </c>
      <c r="S15" s="16" t="e">
        <v>#N/A</v>
      </c>
      <c r="T15" s="16" t="e">
        <v>#N/A</v>
      </c>
    </row>
    <row r="16" spans="2:20" x14ac:dyDescent="0.6">
      <c r="B16">
        <v>19</v>
      </c>
      <c r="F16" s="12">
        <v>19</v>
      </c>
      <c r="G16" s="12">
        <v>105</v>
      </c>
      <c r="H16" s="12">
        <v>66</v>
      </c>
      <c r="J16" s="16">
        <v>19</v>
      </c>
      <c r="K16" s="16">
        <v>105</v>
      </c>
      <c r="L16" s="16">
        <v>66</v>
      </c>
      <c r="M16" s="16">
        <v>105</v>
      </c>
      <c r="N16" s="16">
        <v>66</v>
      </c>
      <c r="O16" s="16" t="str">
        <v>'19</v>
      </c>
      <c r="P16" s="16">
        <v>85.5</v>
      </c>
      <c r="Q16" s="16">
        <v>1</v>
      </c>
      <c r="R16" s="16">
        <v>1</v>
      </c>
      <c r="S16" s="16" t="e">
        <v>#N/A</v>
      </c>
      <c r="T16" s="16" t="e">
        <v>#N/A</v>
      </c>
    </row>
    <row r="17" spans="2:20" x14ac:dyDescent="0.6">
      <c r="B17">
        <v>20</v>
      </c>
      <c r="F17" s="12">
        <v>20</v>
      </c>
      <c r="G17" s="12">
        <v>115</v>
      </c>
      <c r="H17" s="12">
        <v>73</v>
      </c>
      <c r="J17" s="16">
        <v>20</v>
      </c>
      <c r="K17" s="16" t="e">
        <v>#N/A</v>
      </c>
      <c r="L17" s="16" t="e">
        <v>#N/A</v>
      </c>
      <c r="M17" s="16">
        <v>115</v>
      </c>
      <c r="N17" s="16">
        <v>73</v>
      </c>
      <c r="O17" s="16" t="str">
        <v>'20</v>
      </c>
      <c r="P17" s="16" t="e">
        <v>#N/A</v>
      </c>
      <c r="Q17" s="16" t="e">
        <v>#N/A</v>
      </c>
      <c r="R17" s="16" t="e">
        <v>#N/A</v>
      </c>
      <c r="S17" s="16" t="e">
        <v>#N/A</v>
      </c>
      <c r="T17" s="16" t="e">
        <v>#N/A</v>
      </c>
    </row>
    <row r="18" spans="2:20" x14ac:dyDescent="0.6">
      <c r="B18">
        <v>21</v>
      </c>
      <c r="F18" s="12">
        <v>21</v>
      </c>
      <c r="G18" s="12">
        <v>126</v>
      </c>
      <c r="H18" s="12">
        <v>80</v>
      </c>
      <c r="J18" s="16">
        <v>21</v>
      </c>
      <c r="K18" s="16" t="e">
        <v>#N/A</v>
      </c>
      <c r="L18" s="16" t="e">
        <v>#N/A</v>
      </c>
      <c r="M18" s="16">
        <v>126</v>
      </c>
      <c r="N18" s="16">
        <v>80</v>
      </c>
      <c r="O18" s="16" t="str">
        <v>'21</v>
      </c>
      <c r="P18" s="16" t="e">
        <v>#N/A</v>
      </c>
      <c r="Q18" s="16" t="e">
        <v>#N/A</v>
      </c>
      <c r="R18" s="16" t="e">
        <v>#N/A</v>
      </c>
      <c r="S18" s="16" t="e">
        <v>#N/A</v>
      </c>
      <c r="T18" s="16" t="e">
        <v>#N/A</v>
      </c>
    </row>
    <row r="19" spans="2:20" x14ac:dyDescent="0.6">
      <c r="B19">
        <v>22</v>
      </c>
      <c r="F19" s="12">
        <v>22</v>
      </c>
      <c r="G19" s="12">
        <v>138</v>
      </c>
      <c r="H19" s="12">
        <v>87</v>
      </c>
      <c r="J19" s="16">
        <v>22</v>
      </c>
      <c r="K19" s="16" t="e">
        <v>#N/A</v>
      </c>
      <c r="L19" s="16" t="e">
        <v>#N/A</v>
      </c>
      <c r="M19" s="16">
        <v>138</v>
      </c>
      <c r="N19" s="16">
        <v>87</v>
      </c>
      <c r="O19" s="16" t="str">
        <v>'22</v>
      </c>
      <c r="P19" s="16" t="e">
        <v>#N/A</v>
      </c>
      <c r="Q19" s="16" t="e">
        <v>#N/A</v>
      </c>
      <c r="R19" s="16" t="e">
        <v>#N/A</v>
      </c>
      <c r="S19" s="16" t="e">
        <v>#N/A</v>
      </c>
      <c r="T19" s="16" t="e">
        <v>#N/A</v>
      </c>
    </row>
    <row r="20" spans="2:20" x14ac:dyDescent="0.6">
      <c r="B20">
        <v>23</v>
      </c>
      <c r="F20" s="12">
        <v>23</v>
      </c>
      <c r="G20" s="12">
        <v>151</v>
      </c>
      <c r="H20" s="12">
        <v>96</v>
      </c>
      <c r="J20" s="16">
        <v>23</v>
      </c>
      <c r="K20" s="16" t="e">
        <v>#N/A</v>
      </c>
      <c r="L20" s="16" t="e">
        <v>#N/A</v>
      </c>
      <c r="M20" s="16">
        <v>151</v>
      </c>
      <c r="N20" s="16">
        <v>96</v>
      </c>
      <c r="O20" s="16" t="str">
        <v>'23</v>
      </c>
      <c r="P20" s="16" t="e">
        <v>#N/A</v>
      </c>
      <c r="Q20" s="16" t="e">
        <v>#N/A</v>
      </c>
      <c r="R20" s="16" t="e">
        <v>#N/A</v>
      </c>
      <c r="S20" s="16" t="e">
        <v>#N/A</v>
      </c>
      <c r="T20" s="16" t="e">
        <v>#N/A</v>
      </c>
    </row>
    <row r="21" spans="2:20" x14ac:dyDescent="0.6">
      <c r="B21">
        <v>24</v>
      </c>
      <c r="F21" s="12">
        <v>24</v>
      </c>
      <c r="G21" s="12">
        <v>165</v>
      </c>
      <c r="H21" s="12">
        <v>105</v>
      </c>
      <c r="J21" s="16">
        <v>24</v>
      </c>
      <c r="K21" s="16" t="e">
        <v>#N/A</v>
      </c>
      <c r="L21" s="16" t="e">
        <v>#N/A</v>
      </c>
      <c r="M21" s="16">
        <v>165</v>
      </c>
      <c r="N21" s="16">
        <v>105</v>
      </c>
      <c r="O21" s="16" t="str">
        <v>'24</v>
      </c>
      <c r="P21" s="16" t="e">
        <v>#N/A</v>
      </c>
      <c r="Q21" s="16" t="e">
        <v>#N/A</v>
      </c>
      <c r="R21" s="16" t="e">
        <v>#N/A</v>
      </c>
      <c r="S21" s="16">
        <v>165</v>
      </c>
      <c r="T21" s="16">
        <v>105</v>
      </c>
    </row>
    <row r="22" spans="2:20" x14ac:dyDescent="0.6"/>
    <row r="23" spans="2:20" x14ac:dyDescent="0.6">
      <c r="B23" s="18" t="s">
        <v>31</v>
      </c>
      <c r="D23" s="18" t="s">
        <v>32</v>
      </c>
    </row>
    <row r="24" spans="2:20" x14ac:dyDescent="0.6">
      <c r="B24">
        <v>24</v>
      </c>
      <c r="D24" t="s">
        <v>34</v>
      </c>
    </row>
    <row r="25" spans="2:20" x14ac:dyDescent="0.6"/>
    <row r="26" spans="2:20" x14ac:dyDescent="0.6"/>
    <row r="27" spans="2:20" x14ac:dyDescent="0.6"/>
    <row r="28" spans="2:20" x14ac:dyDescent="0.6"/>
    <row r="29" spans="2:20" x14ac:dyDescent="0.6"/>
    <row r="30" spans="2:20" x14ac:dyDescent="0.6"/>
    <row r="31" spans="2:20" x14ac:dyDescent="0.6"/>
    <row r="32" spans="2:20" x14ac:dyDescent="0.6"/>
    <row r="33" x14ac:dyDescent="0.6"/>
    <row r="34" x14ac:dyDescent="0.6"/>
    <row r="35" x14ac:dyDescent="0.6"/>
    <row r="36" x14ac:dyDescent="0.6"/>
    <row r="37" x14ac:dyDescent="0.6"/>
    <row r="38" x14ac:dyDescent="0.6"/>
    <row r="39" x14ac:dyDescent="0.6"/>
  </sheetData>
  <pageMargins left="0.7" right="0.7" top="0.75" bottom="0.75" header="0.3" footer="0.3"/>
  <pageSetup paperSize="9" orientation="portrait" horizontalDpi="4294967293" verticalDpi="0" r:id="rId3"/>
  <drawing r:id="rId4"/>
  <tableParts count="1">
    <tablePart r:id="rId5"/>
  </tableParts>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A3C97-F022-405B-85B3-5DC7A66CC718}">
  <dimension ref="A1:L34"/>
  <sheetViews>
    <sheetView showGridLines="0" tabSelected="1" zoomScale="80" zoomScaleNormal="80" workbookViewId="0"/>
  </sheetViews>
  <sheetFormatPr defaultColWidth="0" defaultRowHeight="14.4" customHeight="1" zeroHeight="1" x14ac:dyDescent="0.55000000000000004"/>
  <cols>
    <col min="1" max="2" width="10.3984375" style="21" customWidth="1"/>
    <col min="3" max="3" width="6.09765625" style="21" customWidth="1"/>
    <col min="4" max="12" width="10.3984375" style="21" customWidth="1"/>
    <col min="13" max="16384" width="10.3984375" style="21" hidden="1"/>
  </cols>
  <sheetData>
    <row r="1" s="21" customFormat="1" ht="14.4" customHeight="1" x14ac:dyDescent="0.55000000000000004"/>
    <row r="2" s="21" customFormat="1" ht="14.4" customHeight="1" x14ac:dyDescent="0.55000000000000004"/>
    <row r="3" s="21" customFormat="1" ht="14.4" customHeight="1" x14ac:dyDescent="0.55000000000000004"/>
    <row r="4" s="21" customFormat="1" x14ac:dyDescent="0.55000000000000004"/>
    <row r="5" s="21" customFormat="1" x14ac:dyDescent="0.55000000000000004"/>
    <row r="6" s="21" customFormat="1" x14ac:dyDescent="0.55000000000000004"/>
    <row r="7" s="21" customFormat="1" x14ac:dyDescent="0.55000000000000004"/>
    <row r="8" s="21" customFormat="1" x14ac:dyDescent="0.55000000000000004"/>
    <row r="9" s="21" customFormat="1" x14ac:dyDescent="0.55000000000000004"/>
    <row r="10" s="21" customFormat="1" x14ac:dyDescent="0.55000000000000004"/>
    <row r="11" s="21" customFormat="1" x14ac:dyDescent="0.55000000000000004"/>
    <row r="12" s="21" customFormat="1" x14ac:dyDescent="0.55000000000000004"/>
    <row r="13" s="21" customFormat="1" x14ac:dyDescent="0.55000000000000004"/>
    <row r="14" s="21" customFormat="1" x14ac:dyDescent="0.55000000000000004"/>
    <row r="15" s="21" customFormat="1" x14ac:dyDescent="0.55000000000000004"/>
    <row r="16" s="21" customFormat="1" x14ac:dyDescent="0.55000000000000004"/>
    <row r="17" spans="6:7" x14ac:dyDescent="0.55000000000000004"/>
    <row r="18" spans="6:7" x14ac:dyDescent="0.55000000000000004"/>
    <row r="19" spans="6:7" x14ac:dyDescent="0.55000000000000004"/>
    <row r="20" spans="6:7" x14ac:dyDescent="0.55000000000000004"/>
    <row r="21" spans="6:7" x14ac:dyDescent="0.55000000000000004"/>
    <row r="22" spans="6:7" x14ac:dyDescent="0.55000000000000004"/>
    <row r="23" spans="6:7" x14ac:dyDescent="0.55000000000000004"/>
    <row r="24" spans="6:7" x14ac:dyDescent="0.55000000000000004"/>
    <row r="25" spans="6:7" x14ac:dyDescent="0.55000000000000004"/>
    <row r="26" spans="6:7" x14ac:dyDescent="0.55000000000000004"/>
    <row r="27" spans="6:7" x14ac:dyDescent="0.55000000000000004"/>
    <row r="28" spans="6:7" x14ac:dyDescent="0.55000000000000004"/>
    <row r="29" spans="6:7" x14ac:dyDescent="0.55000000000000004">
      <c r="F29" s="23" t="s">
        <v>38</v>
      </c>
      <c r="G29" s="26" t="s">
        <v>37</v>
      </c>
    </row>
    <row r="30" spans="6:7" x14ac:dyDescent="0.55000000000000004">
      <c r="F30" s="23"/>
      <c r="G30" s="26"/>
    </row>
    <row r="31" spans="6:7" x14ac:dyDescent="0.55000000000000004">
      <c r="F31" s="23"/>
      <c r="G31" s="25"/>
    </row>
    <row r="32" spans="6:7" x14ac:dyDescent="0.55000000000000004">
      <c r="F32" s="23"/>
      <c r="G32" s="24"/>
    </row>
    <row r="33" spans="6:7" x14ac:dyDescent="0.55000000000000004">
      <c r="F33" s="23"/>
      <c r="G33" s="22"/>
    </row>
    <row r="34" spans="6:7" x14ac:dyDescent="0.55000000000000004"/>
  </sheetData>
  <hyperlinks>
    <hyperlink ref="G29" r:id="rId1" display="https://www.linkedin.com/in/ca-bc" xr:uid="{904C7079-0903-4ED9-93DD-91A4DDABF9DB}"/>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EXERCISE 8.3</vt:lpstr>
      <vt:lpstr>example</vt:lpstr>
      <vt:lpstr>thank you!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 Knaflic;Carlos Barboza</dc:creator>
  <cp:lastModifiedBy>Carlos Barboza</cp:lastModifiedBy>
  <dcterms:created xsi:type="dcterms:W3CDTF">2018-12-12T21:45:18Z</dcterms:created>
  <dcterms:modified xsi:type="dcterms:W3CDTF">2023-01-22T21:30:17Z</dcterms:modified>
</cp:coreProperties>
</file>