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2910\Desktop\路基土石方\"/>
    </mc:Choice>
  </mc:AlternateContent>
  <xr:revisionPtr revIDLastSave="0" documentId="13_ncr:1_{3655AABC-EE79-4B34-B829-C7D18ABC5D16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评定单元 " sheetId="1" r:id="rId1"/>
    <sheet name="评定单元" sheetId="2" state="hidden" r:id="rId2"/>
    <sheet name="路基弯沉" sheetId="5" r:id="rId3"/>
    <sheet name="路面弯沉左" sheetId="6" state="hidden" r:id="rId4"/>
  </sheets>
  <definedNames>
    <definedName name="_xlnm.Print_Area" localSheetId="2">路基弯沉!$A$1:$K$34</definedName>
    <definedName name="_xlnm.Print_Area" localSheetId="3">#REF!</definedName>
    <definedName name="_xlnm.Print_Area" localSheetId="1">评定单元!$A$1:$I$24</definedName>
    <definedName name="_xlnm.Print_Area" localSheetId="0">'评定单元 '!$A$1:$I$29</definedName>
    <definedName name="_xlnm.Print_Titles" localSheetId="0">'评定单元 '!$1:$5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3" i="5" l="1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I23" i="2"/>
  <c r="H23" i="2"/>
  <c r="I22" i="2"/>
  <c r="H22" i="2"/>
  <c r="I21" i="2"/>
  <c r="H21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G7" i="2"/>
  <c r="H7" i="2" s="1"/>
  <c r="B7" i="2"/>
  <c r="G6" i="2"/>
  <c r="B6" i="2"/>
  <c r="I28" i="1"/>
  <c r="H28" i="1"/>
  <c r="I7" i="2" l="1"/>
  <c r="E24" i="2"/>
  <c r="H6" i="2"/>
  <c r="G24" i="2" s="1"/>
  <c r="N7" i="5"/>
  <c r="E29" i="1"/>
  <c r="I6" i="2"/>
  <c r="N3" i="5"/>
  <c r="N2" i="5"/>
  <c r="I24" i="2" l="1"/>
  <c r="N5" i="5"/>
  <c r="N6" i="5"/>
  <c r="N4" i="5"/>
  <c r="G29" i="1" l="1"/>
  <c r="I29" i="1" s="1"/>
</calcChain>
</file>

<file path=xl/sharedStrings.xml><?xml version="1.0" encoding="utf-8"?>
<sst xmlns="http://schemas.openxmlformats.org/spreadsheetml/2006/main" count="68" uniqueCount="56">
  <si>
    <t>路面弯沉质量鉴定结果汇总表</t>
  </si>
  <si>
    <t>合同段：</t>
  </si>
  <si>
    <t>日  期：</t>
  </si>
  <si>
    <t>序号</t>
  </si>
  <si>
    <t>检测段落</t>
  </si>
  <si>
    <t>验收
弯沉值
（0.01mm）</t>
  </si>
  <si>
    <t>弯沉代表值
（0.01mm）</t>
  </si>
  <si>
    <t>结论</t>
  </si>
  <si>
    <t>√</t>
  </si>
  <si>
    <t>×</t>
  </si>
  <si>
    <t>合计</t>
  </si>
  <si>
    <t>检测单元</t>
  </si>
  <si>
    <t>合格单元</t>
  </si>
  <si>
    <t>合格率</t>
  </si>
  <si>
    <t>路基弯沉质量鉴定结果汇总表</t>
  </si>
  <si>
    <t xml:space="preserve">项目名称：安平高速   </t>
  </si>
  <si>
    <t>AP2</t>
  </si>
  <si>
    <t>分部工程名称：路基土石方</t>
  </si>
  <si>
    <t>2015.07.10</t>
  </si>
  <si>
    <t>设计弯沉值
（0.01mm）</t>
  </si>
  <si>
    <t>以下空白</t>
  </si>
  <si>
    <t>检测点数</t>
  </si>
  <si>
    <t>合格点数</t>
  </si>
  <si>
    <t>合格率（%）</t>
  </si>
  <si>
    <t>回弹弯沉试验检测鉴定表（落锤法）</t>
  </si>
  <si>
    <t>项目名称</t>
  </si>
  <si>
    <t>合同段</t>
  </si>
  <si>
    <t>均方差</t>
  </si>
  <si>
    <t>分部工程名称</t>
  </si>
  <si>
    <t>检测日期</t>
  </si>
  <si>
    <t>平均值</t>
  </si>
  <si>
    <t>桩号/部位</t>
  </si>
  <si>
    <t>设计弯沉值(0.01mm)</t>
  </si>
  <si>
    <t>代表值</t>
  </si>
  <si>
    <t>结构层次</t>
  </si>
  <si>
    <t>温度影响系数</t>
  </si>
  <si>
    <t>季节影响系数</t>
  </si>
  <si>
    <t>平均弯沉值(0.01mm)</t>
  </si>
  <si>
    <t>特异值下限</t>
  </si>
  <si>
    <t>结构类型</t>
  </si>
  <si>
    <t>目标可靠指标</t>
  </si>
  <si>
    <t>湿度影响系数</t>
  </si>
  <si>
    <t>代表弯沉值(0.01mm)</t>
  </si>
  <si>
    <t>特异值上限</t>
  </si>
  <si>
    <t>落锤重（T)</t>
  </si>
  <si>
    <t>仪器名称</t>
  </si>
  <si>
    <t>总测点数</t>
  </si>
  <si>
    <t>桩号</t>
  </si>
  <si>
    <t>车道</t>
  </si>
  <si>
    <t>实测弯沉值
(0.01㎜)</t>
  </si>
  <si>
    <t>路表温度</t>
  </si>
  <si>
    <t>备注：</t>
  </si>
  <si>
    <t>项目名称：</t>
    <phoneticPr fontId="33" type="noConversion"/>
  </si>
  <si>
    <t>合同段：</t>
    <phoneticPr fontId="33" type="noConversion"/>
  </si>
  <si>
    <t>分部工程名称：</t>
    <phoneticPr fontId="32" type="noConversion"/>
  </si>
  <si>
    <t>日  期：</t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</si>
</sst>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 * #,##0_ ;_ * \-#,##0_ ;_ * &quot;-&quot;_ ;_ @_ "/>
    <numFmt numFmtId="43" formatCode="_ * #,##0.00_ ;_ * \-#,##0.00_ ;_ * &quot;-&quot;??_ ;_ @_ "/>
    <numFmt numFmtId="176" formatCode="#,##0;\(#,##0\)"/>
    <numFmt numFmtId="177" formatCode="\$#,##0.00;\(\$#,##0.00\)"/>
    <numFmt numFmtId="178" formatCode="&quot;?#,##0;\(&quot;&quot;?&quot;#,##0\)"/>
    <numFmt numFmtId="179" formatCode="0.0_ "/>
    <numFmt numFmtId="180" formatCode="\$#,##0;\(\$#,##0\)"/>
    <numFmt numFmtId="181" formatCode="0.000_);[Red]\(0.000\)"/>
    <numFmt numFmtId="182" formatCode="0.00_);[Red]\(0.00\)"/>
    <numFmt numFmtId="183" formatCode="0.000000_);[Red]\(0.000000\)"/>
    <numFmt numFmtId="184" formatCode="0_);[Red]\(0\)"/>
    <numFmt numFmtId="185" formatCode="0.0_);[Red]\(0.0\)"/>
    <numFmt numFmtId="186" formatCode="0_ "/>
    <numFmt numFmtId="187" formatCode="0.0"/>
  </numFmts>
  <fonts count="34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b/>
      <sz val="20"/>
      <color indexed="8"/>
      <name val="宋体"/>
      <family val="3"/>
      <charset val="134"/>
    </font>
    <font>
      <sz val="10"/>
      <name val="宋体"/>
      <family val="3"/>
      <charset val="134"/>
    </font>
    <font>
      <b/>
      <sz val="16"/>
      <color indexed="8"/>
      <name val="宋体"/>
      <family val="3"/>
      <charset val="134"/>
    </font>
    <font>
      <b/>
      <sz val="12"/>
      <color rgb="FFFFFF00"/>
      <name val="宋体"/>
      <family val="3"/>
      <charset val="134"/>
    </font>
    <font>
      <b/>
      <sz val="12"/>
      <color indexed="14"/>
      <name val="宋体"/>
      <family val="3"/>
      <charset val="134"/>
    </font>
    <font>
      <b/>
      <sz val="12"/>
      <color theme="1"/>
      <name val="宋体"/>
      <family val="3"/>
      <charset val="134"/>
    </font>
    <font>
      <sz val="20"/>
      <name val="宋体"/>
      <family val="3"/>
      <charset val="134"/>
    </font>
    <font>
      <b/>
      <sz val="20"/>
      <name val="宋体"/>
      <family val="3"/>
      <charset val="134"/>
    </font>
    <font>
      <sz val="11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60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10"/>
      <name val="宋体"/>
      <family val="3"/>
      <charset val="134"/>
    </font>
    <font>
      <sz val="10"/>
      <name val="Times New Roman"/>
      <family val="1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2"/>
      <name val="Times New Roman"/>
      <family val="1"/>
    </font>
    <font>
      <b/>
      <sz val="13"/>
      <color indexed="56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9">
    <xf numFmtId="0" fontId="0" fillId="0" borderId="0">
      <alignment vertical="center"/>
    </xf>
    <xf numFmtId="43" fontId="1" fillId="0" borderId="0" applyFont="0" applyFill="0" applyBorder="0" applyAlignment="0" applyProtection="0"/>
    <xf numFmtId="0" fontId="12" fillId="0" borderId="8" applyNumberFormat="0" applyFill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0" fillId="6" borderId="13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6" borderId="9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178" fontId="22" fillId="0" borderId="0" applyProtection="0"/>
    <xf numFmtId="0" fontId="25" fillId="1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3" fillId="17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" fillId="7" borderId="10" applyNumberFormat="0" applyFont="0" applyAlignment="0" applyProtection="0">
      <alignment vertical="center"/>
    </xf>
    <xf numFmtId="0" fontId="1" fillId="0" borderId="0"/>
    <xf numFmtId="0" fontId="13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11" fillId="3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25" fillId="1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0" fillId="6" borderId="13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/>
    <xf numFmtId="0" fontId="25" fillId="19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0" borderId="0"/>
    <xf numFmtId="0" fontId="25" fillId="13" borderId="0" applyNumberFormat="0" applyBorder="0" applyAlignment="0" applyProtection="0">
      <alignment vertical="center"/>
    </xf>
    <xf numFmtId="0" fontId="20" fillId="6" borderId="13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0" fillId="6" borderId="13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2" fillId="0" borderId="0"/>
    <xf numFmtId="0" fontId="26" fillId="20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0" fillId="6" borderId="13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6" borderId="9" applyNumberFormat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6" fillId="6" borderId="9" applyNumberFormat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6" borderId="9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0" fillId="6" borderId="13" applyNumberFormat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" fillId="0" borderId="0"/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0" borderId="0"/>
    <xf numFmtId="0" fontId="25" fillId="12" borderId="0" applyNumberFormat="0" applyBorder="0" applyAlignment="0" applyProtection="0">
      <alignment vertical="center"/>
    </xf>
    <xf numFmtId="0" fontId="1" fillId="0" borderId="0"/>
    <xf numFmtId="0" fontId="26" fillId="20" borderId="0" applyNumberFormat="0" applyBorder="0" applyAlignment="0" applyProtection="0">
      <alignment vertical="center"/>
    </xf>
    <xf numFmtId="0" fontId="1" fillId="7" borderId="10" applyNumberFormat="0" applyFont="0" applyAlignment="0" applyProtection="0">
      <alignment vertical="center"/>
    </xf>
    <xf numFmtId="0" fontId="1" fillId="0" borderId="0"/>
    <xf numFmtId="0" fontId="25" fillId="12" borderId="0" applyNumberFormat="0" applyBorder="0" applyAlignment="0" applyProtection="0">
      <alignment vertical="center"/>
    </xf>
    <xf numFmtId="0" fontId="1" fillId="0" borderId="0"/>
    <xf numFmtId="0" fontId="1" fillId="7" borderId="10" applyNumberFormat="0" applyFont="0" applyAlignment="0" applyProtection="0">
      <alignment vertical="center"/>
    </xf>
    <xf numFmtId="0" fontId="1" fillId="0" borderId="0"/>
    <xf numFmtId="0" fontId="25" fillId="1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3" fillId="17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3" fillId="17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0" borderId="0"/>
    <xf numFmtId="0" fontId="13" fillId="17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0" borderId="0"/>
    <xf numFmtId="0" fontId="13" fillId="17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6" borderId="9" applyNumberFormat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6" borderId="9" applyNumberFormat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0" fillId="6" borderId="13" applyNumberFormat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0" borderId="0"/>
    <xf numFmtId="0" fontId="25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6" borderId="9" applyNumberFormat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" fillId="0" borderId="0"/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" fillId="0" borderId="0"/>
    <xf numFmtId="0" fontId="13" fillId="9" borderId="0" applyNumberFormat="0" applyBorder="0" applyAlignment="0" applyProtection="0">
      <alignment vertical="center"/>
    </xf>
    <xf numFmtId="0" fontId="27" fillId="22" borderId="15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" fillId="0" borderId="0"/>
    <xf numFmtId="177" fontId="22" fillId="0" borderId="0"/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176" fontId="22" fillId="0" borderId="0"/>
    <xf numFmtId="0" fontId="22" fillId="0" borderId="0" applyFont="0" applyFill="0" applyBorder="0" applyAlignment="0" applyProtection="0"/>
    <xf numFmtId="0" fontId="13" fillId="8" borderId="0" applyNumberFormat="0" applyBorder="0" applyAlignment="0" applyProtection="0">
      <alignment vertical="center"/>
    </xf>
    <xf numFmtId="180" fontId="22" fillId="0" borderId="0"/>
    <xf numFmtId="0" fontId="11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9" applyNumberFormat="0" applyAlignment="0" applyProtection="0">
      <alignment vertical="center"/>
    </xf>
    <xf numFmtId="9" fontId="1" fillId="0" borderId="0" applyFont="0" applyFill="0" applyBorder="0" applyAlignment="0" applyProtection="0"/>
    <xf numFmtId="0" fontId="11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29" fillId="0" borderId="16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29" fillId="0" borderId="16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29" fillId="0" borderId="16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29" fillId="0" borderId="16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29" fillId="0" borderId="16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29" fillId="0" borderId="16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20" fillId="6" borderId="13" applyNumberFormat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0" fillId="6" borderId="13" applyNumberFormat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7" fillId="22" borderId="1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7" fillId="22" borderId="1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7" fillId="22" borderId="1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7" fillId="22" borderId="1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7" fillId="22" borderId="1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7" fillId="22" borderId="1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9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20" borderId="0" applyNumberFormat="0" applyBorder="0" applyAlignment="0" applyProtection="0">
      <alignment vertical="center"/>
    </xf>
    <xf numFmtId="0" fontId="1" fillId="7" borderId="10" applyNumberFormat="0" applyFont="0" applyAlignment="0" applyProtection="0">
      <alignment vertical="center"/>
    </xf>
    <xf numFmtId="0" fontId="1" fillId="0" borderId="0"/>
    <xf numFmtId="0" fontId="1" fillId="7" borderId="10" applyNumberFormat="0" applyFont="0" applyAlignment="0" applyProtection="0">
      <alignment vertical="center"/>
    </xf>
    <xf numFmtId="0" fontId="1" fillId="0" borderId="0"/>
    <xf numFmtId="0" fontId="1" fillId="7" borderId="10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0" fillId="6" borderId="13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6" borderId="9" applyNumberFormat="0" applyAlignment="0" applyProtection="0">
      <alignment vertical="center"/>
    </xf>
    <xf numFmtId="0" fontId="27" fillId="22" borderId="15" applyNumberFormat="0" applyAlignment="0" applyProtection="0">
      <alignment vertical="center"/>
    </xf>
    <xf numFmtId="0" fontId="27" fillId="22" borderId="15" applyNumberFormat="0" applyAlignment="0" applyProtection="0">
      <alignment vertical="center"/>
    </xf>
    <xf numFmtId="0" fontId="27" fillId="22" borderId="15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41" fontId="1" fillId="0" borderId="0" applyFont="0" applyFill="0" applyBorder="0" applyAlignment="0" applyProtection="0"/>
    <xf numFmtId="0" fontId="19" fillId="10" borderId="9" applyNumberFormat="0" applyAlignment="0" applyProtection="0">
      <alignment vertical="center"/>
    </xf>
    <xf numFmtId="41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10" borderId="9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10" borderId="9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10" borderId="9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10" borderId="9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10" borderId="9" applyNumberFormat="0" applyAlignment="0" applyProtection="0">
      <alignment vertical="center"/>
    </xf>
    <xf numFmtId="0" fontId="19" fillId="10" borderId="9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10" borderId="9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9" fillId="10" borderId="9" applyNumberFormat="0" applyAlignment="0" applyProtection="0">
      <alignment vertical="center"/>
    </xf>
    <xf numFmtId="0" fontId="19" fillId="10" borderId="9" applyNumberFormat="0" applyAlignment="0" applyProtection="0">
      <alignment vertical="center"/>
    </xf>
    <xf numFmtId="0" fontId="1" fillId="7" borderId="10" applyNumberFormat="0" applyFont="0" applyAlignment="0" applyProtection="0">
      <alignment vertical="center"/>
    </xf>
    <xf numFmtId="0" fontId="1" fillId="7" borderId="10" applyNumberFormat="0" applyFont="0" applyAlignment="0" applyProtection="0">
      <alignment vertical="center"/>
    </xf>
    <xf numFmtId="0" fontId="1" fillId="7" borderId="10" applyNumberFormat="0" applyFont="0" applyAlignment="0" applyProtection="0">
      <alignment vertical="center"/>
    </xf>
    <xf numFmtId="0" fontId="1" fillId="7" borderId="10" applyNumberFormat="0" applyFont="0" applyAlignment="0" applyProtection="0">
      <alignment vertical="center"/>
    </xf>
  </cellStyleXfs>
  <cellXfs count="84">
    <xf numFmtId="0" fontId="0" fillId="0" borderId="0" xfId="0">
      <alignment vertical="center"/>
    </xf>
    <xf numFmtId="182" fontId="1" fillId="0" borderId="0" xfId="245" applyNumberFormat="1"/>
    <xf numFmtId="0" fontId="1" fillId="0" borderId="0" xfId="245"/>
    <xf numFmtId="179" fontId="1" fillId="0" borderId="0" xfId="245" applyNumberFormat="1"/>
    <xf numFmtId="184" fontId="1" fillId="0" borderId="0" xfId="245" applyNumberFormat="1"/>
    <xf numFmtId="182" fontId="1" fillId="0" borderId="0" xfId="245" applyNumberFormat="1" applyAlignment="1">
      <alignment horizontal="center" vertical="center"/>
    </xf>
    <xf numFmtId="0" fontId="1" fillId="0" borderId="0" xfId="245" applyAlignment="1">
      <alignment horizontal="center" vertical="center"/>
    </xf>
    <xf numFmtId="179" fontId="1" fillId="0" borderId="0" xfId="245" applyNumberFormat="1" applyAlignment="1">
      <alignment horizontal="center" vertical="center"/>
    </xf>
    <xf numFmtId="184" fontId="1" fillId="0" borderId="0" xfId="245" applyNumberFormat="1" applyAlignment="1">
      <alignment horizontal="center" vertical="center"/>
    </xf>
    <xf numFmtId="0" fontId="4" fillId="0" borderId="0" xfId="245" applyFont="1" applyAlignment="1">
      <alignment horizontal="center" vertical="center"/>
    </xf>
    <xf numFmtId="0" fontId="3" fillId="0" borderId="0" xfId="245" applyFont="1" applyAlignment="1">
      <alignment horizontal="center" vertical="center" wrapText="1"/>
    </xf>
    <xf numFmtId="179" fontId="5" fillId="0" borderId="1" xfId="245" applyNumberFormat="1" applyFont="1" applyBorder="1" applyAlignment="1" applyProtection="1">
      <alignment horizontal="center" vertical="center"/>
      <protection hidden="1"/>
    </xf>
    <xf numFmtId="179" fontId="1" fillId="0" borderId="1" xfId="245" applyNumberFormat="1" applyBorder="1" applyAlignment="1" applyProtection="1">
      <alignment horizontal="center" vertical="center"/>
      <protection hidden="1"/>
    </xf>
    <xf numFmtId="181" fontId="1" fillId="0" borderId="0" xfId="245" applyNumberFormat="1" applyAlignment="1">
      <alignment horizontal="center" vertical="center"/>
    </xf>
    <xf numFmtId="0" fontId="6" fillId="0" borderId="1" xfId="245" applyFont="1" applyBorder="1" applyAlignment="1" applyProtection="1">
      <alignment horizontal="center" vertical="center"/>
      <protection hidden="1"/>
    </xf>
    <xf numFmtId="186" fontId="1" fillId="0" borderId="1" xfId="245" applyNumberFormat="1" applyBorder="1" applyAlignment="1" applyProtection="1">
      <alignment horizontal="center" vertical="center"/>
      <protection hidden="1"/>
    </xf>
    <xf numFmtId="182" fontId="6" fillId="0" borderId="0" xfId="245" applyNumberFormat="1" applyFont="1" applyAlignment="1" applyProtection="1">
      <alignment horizontal="center" vertical="center"/>
      <protection hidden="1"/>
    </xf>
    <xf numFmtId="186" fontId="1" fillId="0" borderId="0" xfId="245" applyNumberFormat="1" applyAlignment="1" applyProtection="1">
      <alignment horizontal="center" vertical="center"/>
      <protection hidden="1"/>
    </xf>
    <xf numFmtId="183" fontId="6" fillId="0" borderId="0" xfId="245" applyNumberFormat="1" applyFont="1" applyAlignment="1" applyProtection="1">
      <alignment horizontal="center" vertical="center"/>
      <protection hidden="1"/>
    </xf>
    <xf numFmtId="184" fontId="7" fillId="0" borderId="1" xfId="245" applyNumberFormat="1" applyFont="1" applyBorder="1" applyAlignment="1" applyProtection="1">
      <alignment horizontal="center"/>
      <protection hidden="1"/>
    </xf>
    <xf numFmtId="0" fontId="6" fillId="0" borderId="0" xfId="245" applyFont="1" applyAlignment="1" applyProtection="1">
      <alignment horizontal="center" vertical="center"/>
      <protection hidden="1"/>
    </xf>
    <xf numFmtId="184" fontId="7" fillId="0" borderId="0" xfId="245" applyNumberFormat="1" applyFont="1" applyAlignment="1" applyProtection="1">
      <alignment horizontal="center"/>
      <protection hidden="1"/>
    </xf>
    <xf numFmtId="0" fontId="8" fillId="0" borderId="0" xfId="351" applyFont="1" applyAlignment="1">
      <alignment horizontal="center" vertical="center"/>
    </xf>
    <xf numFmtId="0" fontId="1" fillId="0" borderId="0" xfId="351" applyAlignment="1">
      <alignment horizontal="center" vertical="center" wrapText="1"/>
    </xf>
    <xf numFmtId="0" fontId="1" fillId="0" borderId="0" xfId="351" applyAlignment="1">
      <alignment horizontal="center" vertical="center"/>
    </xf>
    <xf numFmtId="185" fontId="1" fillId="0" borderId="0" xfId="351" applyNumberFormat="1" applyAlignment="1">
      <alignment horizontal="center" vertical="center"/>
    </xf>
    <xf numFmtId="0" fontId="1" fillId="0" borderId="0" xfId="351" applyAlignment="1">
      <alignment horizontal="right" vertical="center"/>
    </xf>
    <xf numFmtId="0" fontId="1" fillId="0" borderId="0" xfId="351" applyAlignment="1">
      <alignment vertical="center"/>
    </xf>
    <xf numFmtId="0" fontId="10" fillId="0" borderId="1" xfId="368" applyFont="1" applyBorder="1" applyAlignment="1">
      <alignment horizontal="center" vertical="center"/>
    </xf>
    <xf numFmtId="0" fontId="3" fillId="0" borderId="1" xfId="351" applyFont="1" applyBorder="1" applyAlignment="1">
      <alignment horizontal="center" vertical="center"/>
    </xf>
    <xf numFmtId="0" fontId="3" fillId="0" borderId="1" xfId="368" applyFont="1" applyBorder="1" applyAlignment="1">
      <alignment horizontal="center" vertical="center"/>
    </xf>
    <xf numFmtId="179" fontId="3" fillId="0" borderId="1" xfId="351" applyNumberFormat="1" applyFont="1" applyBorder="1" applyAlignment="1">
      <alignment horizontal="center" vertical="center"/>
    </xf>
    <xf numFmtId="184" fontId="3" fillId="0" borderId="1" xfId="351" applyNumberFormat="1" applyFont="1" applyBorder="1" applyAlignment="1">
      <alignment horizontal="center" vertical="center"/>
    </xf>
    <xf numFmtId="2" fontId="3" fillId="0" borderId="1" xfId="351" applyNumberFormat="1" applyFont="1" applyBorder="1" applyAlignment="1">
      <alignment horizontal="center" vertical="center"/>
    </xf>
    <xf numFmtId="179" fontId="3" fillId="2" borderId="1" xfId="351" applyNumberFormat="1" applyFont="1" applyFill="1" applyBorder="1" applyAlignment="1">
      <alignment horizontal="center" vertical="center"/>
    </xf>
    <xf numFmtId="0" fontId="1" fillId="0" borderId="1" xfId="351" applyBorder="1" applyAlignment="1">
      <alignment horizontal="center" vertical="center"/>
    </xf>
    <xf numFmtId="185" fontId="1" fillId="0" borderId="1" xfId="351" applyNumberFormat="1" applyBorder="1" applyAlignment="1">
      <alignment horizontal="center" vertical="center"/>
    </xf>
    <xf numFmtId="179" fontId="1" fillId="0" borderId="1" xfId="351" applyNumberFormat="1" applyBorder="1" applyAlignment="1">
      <alignment horizontal="center" vertical="center"/>
    </xf>
    <xf numFmtId="179" fontId="1" fillId="0" borderId="0" xfId="351" applyNumberFormat="1" applyAlignment="1">
      <alignment horizontal="center" vertical="center"/>
    </xf>
    <xf numFmtId="182" fontId="3" fillId="0" borderId="17" xfId="245" applyNumberFormat="1" applyFont="1" applyBorder="1" applyAlignment="1">
      <alignment horizontal="center" vertical="center" wrapText="1"/>
    </xf>
    <xf numFmtId="182" fontId="3" fillId="0" borderId="17" xfId="356" applyNumberFormat="1" applyFont="1" applyBorder="1" applyAlignment="1">
      <alignment horizontal="center" vertical="center" wrapText="1"/>
    </xf>
    <xf numFmtId="185" fontId="3" fillId="0" borderId="17" xfId="356" applyNumberFormat="1" applyFont="1" applyBorder="1" applyAlignment="1">
      <alignment horizontal="center" vertical="center" wrapText="1"/>
    </xf>
    <xf numFmtId="181" fontId="3" fillId="0" borderId="17" xfId="356" applyNumberFormat="1" applyFont="1" applyBorder="1" applyAlignment="1">
      <alignment horizontal="center" vertical="center" wrapText="1"/>
    </xf>
    <xf numFmtId="184" fontId="3" fillId="2" borderId="17" xfId="245" applyNumberFormat="1" applyFont="1" applyFill="1" applyBorder="1" applyAlignment="1">
      <alignment horizontal="center" vertical="center" wrapText="1"/>
    </xf>
    <xf numFmtId="185" fontId="3" fillId="2" borderId="17" xfId="245" applyNumberFormat="1" applyFont="1" applyFill="1" applyBorder="1" applyAlignment="1" applyProtection="1">
      <alignment horizontal="center" vertical="center" wrapText="1"/>
      <protection hidden="1"/>
    </xf>
    <xf numFmtId="0" fontId="3" fillId="2" borderId="17" xfId="245" applyFont="1" applyFill="1" applyBorder="1" applyAlignment="1">
      <alignment horizontal="center" vertical="center" wrapText="1"/>
    </xf>
    <xf numFmtId="185" fontId="3" fillId="2" borderId="17" xfId="245" applyNumberFormat="1" applyFont="1" applyFill="1" applyBorder="1" applyAlignment="1">
      <alignment horizontal="center" vertical="center" wrapText="1"/>
    </xf>
    <xf numFmtId="187" fontId="3" fillId="0" borderId="17" xfId="245" applyNumberFormat="1" applyFont="1" applyBorder="1" applyAlignment="1" applyProtection="1">
      <alignment horizontal="center" vertical="center" wrapText="1"/>
      <protection hidden="1"/>
    </xf>
    <xf numFmtId="0" fontId="9" fillId="0" borderId="0" xfId="351" applyFont="1" applyAlignment="1">
      <alignment horizontal="center" vertical="center"/>
    </xf>
    <xf numFmtId="0" fontId="1" fillId="0" borderId="0" xfId="351" applyAlignment="1">
      <alignment horizontal="left" vertical="center"/>
    </xf>
    <xf numFmtId="0" fontId="10" fillId="0" borderId="1" xfId="351" applyFont="1" applyBorder="1" applyAlignment="1">
      <alignment horizontal="center" vertical="center"/>
    </xf>
    <xf numFmtId="0" fontId="3" fillId="0" borderId="5" xfId="354" applyFont="1" applyBorder="1" applyAlignment="1">
      <alignment horizontal="center" vertical="center" wrapText="1"/>
    </xf>
    <xf numFmtId="0" fontId="3" fillId="0" borderId="6" xfId="354" applyFont="1" applyBorder="1" applyAlignment="1">
      <alignment horizontal="center" vertical="center" wrapText="1"/>
    </xf>
    <xf numFmtId="0" fontId="3" fillId="0" borderId="7" xfId="354" applyFont="1" applyBorder="1" applyAlignment="1">
      <alignment horizontal="center" vertical="center" wrapText="1"/>
    </xf>
    <xf numFmtId="0" fontId="10" fillId="0" borderId="1" xfId="351" applyFont="1" applyBorder="1" applyAlignment="1">
      <alignment horizontal="center" vertical="center" wrapText="1"/>
    </xf>
    <xf numFmtId="185" fontId="10" fillId="0" borderId="1" xfId="351" applyNumberFormat="1" applyFont="1" applyBorder="1" applyAlignment="1">
      <alignment horizontal="center" vertical="center" wrapText="1"/>
    </xf>
    <xf numFmtId="0" fontId="3" fillId="2" borderId="5" xfId="354" applyFont="1" applyFill="1" applyBorder="1" applyAlignment="1">
      <alignment horizontal="center" vertical="center" wrapText="1"/>
    </xf>
    <xf numFmtId="0" fontId="3" fillId="2" borderId="6" xfId="354" applyFont="1" applyFill="1" applyBorder="1" applyAlignment="1">
      <alignment horizontal="center" vertical="center" wrapText="1"/>
    </xf>
    <xf numFmtId="0" fontId="3" fillId="2" borderId="7" xfId="354" applyFont="1" applyFill="1" applyBorder="1" applyAlignment="1">
      <alignment horizontal="center" vertical="center" wrapText="1"/>
    </xf>
    <xf numFmtId="0" fontId="3" fillId="2" borderId="2" xfId="354" applyFont="1" applyFill="1" applyBorder="1" applyAlignment="1">
      <alignment horizontal="center" vertical="center" wrapText="1"/>
    </xf>
    <xf numFmtId="0" fontId="3" fillId="2" borderId="3" xfId="354" applyFont="1" applyFill="1" applyBorder="1" applyAlignment="1">
      <alignment horizontal="center" vertical="center" wrapText="1"/>
    </xf>
    <xf numFmtId="0" fontId="3" fillId="2" borderId="4" xfId="354" applyFont="1" applyFill="1" applyBorder="1" applyAlignment="1">
      <alignment horizontal="center" vertical="center" wrapText="1"/>
    </xf>
    <xf numFmtId="0" fontId="3" fillId="0" borderId="2" xfId="354" applyFont="1" applyBorder="1" applyAlignment="1">
      <alignment horizontal="center" vertical="center" wrapText="1"/>
    </xf>
    <xf numFmtId="0" fontId="3" fillId="0" borderId="3" xfId="354" applyFont="1" applyBorder="1" applyAlignment="1">
      <alignment horizontal="center" vertical="center" wrapText="1"/>
    </xf>
    <xf numFmtId="0" fontId="3" fillId="0" borderId="4" xfId="354" applyFont="1" applyBorder="1" applyAlignment="1">
      <alignment horizontal="center" vertical="center" wrapText="1"/>
    </xf>
    <xf numFmtId="0" fontId="3" fillId="0" borderId="1" xfId="354" applyFont="1" applyBorder="1" applyAlignment="1">
      <alignment horizontal="center" vertical="center" wrapText="1"/>
    </xf>
    <xf numFmtId="0" fontId="1" fillId="0" borderId="2" xfId="351" applyBorder="1" applyAlignment="1">
      <alignment horizontal="center" vertical="center"/>
    </xf>
    <xf numFmtId="0" fontId="1" fillId="0" borderId="4" xfId="351" applyBorder="1" applyAlignment="1">
      <alignment horizontal="center" vertical="center"/>
    </xf>
    <xf numFmtId="0" fontId="1" fillId="0" borderId="3" xfId="351" applyBorder="1" applyAlignment="1">
      <alignment horizontal="center" vertical="center"/>
    </xf>
    <xf numFmtId="0" fontId="3" fillId="0" borderId="1" xfId="351" applyFont="1" applyBorder="1" applyAlignment="1">
      <alignment horizontal="center" vertical="center" wrapText="1"/>
    </xf>
    <xf numFmtId="0" fontId="3" fillId="0" borderId="1" xfId="351" applyFont="1" applyBorder="1" applyAlignment="1">
      <alignment horizontal="center" vertical="center"/>
    </xf>
    <xf numFmtId="182" fontId="2" fillId="0" borderId="0" xfId="245" applyNumberFormat="1" applyFont="1" applyAlignment="1">
      <alignment horizontal="center" vertical="center"/>
    </xf>
    <xf numFmtId="182" fontId="31" fillId="0" borderId="17" xfId="356" applyNumberFormat="1" applyFont="1" applyBorder="1" applyAlignment="1">
      <alignment horizontal="center" vertical="center" wrapText="1"/>
    </xf>
    <xf numFmtId="182" fontId="3" fillId="0" borderId="17" xfId="356" applyNumberFormat="1" applyFont="1" applyBorder="1" applyAlignment="1">
      <alignment horizontal="center" vertical="center" wrapText="1"/>
    </xf>
    <xf numFmtId="185" fontId="3" fillId="0" borderId="17" xfId="356" applyNumberFormat="1" applyFont="1" applyBorder="1" applyAlignment="1">
      <alignment horizontal="center" vertical="center" wrapText="1"/>
    </xf>
    <xf numFmtId="182" fontId="3" fillId="0" borderId="17" xfId="245" applyNumberFormat="1" applyFont="1" applyBorder="1" applyAlignment="1">
      <alignment horizontal="center" vertical="center"/>
    </xf>
    <xf numFmtId="182" fontId="3" fillId="0" borderId="17" xfId="245" applyNumberFormat="1" applyFont="1" applyBorder="1" applyAlignment="1">
      <alignment horizontal="center" vertical="center" wrapText="1"/>
    </xf>
    <xf numFmtId="185" fontId="3" fillId="2" borderId="17" xfId="245" applyNumberFormat="1" applyFont="1" applyFill="1" applyBorder="1" applyAlignment="1" applyProtection="1">
      <alignment horizontal="center" vertical="center" wrapText="1"/>
      <protection hidden="1"/>
    </xf>
    <xf numFmtId="0" fontId="3" fillId="0" borderId="17" xfId="245" applyFont="1" applyBorder="1" applyAlignment="1" applyProtection="1">
      <alignment horizontal="center" vertical="center" wrapText="1"/>
      <protection hidden="1"/>
    </xf>
    <xf numFmtId="184" fontId="3" fillId="0" borderId="17" xfId="245" applyNumberFormat="1" applyFont="1" applyBorder="1" applyAlignment="1" applyProtection="1">
      <alignment horizontal="center" vertical="center" wrapText="1"/>
      <protection hidden="1"/>
    </xf>
    <xf numFmtId="182" fontId="3" fillId="0" borderId="17" xfId="245" applyNumberFormat="1" applyFont="1" applyBorder="1" applyAlignment="1">
      <alignment horizontal="left" vertical="center"/>
    </xf>
    <xf numFmtId="0" fontId="1" fillId="0" borderId="0" xfId="351" applyAlignment="1">
      <alignment horizontal="right" vertical="center"/>
    </xf>
    <xf numFmtId="0" fontId="1" fillId="0" borderId="6" xfId="351" applyBorder="1" applyAlignment="1">
      <alignment horizontal="right" vertical="center"/>
    </xf>
    <xf numFmtId="0" fontId="1" fillId="0" borderId="6" xfId="351" applyBorder="1" applyAlignment="1">
      <alignment horizontal="left" vertical="center"/>
    </xf>
  </cellXfs>
  <cellStyles count="469">
    <cellStyle name="20% - 强调文字颜色 1 10" xfId="74" xr:uid="{00000000-0005-0000-0000-000000000000}"/>
    <cellStyle name="20% - 强调文字颜色 1 11" xfId="12" xr:uid="{00000000-0005-0000-0000-000001000000}"/>
    <cellStyle name="20% - 强调文字颜色 1 2" xfId="3" xr:uid="{00000000-0005-0000-0000-000002000000}"/>
    <cellStyle name="20% - 强调文字颜色 1 3" xfId="61" xr:uid="{00000000-0005-0000-0000-000003000000}"/>
    <cellStyle name="20% - 强调文字颜色 1 4" xfId="48" xr:uid="{00000000-0005-0000-0000-000004000000}"/>
    <cellStyle name="20% - 强调文字颜色 1 5" xfId="36" xr:uid="{00000000-0005-0000-0000-000005000000}"/>
    <cellStyle name="20% - 强调文字颜色 1 6" xfId="57" xr:uid="{00000000-0005-0000-0000-000006000000}"/>
    <cellStyle name="20% - 强调文字颜色 1 7" xfId="60" xr:uid="{00000000-0005-0000-0000-000007000000}"/>
    <cellStyle name="20% - 强调文字颜色 1 8" xfId="67" xr:uid="{00000000-0005-0000-0000-000008000000}"/>
    <cellStyle name="20% - 强调文字颜色 1 9" xfId="70" xr:uid="{00000000-0005-0000-0000-000009000000}"/>
    <cellStyle name="20% - 强调文字颜色 2 10" xfId="32" xr:uid="{00000000-0005-0000-0000-00000A000000}"/>
    <cellStyle name="20% - 强调文字颜色 2 11" xfId="44" xr:uid="{00000000-0005-0000-0000-00000B000000}"/>
    <cellStyle name="20% - 强调文字颜色 2 2" xfId="76" xr:uid="{00000000-0005-0000-0000-00000C000000}"/>
    <cellStyle name="20% - 强调文字颜色 2 3" xfId="41" xr:uid="{00000000-0005-0000-0000-00000D000000}"/>
    <cellStyle name="20% - 强调文字颜色 2 4" xfId="77" xr:uid="{00000000-0005-0000-0000-00000E000000}"/>
    <cellStyle name="20% - 强调文字颜色 2 5" xfId="78" xr:uid="{00000000-0005-0000-0000-00000F000000}"/>
    <cellStyle name="20% - 强调文字颜色 2 6" xfId="79" xr:uid="{00000000-0005-0000-0000-000010000000}"/>
    <cellStyle name="20% - 强调文字颜色 2 7" xfId="80" xr:uid="{00000000-0005-0000-0000-000011000000}"/>
    <cellStyle name="20% - 强调文字颜色 2 8" xfId="81" xr:uid="{00000000-0005-0000-0000-000012000000}"/>
    <cellStyle name="20% - 强调文字颜色 2 9" xfId="82" xr:uid="{00000000-0005-0000-0000-000013000000}"/>
    <cellStyle name="20% - 强调文字颜色 3 10" xfId="83" xr:uid="{00000000-0005-0000-0000-000014000000}"/>
    <cellStyle name="20% - 强调文字颜色 3 11" xfId="88" xr:uid="{00000000-0005-0000-0000-000015000000}"/>
    <cellStyle name="20% - 强调文字颜色 3 2" xfId="90" xr:uid="{00000000-0005-0000-0000-000016000000}"/>
    <cellStyle name="20% - 强调文字颜色 3 3" xfId="46" xr:uid="{00000000-0005-0000-0000-000017000000}"/>
    <cellStyle name="20% - 强调文字颜色 3 4" xfId="93" xr:uid="{00000000-0005-0000-0000-000018000000}"/>
    <cellStyle name="20% - 强调文字颜色 3 5" xfId="95" xr:uid="{00000000-0005-0000-0000-000019000000}"/>
    <cellStyle name="20% - 强调文字颜色 3 6" xfId="97" xr:uid="{00000000-0005-0000-0000-00001A000000}"/>
    <cellStyle name="20% - 强调文字颜色 3 7" xfId="99" xr:uid="{00000000-0005-0000-0000-00001B000000}"/>
    <cellStyle name="20% - 强调文字颜色 3 8" xfId="101" xr:uid="{00000000-0005-0000-0000-00001C000000}"/>
    <cellStyle name="20% - 强调文字颜色 3 9" xfId="102" xr:uid="{00000000-0005-0000-0000-00001D000000}"/>
    <cellStyle name="20% - 强调文字颜色 4 10" xfId="106" xr:uid="{00000000-0005-0000-0000-00001E000000}"/>
    <cellStyle name="20% - 强调文字颜色 4 11" xfId="109" xr:uid="{00000000-0005-0000-0000-00001F000000}"/>
    <cellStyle name="20% - 强调文字颜色 4 2" xfId="114" xr:uid="{00000000-0005-0000-0000-000020000000}"/>
    <cellStyle name="20% - 强调文字颜色 4 3" xfId="118" xr:uid="{00000000-0005-0000-0000-000021000000}"/>
    <cellStyle name="20% - 强调文字颜色 4 4" xfId="122" xr:uid="{00000000-0005-0000-0000-000022000000}"/>
    <cellStyle name="20% - 强调文字颜色 4 5" xfId="16" xr:uid="{00000000-0005-0000-0000-000023000000}"/>
    <cellStyle name="20% - 强调文字颜色 4 6" xfId="126" xr:uid="{00000000-0005-0000-0000-000024000000}"/>
    <cellStyle name="20% - 强调文字颜色 4 7" xfId="129" xr:uid="{00000000-0005-0000-0000-000025000000}"/>
    <cellStyle name="20% - 强调文字颜色 4 8" xfId="132" xr:uid="{00000000-0005-0000-0000-000026000000}"/>
    <cellStyle name="20% - 强调文字颜色 4 9" xfId="134" xr:uid="{00000000-0005-0000-0000-000027000000}"/>
    <cellStyle name="20% - 强调文字颜色 5 10" xfId="137" xr:uid="{00000000-0005-0000-0000-000028000000}"/>
    <cellStyle name="20% - 强调文字颜色 5 11" xfId="141" xr:uid="{00000000-0005-0000-0000-000029000000}"/>
    <cellStyle name="20% - 强调文字颜色 5 2" xfId="142" xr:uid="{00000000-0005-0000-0000-00002A000000}"/>
    <cellStyle name="20% - 强调文字颜色 5 3" xfId="143" xr:uid="{00000000-0005-0000-0000-00002B000000}"/>
    <cellStyle name="20% - 强调文字颜色 5 4" xfId="146" xr:uid="{00000000-0005-0000-0000-00002C000000}"/>
    <cellStyle name="20% - 强调文字颜色 5 5" xfId="150" xr:uid="{00000000-0005-0000-0000-00002D000000}"/>
    <cellStyle name="20% - 强调文字颜色 5 6" xfId="153" xr:uid="{00000000-0005-0000-0000-00002E000000}"/>
    <cellStyle name="20% - 强调文字颜色 5 7" xfId="155" xr:uid="{00000000-0005-0000-0000-00002F000000}"/>
    <cellStyle name="20% - 强调文字颜色 5 8" xfId="157" xr:uid="{00000000-0005-0000-0000-000030000000}"/>
    <cellStyle name="20% - 强调文字颜色 5 9" xfId="159" xr:uid="{00000000-0005-0000-0000-000031000000}"/>
    <cellStyle name="20% - 强调文字颜色 6 10" xfId="160" xr:uid="{00000000-0005-0000-0000-000032000000}"/>
    <cellStyle name="20% - 强调文字颜色 6 11" xfId="161" xr:uid="{00000000-0005-0000-0000-000033000000}"/>
    <cellStyle name="20% - 强调文字颜色 6 2" xfId="163" xr:uid="{00000000-0005-0000-0000-000034000000}"/>
    <cellStyle name="20% - 强调文字颜色 6 3" xfId="164" xr:uid="{00000000-0005-0000-0000-000035000000}"/>
    <cellStyle name="20% - 强调文字颜色 6 4" xfId="166" xr:uid="{00000000-0005-0000-0000-000036000000}"/>
    <cellStyle name="20% - 强调文字颜色 6 5" xfId="168" xr:uid="{00000000-0005-0000-0000-000037000000}"/>
    <cellStyle name="20% - 强调文字颜色 6 6" xfId="170" xr:uid="{00000000-0005-0000-0000-000038000000}"/>
    <cellStyle name="20% - 强调文字颜色 6 7" xfId="172" xr:uid="{00000000-0005-0000-0000-000039000000}"/>
    <cellStyle name="20% - 强调文字颜色 6 8" xfId="174" xr:uid="{00000000-0005-0000-0000-00003A000000}"/>
    <cellStyle name="20% - 强调文字颜色 6 9" xfId="176" xr:uid="{00000000-0005-0000-0000-00003B000000}"/>
    <cellStyle name="40% - 强调文字颜色 1 10" xfId="177" xr:uid="{00000000-0005-0000-0000-00003C000000}"/>
    <cellStyle name="40% - 强调文字颜色 1 11" xfId="179" xr:uid="{00000000-0005-0000-0000-00003D000000}"/>
    <cellStyle name="40% - 强调文字颜色 1 2" xfId="180" xr:uid="{00000000-0005-0000-0000-00003E000000}"/>
    <cellStyle name="40% - 强调文字颜色 1 3" xfId="181" xr:uid="{00000000-0005-0000-0000-00003F000000}"/>
    <cellStyle name="40% - 强调文字颜色 1 4" xfId="183" xr:uid="{00000000-0005-0000-0000-000040000000}"/>
    <cellStyle name="40% - 强调文字颜色 1 5" xfId="185" xr:uid="{00000000-0005-0000-0000-000041000000}"/>
    <cellStyle name="40% - 强调文字颜色 1 6" xfId="186" xr:uid="{00000000-0005-0000-0000-000042000000}"/>
    <cellStyle name="40% - 强调文字颜色 1 7" xfId="187" xr:uid="{00000000-0005-0000-0000-000043000000}"/>
    <cellStyle name="40% - 强调文字颜色 1 8" xfId="188" xr:uid="{00000000-0005-0000-0000-000044000000}"/>
    <cellStyle name="40% - 强调文字颜色 1 9" xfId="189" xr:uid="{00000000-0005-0000-0000-000045000000}"/>
    <cellStyle name="40% - 强调文字颜色 2 10" xfId="190" xr:uid="{00000000-0005-0000-0000-000046000000}"/>
    <cellStyle name="40% - 强调文字颜色 2 11" xfId="75" xr:uid="{00000000-0005-0000-0000-000047000000}"/>
    <cellStyle name="40% - 强调文字颜色 2 2" xfId="194" xr:uid="{00000000-0005-0000-0000-000048000000}"/>
    <cellStyle name="40% - 强调文字颜色 2 3" xfId="197" xr:uid="{00000000-0005-0000-0000-000049000000}"/>
    <cellStyle name="40% - 强调文字颜色 2 4" xfId="85" xr:uid="{00000000-0005-0000-0000-00004A000000}"/>
    <cellStyle name="40% - 强调文字颜色 2 5" xfId="87" xr:uid="{00000000-0005-0000-0000-00004B000000}"/>
    <cellStyle name="40% - 强调文字颜色 2 6" xfId="199" xr:uid="{00000000-0005-0000-0000-00004C000000}"/>
    <cellStyle name="40% - 强调文字颜色 2 7" xfId="200" xr:uid="{00000000-0005-0000-0000-00004D000000}"/>
    <cellStyle name="40% - 强调文字颜色 2 8" xfId="201" xr:uid="{00000000-0005-0000-0000-00004E000000}"/>
    <cellStyle name="40% - 强调文字颜色 2 9" xfId="202" xr:uid="{00000000-0005-0000-0000-00004F000000}"/>
    <cellStyle name="40% - 强调文字颜色 3 10" xfId="22" xr:uid="{00000000-0005-0000-0000-000050000000}"/>
    <cellStyle name="40% - 强调文字颜色 3 11" xfId="33" xr:uid="{00000000-0005-0000-0000-000051000000}"/>
    <cellStyle name="40% - 强调文字颜色 3 2" xfId="203" xr:uid="{00000000-0005-0000-0000-000052000000}"/>
    <cellStyle name="40% - 强调文字颜色 3 3" xfId="204" xr:uid="{00000000-0005-0000-0000-000053000000}"/>
    <cellStyle name="40% - 强调文字颜色 3 4" xfId="205" xr:uid="{00000000-0005-0000-0000-000054000000}"/>
    <cellStyle name="40% - 强调文字颜色 3 5" xfId="206" xr:uid="{00000000-0005-0000-0000-000055000000}"/>
    <cellStyle name="40% - 强调文字颜色 3 6" xfId="207" xr:uid="{00000000-0005-0000-0000-000056000000}"/>
    <cellStyle name="40% - 强调文字颜色 3 7" xfId="208" xr:uid="{00000000-0005-0000-0000-000057000000}"/>
    <cellStyle name="40% - 强调文字颜色 3 8" xfId="29" xr:uid="{00000000-0005-0000-0000-000058000000}"/>
    <cellStyle name="40% - 强调文字颜色 3 9" xfId="17" xr:uid="{00000000-0005-0000-0000-000059000000}"/>
    <cellStyle name="40% - 强调文字颜色 4 10" xfId="195" xr:uid="{00000000-0005-0000-0000-00005A000000}"/>
    <cellStyle name="40% - 强调文字颜色 4 11" xfId="84" xr:uid="{00000000-0005-0000-0000-00005B000000}"/>
    <cellStyle name="40% - 强调文字颜色 4 2" xfId="34" xr:uid="{00000000-0005-0000-0000-00005C000000}"/>
    <cellStyle name="40% - 强调文字颜色 4 3" xfId="209" xr:uid="{00000000-0005-0000-0000-00005D000000}"/>
    <cellStyle name="40% - 强调文字颜色 4 4" xfId="210" xr:uid="{00000000-0005-0000-0000-00005E000000}"/>
    <cellStyle name="40% - 强调文字颜色 4 5" xfId="212" xr:uid="{00000000-0005-0000-0000-00005F000000}"/>
    <cellStyle name="40% - 强调文字颜色 4 6" xfId="214" xr:uid="{00000000-0005-0000-0000-000060000000}"/>
    <cellStyle name="40% - 强调文字颜色 4 7" xfId="215" xr:uid="{00000000-0005-0000-0000-000061000000}"/>
    <cellStyle name="40% - 强调文字颜色 4 8" xfId="216" xr:uid="{00000000-0005-0000-0000-000062000000}"/>
    <cellStyle name="40% - 强调文字颜色 4 9" xfId="218" xr:uid="{00000000-0005-0000-0000-000063000000}"/>
    <cellStyle name="40% - 强调文字颜色 5 10" xfId="220" xr:uid="{00000000-0005-0000-0000-000064000000}"/>
    <cellStyle name="40% - 强调文字颜色 5 11" xfId="107" xr:uid="{00000000-0005-0000-0000-000065000000}"/>
    <cellStyle name="40% - 强调文字颜色 5 2" xfId="222" xr:uid="{00000000-0005-0000-0000-000066000000}"/>
    <cellStyle name="40% - 强调文字颜色 5 3" xfId="223" xr:uid="{00000000-0005-0000-0000-000067000000}"/>
    <cellStyle name="40% - 强调文字颜色 5 4" xfId="224" xr:uid="{00000000-0005-0000-0000-000068000000}"/>
    <cellStyle name="40% - 强调文字颜色 5 5" xfId="225" xr:uid="{00000000-0005-0000-0000-000069000000}"/>
    <cellStyle name="40% - 强调文字颜色 5 6" xfId="227" xr:uid="{00000000-0005-0000-0000-00006A000000}"/>
    <cellStyle name="40% - 强调文字颜色 5 7" xfId="40" xr:uid="{00000000-0005-0000-0000-00006B000000}"/>
    <cellStyle name="40% - 强调文字颜色 5 8" xfId="228" xr:uid="{00000000-0005-0000-0000-00006C000000}"/>
    <cellStyle name="40% - 强调文字颜色 5 9" xfId="229" xr:uid="{00000000-0005-0000-0000-00006D000000}"/>
    <cellStyle name="40% - 强调文字颜色 6 10" xfId="232" xr:uid="{00000000-0005-0000-0000-00006E000000}"/>
    <cellStyle name="40% - 强调文字颜色 6 11" xfId="138" xr:uid="{00000000-0005-0000-0000-00006F000000}"/>
    <cellStyle name="40% - 强调文字颜色 6 2" xfId="233" xr:uid="{00000000-0005-0000-0000-000070000000}"/>
    <cellStyle name="40% - 强调文字颜色 6 3" xfId="234" xr:uid="{00000000-0005-0000-0000-000071000000}"/>
    <cellStyle name="40% - 强调文字颜色 6 4" xfId="235" xr:uid="{00000000-0005-0000-0000-000072000000}"/>
    <cellStyle name="40% - 强调文字颜色 6 5" xfId="43" xr:uid="{00000000-0005-0000-0000-000073000000}"/>
    <cellStyle name="40% - 强调文字颜色 6 6" xfId="236" xr:uid="{00000000-0005-0000-0000-000074000000}"/>
    <cellStyle name="40% - 强调文字颜色 6 7" xfId="237" xr:uid="{00000000-0005-0000-0000-000075000000}"/>
    <cellStyle name="40% - 强调文字颜色 6 8" xfId="238" xr:uid="{00000000-0005-0000-0000-000076000000}"/>
    <cellStyle name="40% - 强调文字颜色 6 9" xfId="239" xr:uid="{00000000-0005-0000-0000-000077000000}"/>
    <cellStyle name="60% - 强调文字颜色 1 10" xfId="241" xr:uid="{00000000-0005-0000-0000-000078000000}"/>
    <cellStyle name="60% - 强调文字颜色 1 11" xfId="7" xr:uid="{00000000-0005-0000-0000-000079000000}"/>
    <cellStyle name="60% - 强调文字颜色 1 2" xfId="92" xr:uid="{00000000-0005-0000-0000-00007A000000}"/>
    <cellStyle name="60% - 强调文字颜色 1 3" xfId="94" xr:uid="{00000000-0005-0000-0000-00007B000000}"/>
    <cellStyle name="60% - 强调文字颜色 1 4" xfId="96" xr:uid="{00000000-0005-0000-0000-00007C000000}"/>
    <cellStyle name="60% - 强调文字颜色 1 5" xfId="98" xr:uid="{00000000-0005-0000-0000-00007D000000}"/>
    <cellStyle name="60% - 强调文字颜色 1 6" xfId="100" xr:uid="{00000000-0005-0000-0000-00007E000000}"/>
    <cellStyle name="60% - 强调文字颜色 1 7" xfId="104" xr:uid="{00000000-0005-0000-0000-00007F000000}"/>
    <cellStyle name="60% - 强调文字颜色 1 8" xfId="192" xr:uid="{00000000-0005-0000-0000-000080000000}"/>
    <cellStyle name="60% - 强调文字颜色 1 9" xfId="73" xr:uid="{00000000-0005-0000-0000-000081000000}"/>
    <cellStyle name="60% - 强调文字颜色 2 10" xfId="242" xr:uid="{00000000-0005-0000-0000-000082000000}"/>
    <cellStyle name="60% - 强调文字颜色 2 11" xfId="178" xr:uid="{00000000-0005-0000-0000-000083000000}"/>
    <cellStyle name="60% - 强调文字颜色 2 2" xfId="121" xr:uid="{00000000-0005-0000-0000-000084000000}"/>
    <cellStyle name="60% - 强调文字颜色 2 3" xfId="15" xr:uid="{00000000-0005-0000-0000-000085000000}"/>
    <cellStyle name="60% - 强调文字颜色 2 4" xfId="125" xr:uid="{00000000-0005-0000-0000-000086000000}"/>
    <cellStyle name="60% - 强调文字颜色 2 5" xfId="128" xr:uid="{00000000-0005-0000-0000-000087000000}"/>
    <cellStyle name="60% - 强调文字颜色 2 6" xfId="131" xr:uid="{00000000-0005-0000-0000-000088000000}"/>
    <cellStyle name="60% - 强调文字颜色 2 7" xfId="133" xr:uid="{00000000-0005-0000-0000-000089000000}"/>
    <cellStyle name="60% - 强调文字颜色 2 8" xfId="243" xr:uid="{00000000-0005-0000-0000-00008A000000}"/>
    <cellStyle name="60% - 强调文字颜色 2 9" xfId="244" xr:uid="{00000000-0005-0000-0000-00008B000000}"/>
    <cellStyle name="60% - 强调文字颜色 3 10" xfId="103" xr:uid="{00000000-0005-0000-0000-00008C000000}"/>
    <cellStyle name="60% - 强调文字颜色 3 11" xfId="191" xr:uid="{00000000-0005-0000-0000-00008D000000}"/>
    <cellStyle name="60% - 强调文字颜色 3 2" xfId="145" xr:uid="{00000000-0005-0000-0000-00008E000000}"/>
    <cellStyle name="60% - 强调文字颜色 3 3" xfId="149" xr:uid="{00000000-0005-0000-0000-00008F000000}"/>
    <cellStyle name="60% - 强调文字颜色 3 4" xfId="152" xr:uid="{00000000-0005-0000-0000-000090000000}"/>
    <cellStyle name="60% - 强调文字颜色 3 5" xfId="154" xr:uid="{00000000-0005-0000-0000-000091000000}"/>
    <cellStyle name="60% - 强调文字颜色 3 6" xfId="156" xr:uid="{00000000-0005-0000-0000-000092000000}"/>
    <cellStyle name="60% - 强调文字颜色 3 7" xfId="158" xr:uid="{00000000-0005-0000-0000-000093000000}"/>
    <cellStyle name="60% - 强调文字颜色 3 8" xfId="246" xr:uid="{00000000-0005-0000-0000-000094000000}"/>
    <cellStyle name="60% - 强调文字颜色 3 9" xfId="247" xr:uid="{00000000-0005-0000-0000-000095000000}"/>
    <cellStyle name="60% - 强调文字颜色 4 10" xfId="249" xr:uid="{00000000-0005-0000-0000-000096000000}"/>
    <cellStyle name="60% - 强调文字颜色 4 11" xfId="23" xr:uid="{00000000-0005-0000-0000-000097000000}"/>
    <cellStyle name="60% - 强调文字颜色 4 2" xfId="165" xr:uid="{00000000-0005-0000-0000-000098000000}"/>
    <cellStyle name="60% - 强调文字颜色 4 3" xfId="167" xr:uid="{00000000-0005-0000-0000-000099000000}"/>
    <cellStyle name="60% - 强调文字颜色 4 4" xfId="169" xr:uid="{00000000-0005-0000-0000-00009A000000}"/>
    <cellStyle name="60% - 强调文字颜色 4 5" xfId="171" xr:uid="{00000000-0005-0000-0000-00009B000000}"/>
    <cellStyle name="60% - 强调文字颜色 4 6" xfId="173" xr:uid="{00000000-0005-0000-0000-00009C000000}"/>
    <cellStyle name="60% - 强调文字颜色 4 7" xfId="175" xr:uid="{00000000-0005-0000-0000-00009D000000}"/>
    <cellStyle name="60% - 强调文字颜色 4 8" xfId="251" xr:uid="{00000000-0005-0000-0000-00009E000000}"/>
    <cellStyle name="60% - 强调文字颜色 4 9" xfId="253" xr:uid="{00000000-0005-0000-0000-00009F000000}"/>
    <cellStyle name="60% - 强调文字颜色 5 10" xfId="193" xr:uid="{00000000-0005-0000-0000-0000A0000000}"/>
    <cellStyle name="60% - 强调文字颜色 5 11" xfId="196" xr:uid="{00000000-0005-0000-0000-0000A1000000}"/>
    <cellStyle name="60% - 强调文字颜色 5 2" xfId="254" xr:uid="{00000000-0005-0000-0000-0000A2000000}"/>
    <cellStyle name="60% - 强调文字颜色 5 3" xfId="255" xr:uid="{00000000-0005-0000-0000-0000A3000000}"/>
    <cellStyle name="60% - 强调文字颜色 5 4" xfId="256" xr:uid="{00000000-0005-0000-0000-0000A4000000}"/>
    <cellStyle name="60% - 强调文字颜色 5 5" xfId="257" xr:uid="{00000000-0005-0000-0000-0000A5000000}"/>
    <cellStyle name="60% - 强调文字颜色 5 6" xfId="258" xr:uid="{00000000-0005-0000-0000-0000A6000000}"/>
    <cellStyle name="60% - 强调文字颜色 5 7" xfId="259" xr:uid="{00000000-0005-0000-0000-0000A7000000}"/>
    <cellStyle name="60% - 强调文字颜色 5 8" xfId="260" xr:uid="{00000000-0005-0000-0000-0000A8000000}"/>
    <cellStyle name="60% - 强调文字颜色 5 9" xfId="261" xr:uid="{00000000-0005-0000-0000-0000A9000000}"/>
    <cellStyle name="60% - 强调文字颜色 6 10" xfId="264" xr:uid="{00000000-0005-0000-0000-0000AA000000}"/>
    <cellStyle name="60% - 强调文字颜色 6 11" xfId="221" xr:uid="{00000000-0005-0000-0000-0000AB000000}"/>
    <cellStyle name="60% - 强调文字颜色 6 2" xfId="265" xr:uid="{00000000-0005-0000-0000-0000AC000000}"/>
    <cellStyle name="60% - 强调文字颜色 6 3" xfId="266" xr:uid="{00000000-0005-0000-0000-0000AD000000}"/>
    <cellStyle name="60% - 强调文字颜色 6 4" xfId="267" xr:uid="{00000000-0005-0000-0000-0000AE000000}"/>
    <cellStyle name="60% - 强调文字颜色 6 5" xfId="268" xr:uid="{00000000-0005-0000-0000-0000AF000000}"/>
    <cellStyle name="60% - 强调文字颜色 6 6" xfId="269" xr:uid="{00000000-0005-0000-0000-0000B0000000}"/>
    <cellStyle name="60% - 强调文字颜色 6 7" xfId="248" xr:uid="{00000000-0005-0000-0000-0000B1000000}"/>
    <cellStyle name="60% - 强调文字颜色 6 8" xfId="21" xr:uid="{00000000-0005-0000-0000-0000B2000000}"/>
    <cellStyle name="60% - 强调文字颜色 6 9" xfId="31" xr:uid="{00000000-0005-0000-0000-0000B3000000}"/>
    <cellStyle name="comma zerodec" xfId="270" xr:uid="{00000000-0005-0000-0000-0000B4000000}"/>
    <cellStyle name="Comma_Israel&amp;Safr" xfId="42" xr:uid="{00000000-0005-0000-0000-0000B5000000}"/>
    <cellStyle name="Currency [0]_Israel&amp;Safr" xfId="271" xr:uid="{00000000-0005-0000-0000-0000B6000000}"/>
    <cellStyle name="Currency_Israel&amp;Safr" xfId="11" xr:uid="{00000000-0005-0000-0000-0000B7000000}"/>
    <cellStyle name="Currency1" xfId="263" xr:uid="{00000000-0005-0000-0000-0000B8000000}"/>
    <cellStyle name="Dollar (zero dec)" xfId="273" xr:uid="{00000000-0005-0000-0000-0000B9000000}"/>
    <cellStyle name="Normal_Certs Q2" xfId="58" xr:uid="{00000000-0005-0000-0000-0000BA000000}"/>
    <cellStyle name="百分比 2" xfId="277" xr:uid="{00000000-0005-0000-0000-0000BB000000}"/>
    <cellStyle name="百分比 3" xfId="280" xr:uid="{00000000-0005-0000-0000-0000BC000000}"/>
    <cellStyle name="百分比 4" xfId="26" xr:uid="{00000000-0005-0000-0000-0000BD000000}"/>
    <cellStyle name="百分比 5" xfId="28" xr:uid="{00000000-0005-0000-0000-0000BE000000}"/>
    <cellStyle name="百分比 5 2" xfId="282" xr:uid="{00000000-0005-0000-0000-0000BF000000}"/>
    <cellStyle name="百分比 5 3" xfId="284" xr:uid="{00000000-0005-0000-0000-0000C0000000}"/>
    <cellStyle name="百分比 5 4" xfId="286" xr:uid="{00000000-0005-0000-0000-0000C1000000}"/>
    <cellStyle name="百分比 5 5" xfId="288" xr:uid="{00000000-0005-0000-0000-0000C2000000}"/>
    <cellStyle name="百分比 5 6" xfId="290" xr:uid="{00000000-0005-0000-0000-0000C3000000}"/>
    <cellStyle name="百分比 5 7" xfId="292" xr:uid="{00000000-0005-0000-0000-0000C4000000}"/>
    <cellStyle name="标题 1 10" xfId="294" xr:uid="{00000000-0005-0000-0000-0000C5000000}"/>
    <cellStyle name="标题 1 11" xfId="296" xr:uid="{00000000-0005-0000-0000-0000C6000000}"/>
    <cellStyle name="标题 1 2" xfId="297" xr:uid="{00000000-0005-0000-0000-0000C7000000}"/>
    <cellStyle name="标题 1 3" xfId="298" xr:uid="{00000000-0005-0000-0000-0000C8000000}"/>
    <cellStyle name="标题 1 4" xfId="299" xr:uid="{00000000-0005-0000-0000-0000C9000000}"/>
    <cellStyle name="标题 1 5" xfId="300" xr:uid="{00000000-0005-0000-0000-0000CA000000}"/>
    <cellStyle name="标题 1 6" xfId="301" xr:uid="{00000000-0005-0000-0000-0000CB000000}"/>
    <cellStyle name="标题 1 7" xfId="302" xr:uid="{00000000-0005-0000-0000-0000CC000000}"/>
    <cellStyle name="标题 1 8" xfId="303" xr:uid="{00000000-0005-0000-0000-0000CD000000}"/>
    <cellStyle name="标题 1 9" xfId="304" xr:uid="{00000000-0005-0000-0000-0000CE000000}"/>
    <cellStyle name="标题 10" xfId="305" xr:uid="{00000000-0005-0000-0000-0000CF000000}"/>
    <cellStyle name="标题 11" xfId="306" xr:uid="{00000000-0005-0000-0000-0000D0000000}"/>
    <cellStyle name="标题 12" xfId="307" xr:uid="{00000000-0005-0000-0000-0000D1000000}"/>
    <cellStyle name="标题 13" xfId="308" xr:uid="{00000000-0005-0000-0000-0000D2000000}"/>
    <cellStyle name="标题 14" xfId="309" xr:uid="{00000000-0005-0000-0000-0000D3000000}"/>
    <cellStyle name="标题 2 10" xfId="226" xr:uid="{00000000-0005-0000-0000-0000D4000000}"/>
    <cellStyle name="标题 2 11" xfId="39" xr:uid="{00000000-0005-0000-0000-0000D5000000}"/>
    <cellStyle name="标题 2 2" xfId="281" xr:uid="{00000000-0005-0000-0000-0000D6000000}"/>
    <cellStyle name="标题 2 3" xfId="283" xr:uid="{00000000-0005-0000-0000-0000D7000000}"/>
    <cellStyle name="标题 2 4" xfId="285" xr:uid="{00000000-0005-0000-0000-0000D8000000}"/>
    <cellStyle name="标题 2 5" xfId="287" xr:uid="{00000000-0005-0000-0000-0000D9000000}"/>
    <cellStyle name="标题 2 6" xfId="289" xr:uid="{00000000-0005-0000-0000-0000DA000000}"/>
    <cellStyle name="标题 2 7" xfId="291" xr:uid="{00000000-0005-0000-0000-0000DB000000}"/>
    <cellStyle name="标题 2 8" xfId="310" xr:uid="{00000000-0005-0000-0000-0000DC000000}"/>
    <cellStyle name="标题 2 9" xfId="311" xr:uid="{00000000-0005-0000-0000-0000DD000000}"/>
    <cellStyle name="标题 3 10" xfId="312" xr:uid="{00000000-0005-0000-0000-0000DE000000}"/>
    <cellStyle name="标题 3 11" xfId="2" xr:uid="{00000000-0005-0000-0000-0000DF000000}"/>
    <cellStyle name="标题 3 2" xfId="313" xr:uid="{00000000-0005-0000-0000-0000E0000000}"/>
    <cellStyle name="标题 3 3" xfId="314" xr:uid="{00000000-0005-0000-0000-0000E1000000}"/>
    <cellStyle name="标题 3 4" xfId="315" xr:uid="{00000000-0005-0000-0000-0000E2000000}"/>
    <cellStyle name="标题 3 5" xfId="316" xr:uid="{00000000-0005-0000-0000-0000E3000000}"/>
    <cellStyle name="标题 3 6" xfId="317" xr:uid="{00000000-0005-0000-0000-0000E4000000}"/>
    <cellStyle name="标题 3 7" xfId="318" xr:uid="{00000000-0005-0000-0000-0000E5000000}"/>
    <cellStyle name="标题 3 8" xfId="319" xr:uid="{00000000-0005-0000-0000-0000E6000000}"/>
    <cellStyle name="标题 3 9" xfId="320" xr:uid="{00000000-0005-0000-0000-0000E7000000}"/>
    <cellStyle name="标题 4 10" xfId="321" xr:uid="{00000000-0005-0000-0000-0000E8000000}"/>
    <cellStyle name="标题 4 11" xfId="162" xr:uid="{00000000-0005-0000-0000-0000E9000000}"/>
    <cellStyle name="标题 4 2" xfId="322" xr:uid="{00000000-0005-0000-0000-0000EA000000}"/>
    <cellStyle name="标题 4 3" xfId="323" xr:uid="{00000000-0005-0000-0000-0000EB000000}"/>
    <cellStyle name="标题 4 4" xfId="325" xr:uid="{00000000-0005-0000-0000-0000EC000000}"/>
    <cellStyle name="标题 4 5" xfId="327" xr:uid="{00000000-0005-0000-0000-0000ED000000}"/>
    <cellStyle name="标题 4 6" xfId="329" xr:uid="{00000000-0005-0000-0000-0000EE000000}"/>
    <cellStyle name="标题 4 7" xfId="331" xr:uid="{00000000-0005-0000-0000-0000EF000000}"/>
    <cellStyle name="标题 4 8" xfId="333" xr:uid="{00000000-0005-0000-0000-0000F0000000}"/>
    <cellStyle name="标题 4 9" xfId="335" xr:uid="{00000000-0005-0000-0000-0000F1000000}"/>
    <cellStyle name="标题 5" xfId="336" xr:uid="{00000000-0005-0000-0000-0000F2000000}"/>
    <cellStyle name="标题 6" xfId="337" xr:uid="{00000000-0005-0000-0000-0000F3000000}"/>
    <cellStyle name="标题 7" xfId="338" xr:uid="{00000000-0005-0000-0000-0000F4000000}"/>
    <cellStyle name="标题 8" xfId="340" xr:uid="{00000000-0005-0000-0000-0000F5000000}"/>
    <cellStyle name="标题 9" xfId="341" xr:uid="{00000000-0005-0000-0000-0000F6000000}"/>
    <cellStyle name="差 10" xfId="342" xr:uid="{00000000-0005-0000-0000-0000F7000000}"/>
    <cellStyle name="差 11" xfId="343" xr:uid="{00000000-0005-0000-0000-0000F8000000}"/>
    <cellStyle name="差 2" xfId="344" xr:uid="{00000000-0005-0000-0000-0000F9000000}"/>
    <cellStyle name="差 3" xfId="346" xr:uid="{00000000-0005-0000-0000-0000FA000000}"/>
    <cellStyle name="差 4" xfId="274" xr:uid="{00000000-0005-0000-0000-0000FB000000}"/>
    <cellStyle name="差 5" xfId="278" xr:uid="{00000000-0005-0000-0000-0000FC000000}"/>
    <cellStyle name="差 6" xfId="24" xr:uid="{00000000-0005-0000-0000-0000FD000000}"/>
    <cellStyle name="差 7" xfId="27" xr:uid="{00000000-0005-0000-0000-0000FE000000}"/>
    <cellStyle name="差 8" xfId="30" xr:uid="{00000000-0005-0000-0000-0000FF000000}"/>
    <cellStyle name="差 9" xfId="18" xr:uid="{00000000-0005-0000-0000-000000010000}"/>
    <cellStyle name="差_两仙庙至冯雷公路 平整度百米" xfId="350" xr:uid="{00000000-0005-0000-0000-000001010000}"/>
    <cellStyle name="常规" xfId="0" builtinId="0"/>
    <cellStyle name="常规 10" xfId="351" xr:uid="{00000000-0005-0000-0000-000003010000}"/>
    <cellStyle name="常规 10 2" xfId="339" xr:uid="{00000000-0005-0000-0000-000004010000}"/>
    <cellStyle name="常规 11" xfId="352" xr:uid="{00000000-0005-0000-0000-000005010000}"/>
    <cellStyle name="常规 12" xfId="353" xr:uid="{00000000-0005-0000-0000-000006010000}"/>
    <cellStyle name="常规 13" xfId="262" xr:uid="{00000000-0005-0000-0000-000007010000}"/>
    <cellStyle name="常规 14" xfId="219" xr:uid="{00000000-0005-0000-0000-000008010000}"/>
    <cellStyle name="常规 14 2" xfId="354" xr:uid="{00000000-0005-0000-0000-000009010000}"/>
    <cellStyle name="常规 15" xfId="105" xr:uid="{00000000-0005-0000-0000-00000A010000}"/>
    <cellStyle name="常规 16" xfId="108" xr:uid="{00000000-0005-0000-0000-00000B010000}"/>
    <cellStyle name="常规 17" xfId="355" xr:uid="{00000000-0005-0000-0000-00000C010000}"/>
    <cellStyle name="常规 2" xfId="356" xr:uid="{00000000-0005-0000-0000-00000D010000}"/>
    <cellStyle name="常规 2 2" xfId="245" xr:uid="{00000000-0005-0000-0000-00000E010000}"/>
    <cellStyle name="常规 3" xfId="110" xr:uid="{00000000-0005-0000-0000-00000F010000}"/>
    <cellStyle name="常规 3 2" xfId="250" xr:uid="{00000000-0005-0000-0000-000010010000}"/>
    <cellStyle name="常规 4" xfId="115" xr:uid="{00000000-0005-0000-0000-000011010000}"/>
    <cellStyle name="常规 5" xfId="120" xr:uid="{00000000-0005-0000-0000-000012010000}"/>
    <cellStyle name="常规 6" xfId="14" xr:uid="{00000000-0005-0000-0000-000013010000}"/>
    <cellStyle name="常规 6 10" xfId="113" xr:uid="{00000000-0005-0000-0000-000014010000}"/>
    <cellStyle name="常规 6 11" xfId="117" xr:uid="{00000000-0005-0000-0000-000015010000}"/>
    <cellStyle name="常规 6 12" xfId="119" xr:uid="{00000000-0005-0000-0000-000016010000}"/>
    <cellStyle name="常规 6 13" xfId="13" xr:uid="{00000000-0005-0000-0000-000017010000}"/>
    <cellStyle name="常规 6 14" xfId="124" xr:uid="{00000000-0005-0000-0000-000018010000}"/>
    <cellStyle name="常规 6 2" xfId="359" xr:uid="{00000000-0005-0000-0000-000019010000}"/>
    <cellStyle name="常规 6 3" xfId="361" xr:uid="{00000000-0005-0000-0000-00001A010000}"/>
    <cellStyle name="常规 6 4" xfId="363" xr:uid="{00000000-0005-0000-0000-00001B010000}"/>
    <cellStyle name="常规 6 5" xfId="20" xr:uid="{00000000-0005-0000-0000-00001C010000}"/>
    <cellStyle name="常规 6 6" xfId="364" xr:uid="{00000000-0005-0000-0000-00001D010000}"/>
    <cellStyle name="常规 6 7" xfId="365" xr:uid="{00000000-0005-0000-0000-00001E010000}"/>
    <cellStyle name="常规 6 8" xfId="366" xr:uid="{00000000-0005-0000-0000-00001F010000}"/>
    <cellStyle name="常规 6 9" xfId="367" xr:uid="{00000000-0005-0000-0000-000020010000}"/>
    <cellStyle name="常规 7" xfId="123" xr:uid="{00000000-0005-0000-0000-000021010000}"/>
    <cellStyle name="常规 8" xfId="127" xr:uid="{00000000-0005-0000-0000-000022010000}"/>
    <cellStyle name="常规 9" xfId="130" xr:uid="{00000000-0005-0000-0000-000023010000}"/>
    <cellStyle name="常规_隧道回弹检测 2" xfId="368" xr:uid="{00000000-0005-0000-0000-000024010000}"/>
    <cellStyle name="好 10" xfId="357" xr:uid="{00000000-0005-0000-0000-000025010000}"/>
    <cellStyle name="好 11" xfId="111" xr:uid="{00000000-0005-0000-0000-000026010000}"/>
    <cellStyle name="好 2" xfId="35" xr:uid="{00000000-0005-0000-0000-000027010000}"/>
    <cellStyle name="好 3" xfId="56" xr:uid="{00000000-0005-0000-0000-000028010000}"/>
    <cellStyle name="好 4" xfId="59" xr:uid="{00000000-0005-0000-0000-000029010000}"/>
    <cellStyle name="好 5" xfId="66" xr:uid="{00000000-0005-0000-0000-00002A010000}"/>
    <cellStyle name="好 6" xfId="69" xr:uid="{00000000-0005-0000-0000-00002B010000}"/>
    <cellStyle name="好 7" xfId="369" xr:uid="{00000000-0005-0000-0000-00002C010000}"/>
    <cellStyle name="好 8" xfId="370" xr:uid="{00000000-0005-0000-0000-00002D010000}"/>
    <cellStyle name="好 9" xfId="371" xr:uid="{00000000-0005-0000-0000-00002E010000}"/>
    <cellStyle name="好_两仙庙至冯雷公路 平整度百米" xfId="374" xr:uid="{00000000-0005-0000-0000-00002F010000}"/>
    <cellStyle name="汇总 10" xfId="147" xr:uid="{00000000-0005-0000-0000-000030010000}"/>
    <cellStyle name="汇总 11" xfId="151" xr:uid="{00000000-0005-0000-0000-000031010000}"/>
    <cellStyle name="汇总 2" xfId="376" xr:uid="{00000000-0005-0000-0000-000032010000}"/>
    <cellStyle name="汇总 3" xfId="378" xr:uid="{00000000-0005-0000-0000-000033010000}"/>
    <cellStyle name="汇总 4" xfId="379" xr:uid="{00000000-0005-0000-0000-000034010000}"/>
    <cellStyle name="汇总 5" xfId="240" xr:uid="{00000000-0005-0000-0000-000035010000}"/>
    <cellStyle name="汇总 6" xfId="6" xr:uid="{00000000-0005-0000-0000-000036010000}"/>
    <cellStyle name="汇总 7" xfId="380" xr:uid="{00000000-0005-0000-0000-000037010000}"/>
    <cellStyle name="汇总 8" xfId="381" xr:uid="{00000000-0005-0000-0000-000038010000}"/>
    <cellStyle name="汇总 9" xfId="382" xr:uid="{00000000-0005-0000-0000-000039010000}"/>
    <cellStyle name="计算 10" xfId="348" xr:uid="{00000000-0005-0000-0000-00003A010000}"/>
    <cellStyle name="计算 11" xfId="276" xr:uid="{00000000-0005-0000-0000-00003B010000}"/>
    <cellStyle name="计算 2" xfId="9" xr:uid="{00000000-0005-0000-0000-00003C010000}"/>
    <cellStyle name="计算 3" xfId="65" xr:uid="{00000000-0005-0000-0000-00003D010000}"/>
    <cellStyle name="计算 4" xfId="68" xr:uid="{00000000-0005-0000-0000-00003E010000}"/>
    <cellStyle name="计算 5" xfId="72" xr:uid="{00000000-0005-0000-0000-00003F010000}"/>
    <cellStyle name="计算 6" xfId="231" xr:uid="{00000000-0005-0000-0000-000040010000}"/>
    <cellStyle name="计算 7" xfId="136" xr:uid="{00000000-0005-0000-0000-000041010000}"/>
    <cellStyle name="计算 8" xfId="140" xr:uid="{00000000-0005-0000-0000-000042010000}"/>
    <cellStyle name="计算 9" xfId="384" xr:uid="{00000000-0005-0000-0000-000043010000}"/>
    <cellStyle name="检查单元格 10" xfId="252" xr:uid="{00000000-0005-0000-0000-000044010000}"/>
    <cellStyle name="检查单元格 11" xfId="385" xr:uid="{00000000-0005-0000-0000-000045010000}"/>
    <cellStyle name="检查单元格 2" xfId="324" xr:uid="{00000000-0005-0000-0000-000046010000}"/>
    <cellStyle name="检查单元格 3" xfId="326" xr:uid="{00000000-0005-0000-0000-000047010000}"/>
    <cellStyle name="检查单元格 4" xfId="328" xr:uid="{00000000-0005-0000-0000-000048010000}"/>
    <cellStyle name="检查单元格 5" xfId="330" xr:uid="{00000000-0005-0000-0000-000049010000}"/>
    <cellStyle name="检查单元格 6" xfId="332" xr:uid="{00000000-0005-0000-0000-00004A010000}"/>
    <cellStyle name="检查单元格 7" xfId="334" xr:uid="{00000000-0005-0000-0000-00004B010000}"/>
    <cellStyle name="检查单元格 8" xfId="386" xr:uid="{00000000-0005-0000-0000-00004C010000}"/>
    <cellStyle name="检查单元格 9" xfId="387" xr:uid="{00000000-0005-0000-0000-00004D010000}"/>
    <cellStyle name="解释性文本 10" xfId="211" xr:uid="{00000000-0005-0000-0000-00004E010000}"/>
    <cellStyle name="解释性文本 11" xfId="213" xr:uid="{00000000-0005-0000-0000-00004F010000}"/>
    <cellStyle name="解释性文本 2" xfId="388" xr:uid="{00000000-0005-0000-0000-000050010000}"/>
    <cellStyle name="解释性文本 3" xfId="389" xr:uid="{00000000-0005-0000-0000-000051010000}"/>
    <cellStyle name="解释性文本 4" xfId="390" xr:uid="{00000000-0005-0000-0000-000052010000}"/>
    <cellStyle name="解释性文本 5" xfId="345" xr:uid="{00000000-0005-0000-0000-000053010000}"/>
    <cellStyle name="解释性文本 6" xfId="347" xr:uid="{00000000-0005-0000-0000-000054010000}"/>
    <cellStyle name="解释性文本 7" xfId="275" xr:uid="{00000000-0005-0000-0000-000055010000}"/>
    <cellStyle name="解释性文本 8" xfId="279" xr:uid="{00000000-0005-0000-0000-000056010000}"/>
    <cellStyle name="解释性文本 9" xfId="25" xr:uid="{00000000-0005-0000-0000-000057010000}"/>
    <cellStyle name="警告文本 10" xfId="375" xr:uid="{00000000-0005-0000-0000-000058010000}"/>
    <cellStyle name="警告文本 11" xfId="377" xr:uid="{00000000-0005-0000-0000-000059010000}"/>
    <cellStyle name="警告文本 2" xfId="391" xr:uid="{00000000-0005-0000-0000-00005A010000}"/>
    <cellStyle name="警告文本 3" xfId="392" xr:uid="{00000000-0005-0000-0000-00005B010000}"/>
    <cellStyle name="警告文本 4" xfId="393" xr:uid="{00000000-0005-0000-0000-00005C010000}"/>
    <cellStyle name="警告文本 5" xfId="394" xr:uid="{00000000-0005-0000-0000-00005D010000}"/>
    <cellStyle name="警告文本 6" xfId="395" xr:uid="{00000000-0005-0000-0000-00005E010000}"/>
    <cellStyle name="警告文本 7" xfId="396" xr:uid="{00000000-0005-0000-0000-00005F010000}"/>
    <cellStyle name="警告文本 8" xfId="397" xr:uid="{00000000-0005-0000-0000-000060010000}"/>
    <cellStyle name="警告文本 9" xfId="398" xr:uid="{00000000-0005-0000-0000-000061010000}"/>
    <cellStyle name="链接单元格 10" xfId="399" xr:uid="{00000000-0005-0000-0000-000062010000}"/>
    <cellStyle name="链接单元格 11" xfId="400" xr:uid="{00000000-0005-0000-0000-000063010000}"/>
    <cellStyle name="链接单元格 2" xfId="401" xr:uid="{00000000-0005-0000-0000-000064010000}"/>
    <cellStyle name="链接单元格 3" xfId="51" xr:uid="{00000000-0005-0000-0000-000065010000}"/>
    <cellStyle name="链接单元格 4" xfId="54" xr:uid="{00000000-0005-0000-0000-000066010000}"/>
    <cellStyle name="链接单元格 5" xfId="5" xr:uid="{00000000-0005-0000-0000-000067010000}"/>
    <cellStyle name="链接单元格 6" xfId="63" xr:uid="{00000000-0005-0000-0000-000068010000}"/>
    <cellStyle name="链接单元格 7" xfId="50" xr:uid="{00000000-0005-0000-0000-000069010000}"/>
    <cellStyle name="链接单元格 8" xfId="38" xr:uid="{00000000-0005-0000-0000-00006A010000}"/>
    <cellStyle name="链接单元格 9" xfId="373" xr:uid="{00000000-0005-0000-0000-00006B010000}"/>
    <cellStyle name="普通_laroux" xfId="47" xr:uid="{00000000-0005-0000-0000-00006C010000}"/>
    <cellStyle name="千分位[0]_laroux" xfId="402" xr:uid="{00000000-0005-0000-0000-00006D010000}"/>
    <cellStyle name="千分位_laroux" xfId="1" xr:uid="{00000000-0005-0000-0000-00006E010000}"/>
    <cellStyle name="千位[0]_laroux" xfId="404" xr:uid="{00000000-0005-0000-0000-00006F010000}"/>
    <cellStyle name="千位_laroux" xfId="405" xr:uid="{00000000-0005-0000-0000-000070010000}"/>
    <cellStyle name="强调文字颜色 1 10" xfId="406" xr:uid="{00000000-0005-0000-0000-000071010000}"/>
    <cellStyle name="强调文字颜色 1 11" xfId="407" xr:uid="{00000000-0005-0000-0000-000072010000}"/>
    <cellStyle name="强调文字颜色 1 2" xfId="408" xr:uid="{00000000-0005-0000-0000-000073010000}"/>
    <cellStyle name="强调文字颜色 1 3" xfId="409" xr:uid="{00000000-0005-0000-0000-000074010000}"/>
    <cellStyle name="强调文字颜色 1 4" xfId="410" xr:uid="{00000000-0005-0000-0000-000075010000}"/>
    <cellStyle name="强调文字颜色 1 5" xfId="411" xr:uid="{00000000-0005-0000-0000-000076010000}"/>
    <cellStyle name="强调文字颜色 1 6" xfId="52" xr:uid="{00000000-0005-0000-0000-000077010000}"/>
    <cellStyle name="强调文字颜色 1 7" xfId="55" xr:uid="{00000000-0005-0000-0000-000078010000}"/>
    <cellStyle name="强调文字颜色 1 8" xfId="8" xr:uid="{00000000-0005-0000-0000-000079010000}"/>
    <cellStyle name="强调文字颜色 1 9" xfId="64" xr:uid="{00000000-0005-0000-0000-00007A010000}"/>
    <cellStyle name="强调文字颜色 2 10" xfId="217" xr:uid="{00000000-0005-0000-0000-00007B010000}"/>
    <cellStyle name="强调文字颜色 2 11" xfId="412" xr:uid="{00000000-0005-0000-0000-00007C010000}"/>
    <cellStyle name="强调文字颜色 2 2" xfId="413" xr:uid="{00000000-0005-0000-0000-00007D010000}"/>
    <cellStyle name="强调文字颜色 2 3" xfId="414" xr:uid="{00000000-0005-0000-0000-00007E010000}"/>
    <cellStyle name="强调文字颜色 2 4" xfId="415" xr:uid="{00000000-0005-0000-0000-00007F010000}"/>
    <cellStyle name="强调文字颜色 2 5" xfId="416" xr:uid="{00000000-0005-0000-0000-000080010000}"/>
    <cellStyle name="强调文字颜色 2 6" xfId="349" xr:uid="{00000000-0005-0000-0000-000081010000}"/>
    <cellStyle name="强调文字颜色 2 7" xfId="417" xr:uid="{00000000-0005-0000-0000-000082010000}"/>
    <cellStyle name="强调文字颜色 2 8" xfId="418" xr:uid="{00000000-0005-0000-0000-000083010000}"/>
    <cellStyle name="强调文字颜色 2 9" xfId="419" xr:uid="{00000000-0005-0000-0000-000084010000}"/>
    <cellStyle name="强调文字颜色 3 10" xfId="420" xr:uid="{00000000-0005-0000-0000-000085010000}"/>
    <cellStyle name="强调文字颜色 3 11" xfId="10" xr:uid="{00000000-0005-0000-0000-000086010000}"/>
    <cellStyle name="强调文字颜色 3 2" xfId="421" xr:uid="{00000000-0005-0000-0000-000087010000}"/>
    <cellStyle name="强调文字颜色 3 3" xfId="422" xr:uid="{00000000-0005-0000-0000-000088010000}"/>
    <cellStyle name="强调文字颜色 3 4" xfId="423" xr:uid="{00000000-0005-0000-0000-000089010000}"/>
    <cellStyle name="强调文字颜色 3 5" xfId="424" xr:uid="{00000000-0005-0000-0000-00008A010000}"/>
    <cellStyle name="强调文字颜色 3 6" xfId="425" xr:uid="{00000000-0005-0000-0000-00008B010000}"/>
    <cellStyle name="强调文字颜色 3 7" xfId="426" xr:uid="{00000000-0005-0000-0000-00008C010000}"/>
    <cellStyle name="强调文字颜色 3 8" xfId="427" xr:uid="{00000000-0005-0000-0000-00008D010000}"/>
    <cellStyle name="强调文字颜色 3 9" xfId="428" xr:uid="{00000000-0005-0000-0000-00008E010000}"/>
    <cellStyle name="强调文字颜色 4 10" xfId="144" xr:uid="{00000000-0005-0000-0000-00008F010000}"/>
    <cellStyle name="强调文字颜色 4 11" xfId="148" xr:uid="{00000000-0005-0000-0000-000090010000}"/>
    <cellStyle name="强调文字颜色 4 2" xfId="429" xr:uid="{00000000-0005-0000-0000-000091010000}"/>
    <cellStyle name="强调文字颜色 4 3" xfId="430" xr:uid="{00000000-0005-0000-0000-000092010000}"/>
    <cellStyle name="强调文字颜色 4 4" xfId="431" xr:uid="{00000000-0005-0000-0000-000093010000}"/>
    <cellStyle name="强调文字颜色 4 5" xfId="433" xr:uid="{00000000-0005-0000-0000-000094010000}"/>
    <cellStyle name="强调文字颜色 4 6" xfId="435" xr:uid="{00000000-0005-0000-0000-000095010000}"/>
    <cellStyle name="强调文字颜色 4 7" xfId="437" xr:uid="{00000000-0005-0000-0000-000096010000}"/>
    <cellStyle name="强调文字颜色 4 8" xfId="439" xr:uid="{00000000-0005-0000-0000-000097010000}"/>
    <cellStyle name="强调文字颜色 4 9" xfId="442" xr:uid="{00000000-0005-0000-0000-000098010000}"/>
    <cellStyle name="强调文字颜色 5 10" xfId="444" xr:uid="{00000000-0005-0000-0000-000099010000}"/>
    <cellStyle name="强调文字颜色 5 11" xfId="445" xr:uid="{00000000-0005-0000-0000-00009A010000}"/>
    <cellStyle name="强调文字颜色 5 2" xfId="446" xr:uid="{00000000-0005-0000-0000-00009B010000}"/>
    <cellStyle name="强调文字颜色 5 3" xfId="447" xr:uid="{00000000-0005-0000-0000-00009C010000}"/>
    <cellStyle name="强调文字颜色 5 4" xfId="448" xr:uid="{00000000-0005-0000-0000-00009D010000}"/>
    <cellStyle name="强调文字颜色 5 5" xfId="449" xr:uid="{00000000-0005-0000-0000-00009E010000}"/>
    <cellStyle name="强调文字颜色 5 6" xfId="450" xr:uid="{00000000-0005-0000-0000-00009F010000}"/>
    <cellStyle name="强调文字颜色 5 7" xfId="451" xr:uid="{00000000-0005-0000-0000-0000A0010000}"/>
    <cellStyle name="强调文字颜色 5 8" xfId="452" xr:uid="{00000000-0005-0000-0000-0000A1010000}"/>
    <cellStyle name="强调文字颜色 5 9" xfId="272" xr:uid="{00000000-0005-0000-0000-0000A2010000}"/>
    <cellStyle name="强调文字颜色 6 10" xfId="453" xr:uid="{00000000-0005-0000-0000-0000A3010000}"/>
    <cellStyle name="强调文字颜色 6 11" xfId="454" xr:uid="{00000000-0005-0000-0000-0000A4010000}"/>
    <cellStyle name="强调文字颜色 6 2" xfId="455" xr:uid="{00000000-0005-0000-0000-0000A5010000}"/>
    <cellStyle name="强调文字颜色 6 3" xfId="456" xr:uid="{00000000-0005-0000-0000-0000A6010000}"/>
    <cellStyle name="强调文字颜色 6 4" xfId="457" xr:uid="{00000000-0005-0000-0000-0000A7010000}"/>
    <cellStyle name="强调文字颜色 6 5" xfId="458" xr:uid="{00000000-0005-0000-0000-0000A8010000}"/>
    <cellStyle name="强调文字颜色 6 6" xfId="459" xr:uid="{00000000-0005-0000-0000-0000A9010000}"/>
    <cellStyle name="强调文字颜色 6 7" xfId="460" xr:uid="{00000000-0005-0000-0000-0000AA010000}"/>
    <cellStyle name="强调文字颜色 6 8" xfId="461" xr:uid="{00000000-0005-0000-0000-0000AB010000}"/>
    <cellStyle name="强调文字颜色 6 9" xfId="462" xr:uid="{00000000-0005-0000-0000-0000AC010000}"/>
    <cellStyle name="适中 10" xfId="182" xr:uid="{00000000-0005-0000-0000-0000AD010000}"/>
    <cellStyle name="适中 11" xfId="184" xr:uid="{00000000-0005-0000-0000-0000AE010000}"/>
    <cellStyle name="适中 2" xfId="71" xr:uid="{00000000-0005-0000-0000-0000AF010000}"/>
    <cellStyle name="适中 3" xfId="230" xr:uid="{00000000-0005-0000-0000-0000B0010000}"/>
    <cellStyle name="适中 4" xfId="135" xr:uid="{00000000-0005-0000-0000-0000B1010000}"/>
    <cellStyle name="适中 5" xfId="139" xr:uid="{00000000-0005-0000-0000-0000B2010000}"/>
    <cellStyle name="适中 6" xfId="383" xr:uid="{00000000-0005-0000-0000-0000B3010000}"/>
    <cellStyle name="适中 7" xfId="89" xr:uid="{00000000-0005-0000-0000-0000B4010000}"/>
    <cellStyle name="适中 8" xfId="45" xr:uid="{00000000-0005-0000-0000-0000B5010000}"/>
    <cellStyle name="适中 9" xfId="91" xr:uid="{00000000-0005-0000-0000-0000B6010000}"/>
    <cellStyle name="输出 10" xfId="86" xr:uid="{00000000-0005-0000-0000-0000B7010000}"/>
    <cellStyle name="输出 11" xfId="198" xr:uid="{00000000-0005-0000-0000-0000B8010000}"/>
    <cellStyle name="输出 2" xfId="53" xr:uid="{00000000-0005-0000-0000-0000B9010000}"/>
    <cellStyle name="输出 3" xfId="4" xr:uid="{00000000-0005-0000-0000-0000BA010000}"/>
    <cellStyle name="输出 4" xfId="62" xr:uid="{00000000-0005-0000-0000-0000BB010000}"/>
    <cellStyle name="输出 5" xfId="49" xr:uid="{00000000-0005-0000-0000-0000BC010000}"/>
    <cellStyle name="输出 6" xfId="37" xr:uid="{00000000-0005-0000-0000-0000BD010000}"/>
    <cellStyle name="输出 7" xfId="372" xr:uid="{00000000-0005-0000-0000-0000BE010000}"/>
    <cellStyle name="输出 8" xfId="293" xr:uid="{00000000-0005-0000-0000-0000BF010000}"/>
    <cellStyle name="输出 9" xfId="295" xr:uid="{00000000-0005-0000-0000-0000C0010000}"/>
    <cellStyle name="输入 10" xfId="440" xr:uid="{00000000-0005-0000-0000-0000C1010000}"/>
    <cellStyle name="输入 11" xfId="443" xr:uid="{00000000-0005-0000-0000-0000C2010000}"/>
    <cellStyle name="输入 2" xfId="432" xr:uid="{00000000-0005-0000-0000-0000C3010000}"/>
    <cellStyle name="输入 3" xfId="434" xr:uid="{00000000-0005-0000-0000-0000C4010000}"/>
    <cellStyle name="输入 4" xfId="436" xr:uid="{00000000-0005-0000-0000-0000C5010000}"/>
    <cellStyle name="输入 5" xfId="438" xr:uid="{00000000-0005-0000-0000-0000C6010000}"/>
    <cellStyle name="输入 6" xfId="441" xr:uid="{00000000-0005-0000-0000-0000C7010000}"/>
    <cellStyle name="输入 7" xfId="463" xr:uid="{00000000-0005-0000-0000-0000C8010000}"/>
    <cellStyle name="输入 8" xfId="403" xr:uid="{00000000-0005-0000-0000-0000C9010000}"/>
    <cellStyle name="输入 9" xfId="464" xr:uid="{00000000-0005-0000-0000-0000CA010000}"/>
    <cellStyle name="注释 10" xfId="112" xr:uid="{00000000-0005-0000-0000-0000CB010000}"/>
    <cellStyle name="注释 11" xfId="116" xr:uid="{00000000-0005-0000-0000-0000CC010000}"/>
    <cellStyle name="注释 2" xfId="358" xr:uid="{00000000-0005-0000-0000-0000CD010000}"/>
    <cellStyle name="注释 3" xfId="360" xr:uid="{00000000-0005-0000-0000-0000CE010000}"/>
    <cellStyle name="注释 4" xfId="362" xr:uid="{00000000-0005-0000-0000-0000CF010000}"/>
    <cellStyle name="注释 5" xfId="19" xr:uid="{00000000-0005-0000-0000-0000D0010000}"/>
    <cellStyle name="注释 6" xfId="465" xr:uid="{00000000-0005-0000-0000-0000D1010000}"/>
    <cellStyle name="注释 7" xfId="466" xr:uid="{00000000-0005-0000-0000-0000D2010000}"/>
    <cellStyle name="注释 8" xfId="467" xr:uid="{00000000-0005-0000-0000-0000D3010000}"/>
    <cellStyle name="注释 9" xfId="468" xr:uid="{00000000-0005-0000-0000-0000D4010000}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23</xdr:row>
      <xdr:rowOff>0</xdr:rowOff>
    </xdr:from>
    <xdr:to>
      <xdr:col>10</xdr:col>
      <xdr:colOff>314325</xdr:colOff>
      <xdr:row>23</xdr:row>
      <xdr:rowOff>342899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41975" y="8423910"/>
          <a:ext cx="931545" cy="34226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K30"/>
  <sheetViews>
    <sheetView tabSelected="1" view="pageBreakPreview" zoomScaleSheetLayoutView="100" workbookViewId="0">
      <selection activeCell="G6" sqref="G6"/>
    </sheetView>
  </sheetViews>
  <sheetFormatPr defaultColWidth="9" defaultRowHeight="15.75" x14ac:dyDescent="0.3"/>
  <cols>
    <col min="1" max="1" width="7.265625" style="24" customWidth="1"/>
    <col min="2" max="3" width="3.86328125" style="24" customWidth="1"/>
    <col min="4" max="5" width="9.1328125" style="24" customWidth="1"/>
    <col min="6" max="6" width="12.265625" style="24" customWidth="1"/>
    <col min="7" max="7" width="12.265625" style="25" customWidth="1"/>
    <col min="8" max="9" width="12.265625" style="24" customWidth="1"/>
    <col min="10" max="16384" width="9" style="24"/>
  </cols>
  <sheetData>
    <row r="1" spans="1:9" s="22" customFormat="1" ht="35.1" customHeight="1" x14ac:dyDescent="0.3">
      <c r="A1" s="48" t="s">
        <v>0</v>
      </c>
      <c r="B1" s="48"/>
      <c r="C1" s="48"/>
      <c r="D1" s="48"/>
      <c r="E1" s="48"/>
      <c r="F1" s="48"/>
      <c r="G1" s="48"/>
      <c r="H1" s="48"/>
      <c r="I1" s="48"/>
    </row>
    <row r="2" spans="1:9" ht="24" customHeight="1" x14ac:dyDescent="0.3">
      <c r="A2" s="81" t="s">
        <v>52</v>
      </c>
      <c r="B2" s="81"/>
      <c r="C2" s="49"/>
      <c r="D2" s="49"/>
      <c r="E2" s="49"/>
      <c r="G2" s="26" t="s">
        <v>53</v>
      </c>
      <c r="H2" s="49"/>
      <c r="I2" s="49"/>
    </row>
    <row r="3" spans="1:9" ht="24" customHeight="1" x14ac:dyDescent="0.3">
      <c r="A3" s="82" t="s">
        <v>54</v>
      </c>
      <c r="B3" s="82"/>
      <c r="C3" s="83"/>
      <c r="D3" s="83"/>
      <c r="E3" s="83"/>
      <c r="G3" s="26" t="s">
        <v>55</v>
      </c>
      <c r="H3" s="83"/>
      <c r="I3" s="83"/>
    </row>
    <row r="4" spans="1:9" ht="21.75" customHeight="1" x14ac:dyDescent="0.3">
      <c r="A4" s="50" t="s">
        <v>3</v>
      </c>
      <c r="B4" s="54" t="s">
        <v>4</v>
      </c>
      <c r="C4" s="54"/>
      <c r="D4" s="54"/>
      <c r="E4" s="54"/>
      <c r="F4" s="54" t="s">
        <v>5</v>
      </c>
      <c r="G4" s="55" t="s">
        <v>6</v>
      </c>
      <c r="H4" s="50" t="s">
        <v>7</v>
      </c>
      <c r="I4" s="50"/>
    </row>
    <row r="5" spans="1:9" s="23" customFormat="1" ht="24" customHeight="1" x14ac:dyDescent="0.3">
      <c r="A5" s="50"/>
      <c r="B5" s="54"/>
      <c r="C5" s="54"/>
      <c r="D5" s="54"/>
      <c r="E5" s="54"/>
      <c r="F5" s="54"/>
      <c r="G5" s="55"/>
      <c r="H5" s="28" t="s">
        <v>8</v>
      </c>
      <c r="I5" s="28" t="s">
        <v>9</v>
      </c>
    </row>
    <row r="6" spans="1:9" ht="24.95" customHeight="1" x14ac:dyDescent="0.3">
      <c r="A6" s="29"/>
      <c r="B6" s="51"/>
      <c r="C6" s="52"/>
      <c r="D6" s="52"/>
      <c r="E6" s="53"/>
      <c r="F6" s="31"/>
      <c r="G6" s="31"/>
      <c r="H6" s="30"/>
      <c r="I6" s="33"/>
    </row>
    <row r="7" spans="1:9" ht="24.95" customHeight="1" x14ac:dyDescent="0.3">
      <c r="A7" s="29"/>
      <c r="B7" s="51"/>
      <c r="C7" s="52"/>
      <c r="D7" s="52"/>
      <c r="E7" s="53"/>
      <c r="F7" s="31"/>
      <c r="G7" s="31"/>
      <c r="H7" s="30"/>
      <c r="I7" s="33"/>
    </row>
    <row r="8" spans="1:9" ht="24.95" customHeight="1" x14ac:dyDescent="0.3">
      <c r="A8" s="29"/>
      <c r="B8" s="51"/>
      <c r="C8" s="52"/>
      <c r="D8" s="52"/>
      <c r="E8" s="53"/>
      <c r="F8" s="31"/>
      <c r="G8" s="31"/>
      <c r="H8" s="30"/>
      <c r="I8" s="33"/>
    </row>
    <row r="9" spans="1:9" ht="24.95" customHeight="1" x14ac:dyDescent="0.3">
      <c r="A9" s="29"/>
      <c r="B9" s="51"/>
      <c r="C9" s="52"/>
      <c r="D9" s="52"/>
      <c r="E9" s="53"/>
      <c r="F9" s="31"/>
      <c r="G9" s="31"/>
      <c r="H9" s="30"/>
      <c r="I9" s="33"/>
    </row>
    <row r="10" spans="1:9" ht="24.95" customHeight="1" x14ac:dyDescent="0.3">
      <c r="A10" s="29"/>
      <c r="B10" s="51"/>
      <c r="C10" s="52"/>
      <c r="D10" s="52"/>
      <c r="E10" s="53"/>
      <c r="F10" s="31"/>
      <c r="G10" s="31"/>
      <c r="H10" s="30"/>
      <c r="I10" s="33"/>
    </row>
    <row r="11" spans="1:9" ht="24.95" customHeight="1" x14ac:dyDescent="0.3">
      <c r="A11" s="29"/>
      <c r="B11" s="51"/>
      <c r="C11" s="52"/>
      <c r="D11" s="52"/>
      <c r="E11" s="53"/>
      <c r="F11" s="31"/>
      <c r="G11" s="31"/>
      <c r="H11" s="30"/>
      <c r="I11" s="33"/>
    </row>
    <row r="12" spans="1:9" ht="24.95" customHeight="1" x14ac:dyDescent="0.3">
      <c r="A12" s="29"/>
      <c r="B12" s="51"/>
      <c r="C12" s="52"/>
      <c r="D12" s="52"/>
      <c r="E12" s="53"/>
      <c r="F12" s="31"/>
      <c r="G12" s="31"/>
      <c r="H12" s="30"/>
      <c r="I12" s="33"/>
    </row>
    <row r="13" spans="1:9" ht="24.95" customHeight="1" x14ac:dyDescent="0.3">
      <c r="A13" s="29"/>
      <c r="B13" s="51"/>
      <c r="C13" s="52"/>
      <c r="D13" s="52"/>
      <c r="E13" s="53"/>
      <c r="F13" s="31"/>
      <c r="G13" s="31"/>
      <c r="H13" s="30"/>
      <c r="I13" s="33"/>
    </row>
    <row r="14" spans="1:9" ht="24.95" customHeight="1" x14ac:dyDescent="0.3">
      <c r="A14" s="29"/>
      <c r="B14" s="51"/>
      <c r="C14" s="52"/>
      <c r="D14" s="52"/>
      <c r="E14" s="53"/>
      <c r="F14" s="31"/>
      <c r="G14" s="31"/>
      <c r="H14" s="30"/>
      <c r="I14" s="33"/>
    </row>
    <row r="15" spans="1:9" ht="24.95" customHeight="1" x14ac:dyDescent="0.3">
      <c r="A15" s="29"/>
      <c r="B15" s="51"/>
      <c r="C15" s="52"/>
      <c r="D15" s="52"/>
      <c r="E15" s="53"/>
      <c r="F15" s="31"/>
      <c r="G15" s="31"/>
      <c r="H15" s="30"/>
      <c r="I15" s="33"/>
    </row>
    <row r="16" spans="1:9" ht="24.95" customHeight="1" x14ac:dyDescent="0.3">
      <c r="A16" s="29"/>
      <c r="B16" s="56"/>
      <c r="C16" s="57"/>
      <c r="D16" s="57"/>
      <c r="E16" s="58"/>
      <c r="F16" s="31"/>
      <c r="G16" s="31"/>
      <c r="H16" s="30"/>
      <c r="I16" s="33"/>
    </row>
    <row r="17" spans="1:11" ht="24.95" customHeight="1" x14ac:dyDescent="0.3">
      <c r="A17" s="29"/>
      <c r="B17" s="51"/>
      <c r="C17" s="52"/>
      <c r="D17" s="52"/>
      <c r="E17" s="53"/>
      <c r="F17" s="31"/>
      <c r="G17" s="31"/>
      <c r="H17" s="30"/>
      <c r="I17" s="33"/>
    </row>
    <row r="18" spans="1:11" ht="24.95" customHeight="1" x14ac:dyDescent="0.3">
      <c r="A18" s="29"/>
      <c r="B18" s="59"/>
      <c r="C18" s="60"/>
      <c r="D18" s="60"/>
      <c r="E18" s="61"/>
      <c r="F18" s="31"/>
      <c r="G18" s="34"/>
      <c r="H18" s="30"/>
      <c r="I18" s="33"/>
    </row>
    <row r="19" spans="1:11" ht="24.95" customHeight="1" x14ac:dyDescent="0.3">
      <c r="A19" s="29"/>
      <c r="B19" s="62"/>
      <c r="C19" s="63"/>
      <c r="D19" s="63"/>
      <c r="E19" s="64"/>
      <c r="F19" s="31"/>
      <c r="G19" s="31"/>
      <c r="H19" s="30"/>
      <c r="I19" s="33"/>
    </row>
    <row r="20" spans="1:11" ht="24.95" customHeight="1" x14ac:dyDescent="0.3">
      <c r="A20" s="29"/>
      <c r="B20" s="51"/>
      <c r="C20" s="52"/>
      <c r="D20" s="52"/>
      <c r="E20" s="53"/>
      <c r="F20" s="31"/>
      <c r="G20" s="31"/>
      <c r="H20" s="30"/>
      <c r="I20" s="33"/>
    </row>
    <row r="21" spans="1:11" ht="24.95" customHeight="1" x14ac:dyDescent="0.3">
      <c r="A21" s="29"/>
      <c r="B21" s="51"/>
      <c r="C21" s="52"/>
      <c r="D21" s="52"/>
      <c r="E21" s="53"/>
      <c r="F21" s="31"/>
      <c r="G21" s="31"/>
      <c r="H21" s="30"/>
      <c r="I21" s="33"/>
    </row>
    <row r="22" spans="1:11" ht="24.95" customHeight="1" x14ac:dyDescent="0.3">
      <c r="A22" s="29"/>
      <c r="B22" s="51"/>
      <c r="C22" s="52"/>
      <c r="D22" s="52"/>
      <c r="E22" s="53"/>
      <c r="F22" s="31"/>
      <c r="G22" s="31"/>
      <c r="H22" s="30"/>
      <c r="I22" s="33"/>
    </row>
    <row r="23" spans="1:11" ht="24.95" customHeight="1" x14ac:dyDescent="0.3">
      <c r="A23" s="29"/>
      <c r="B23" s="51"/>
      <c r="C23" s="52"/>
      <c r="D23" s="52"/>
      <c r="E23" s="53"/>
      <c r="F23" s="31"/>
      <c r="G23" s="31"/>
      <c r="H23" s="30"/>
      <c r="I23" s="33"/>
    </row>
    <row r="24" spans="1:11" ht="24.95" customHeight="1" x14ac:dyDescent="0.3">
      <c r="A24" s="29"/>
      <c r="B24" s="65"/>
      <c r="C24" s="65"/>
      <c r="D24" s="65"/>
      <c r="E24" s="65"/>
      <c r="F24" s="31"/>
      <c r="G24" s="31"/>
      <c r="H24" s="30"/>
      <c r="I24" s="33"/>
    </row>
    <row r="25" spans="1:11" ht="24.95" customHeight="1" x14ac:dyDescent="0.3">
      <c r="A25" s="29"/>
      <c r="B25" s="51"/>
      <c r="C25" s="52"/>
      <c r="D25" s="52"/>
      <c r="E25" s="53"/>
      <c r="F25" s="31"/>
      <c r="G25" s="31"/>
      <c r="H25" s="30"/>
      <c r="I25" s="33"/>
    </row>
    <row r="26" spans="1:11" ht="24.95" customHeight="1" x14ac:dyDescent="0.3">
      <c r="A26" s="29"/>
      <c r="B26" s="65"/>
      <c r="C26" s="65"/>
      <c r="D26" s="65"/>
      <c r="E26" s="65"/>
      <c r="F26" s="31"/>
      <c r="G26" s="31"/>
      <c r="H26" s="30"/>
      <c r="I26" s="33"/>
    </row>
    <row r="27" spans="1:11" ht="24.95" customHeight="1" x14ac:dyDescent="0.3">
      <c r="A27" s="29"/>
      <c r="B27" s="65"/>
      <c r="C27" s="65"/>
      <c r="D27" s="65"/>
      <c r="E27" s="65"/>
      <c r="F27" s="31"/>
      <c r="G27" s="31"/>
      <c r="H27" s="30"/>
      <c r="I27" s="33"/>
    </row>
    <row r="28" spans="1:11" ht="24.95" customHeight="1" x14ac:dyDescent="0.3">
      <c r="A28" s="35"/>
      <c r="B28" s="66"/>
      <c r="C28" s="68"/>
      <c r="D28" s="68"/>
      <c r="E28" s="67"/>
      <c r="F28" s="35"/>
      <c r="G28" s="36"/>
      <c r="H28" s="30" t="str">
        <f t="shared" ref="H6:H28" si="0">IF(G28="","",IF(G28&lt;F28,"√",""))</f>
        <v/>
      </c>
      <c r="I28" s="33" t="str">
        <f t="shared" ref="I6:I28" si="1">IF(G28="","",IF(G28&gt;=F28,"×",""))</f>
        <v/>
      </c>
    </row>
    <row r="29" spans="1:11" ht="24.95" customHeight="1" x14ac:dyDescent="0.3">
      <c r="A29" s="66" t="s">
        <v>10</v>
      </c>
      <c r="B29" s="67"/>
      <c r="C29" s="66" t="s">
        <v>11</v>
      </c>
      <c r="D29" s="67"/>
      <c r="E29" s="35">
        <f>COUNT(F6:F28)</f>
        <v>0</v>
      </c>
      <c r="F29" s="35" t="s">
        <v>12</v>
      </c>
      <c r="G29" s="35">
        <f>COUNTIF(H6:H28,"√")</f>
        <v>0</v>
      </c>
      <c r="H29" s="35" t="s">
        <v>13</v>
      </c>
      <c r="I29" s="37" t="e">
        <f>G29/E29*100</f>
        <v>#DIV/0!</v>
      </c>
      <c r="K29" s="38"/>
    </row>
    <row r="30" spans="1:11" x14ac:dyDescent="0.3">
      <c r="K30" s="38"/>
    </row>
  </sheetData>
  <mergeCells count="37">
    <mergeCell ref="B7:E7"/>
    <mergeCell ref="B23:E23"/>
    <mergeCell ref="B24:E24"/>
    <mergeCell ref="A29:B29"/>
    <mergeCell ref="C29:D29"/>
    <mergeCell ref="B26:E26"/>
    <mergeCell ref="B27:E27"/>
    <mergeCell ref="B28:E28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22:E22"/>
    <mergeCell ref="B25:E25"/>
    <mergeCell ref="B17:E17"/>
    <mergeCell ref="B18:E18"/>
    <mergeCell ref="B19:E19"/>
    <mergeCell ref="B20:E20"/>
    <mergeCell ref="B21:E21"/>
    <mergeCell ref="A1:I1"/>
    <mergeCell ref="H4:I4"/>
    <mergeCell ref="B6:E6"/>
    <mergeCell ref="F4:F5"/>
    <mergeCell ref="G4:G5"/>
    <mergeCell ref="B4:E5"/>
    <mergeCell ref="A4:A5"/>
    <mergeCell ref="A2:B2"/>
    <mergeCell ref="C2:E2"/>
    <mergeCell ref="H2:I2"/>
    <mergeCell ref="A3:B3"/>
    <mergeCell ref="C3:E3"/>
    <mergeCell ref="H3:I3"/>
  </mergeCells>
  <phoneticPr fontId="30" type="noConversion"/>
  <pageMargins left="0.9055118110236221" right="0.70866141732283472" top="0.74803149606299213" bottom="0.74803149606299213" header="0.51181102362204722" footer="0.51181102362204722"/>
  <pageSetup paperSize="9" orientation="portrait" r:id="rId1"/>
  <headerFooter>
    <oddHeader>&amp;C陕西交建公路工程试验检测有限公司&amp;R第&amp;P页共&amp;N页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I24"/>
  <sheetViews>
    <sheetView view="pageBreakPreview" zoomScaleSheetLayoutView="100" workbookViewId="0">
      <selection activeCell="H18" sqref="H18"/>
    </sheetView>
  </sheetViews>
  <sheetFormatPr defaultColWidth="9" defaultRowHeight="15.75" x14ac:dyDescent="0.3"/>
  <cols>
    <col min="1" max="1" width="7.265625" style="24" customWidth="1"/>
    <col min="2" max="3" width="3.86328125" style="24" customWidth="1"/>
    <col min="4" max="5" width="9.1328125" style="24" customWidth="1"/>
    <col min="6" max="6" width="12.265625" style="24" customWidth="1"/>
    <col min="7" max="7" width="12.265625" style="25" customWidth="1"/>
    <col min="8" max="9" width="12.265625" style="24" customWidth="1"/>
    <col min="10" max="16384" width="9" style="24"/>
  </cols>
  <sheetData>
    <row r="1" spans="1:9" s="22" customFormat="1" ht="35.1" customHeight="1" x14ac:dyDescent="0.3">
      <c r="A1" s="48" t="s">
        <v>14</v>
      </c>
      <c r="B1" s="48"/>
      <c r="C1" s="48"/>
      <c r="D1" s="48"/>
      <c r="E1" s="48"/>
      <c r="F1" s="48"/>
      <c r="G1" s="48"/>
      <c r="H1" s="48"/>
      <c r="I1" s="48"/>
    </row>
    <row r="2" spans="1:9" ht="24" customHeight="1" x14ac:dyDescent="0.3">
      <c r="A2" s="49" t="s">
        <v>15</v>
      </c>
      <c r="B2" s="49"/>
      <c r="C2" s="49"/>
      <c r="D2" s="49"/>
      <c r="E2" s="49"/>
      <c r="G2" s="26" t="s">
        <v>1</v>
      </c>
      <c r="H2" s="27" t="s">
        <v>16</v>
      </c>
      <c r="I2" s="27"/>
    </row>
    <row r="3" spans="1:9" ht="24" customHeight="1" x14ac:dyDescent="0.3">
      <c r="A3" s="49" t="s">
        <v>17</v>
      </c>
      <c r="B3" s="49"/>
      <c r="C3" s="49"/>
      <c r="D3" s="49"/>
      <c r="E3" s="49"/>
      <c r="G3" s="26" t="s">
        <v>2</v>
      </c>
      <c r="H3" s="27" t="s">
        <v>18</v>
      </c>
      <c r="I3" s="27"/>
    </row>
    <row r="4" spans="1:9" ht="20.100000000000001" customHeight="1" x14ac:dyDescent="0.3">
      <c r="A4" s="50" t="s">
        <v>3</v>
      </c>
      <c r="B4" s="54" t="s">
        <v>4</v>
      </c>
      <c r="C4" s="54"/>
      <c r="D4" s="54"/>
      <c r="E4" s="54"/>
      <c r="F4" s="54" t="s">
        <v>19</v>
      </c>
      <c r="G4" s="55" t="s">
        <v>6</v>
      </c>
      <c r="H4" s="50" t="s">
        <v>7</v>
      </c>
      <c r="I4" s="50"/>
    </row>
    <row r="5" spans="1:9" s="23" customFormat="1" ht="20.100000000000001" customHeight="1" x14ac:dyDescent="0.3">
      <c r="A5" s="50"/>
      <c r="B5" s="54"/>
      <c r="C5" s="54"/>
      <c r="D5" s="54"/>
      <c r="E5" s="54"/>
      <c r="F5" s="54"/>
      <c r="G5" s="55"/>
      <c r="H5" s="28" t="s">
        <v>8</v>
      </c>
      <c r="I5" s="28" t="s">
        <v>9</v>
      </c>
    </row>
    <row r="6" spans="1:9" ht="30" customHeight="1" x14ac:dyDescent="0.3">
      <c r="A6" s="29">
        <v>1</v>
      </c>
      <c r="B6" s="69" t="e">
        <f>#REF!</f>
        <v>#REF!</v>
      </c>
      <c r="C6" s="69"/>
      <c r="D6" s="69"/>
      <c r="E6" s="69"/>
      <c r="F6" s="29">
        <v>100</v>
      </c>
      <c r="G6" s="29" t="e">
        <f>#REF!</f>
        <v>#REF!</v>
      </c>
      <c r="H6" s="30" t="e">
        <f t="shared" ref="H6:H23" si="0">IF(G6="","",IF(G6&lt;F6,"√",""))</f>
        <v>#REF!</v>
      </c>
      <c r="I6" s="33" t="e">
        <f t="shared" ref="I6:I23" si="1">IF(G6="","",IF(G6&gt;=F6,"×",""))</f>
        <v>#REF!</v>
      </c>
    </row>
    <row r="7" spans="1:9" ht="30" customHeight="1" x14ac:dyDescent="0.3">
      <c r="A7" s="29">
        <v>2</v>
      </c>
      <c r="B7" s="69" t="e">
        <f>#REF!</f>
        <v>#REF!</v>
      </c>
      <c r="C7" s="69"/>
      <c r="D7" s="69"/>
      <c r="E7" s="69"/>
      <c r="F7" s="29">
        <v>100</v>
      </c>
      <c r="G7" s="31" t="e">
        <f>#REF!</f>
        <v>#REF!</v>
      </c>
      <c r="H7" s="30" t="e">
        <f t="shared" si="0"/>
        <v>#REF!</v>
      </c>
      <c r="I7" s="33" t="e">
        <f t="shared" si="1"/>
        <v>#REF!</v>
      </c>
    </row>
    <row r="8" spans="1:9" ht="30" customHeight="1" x14ac:dyDescent="0.3">
      <c r="A8" s="29"/>
      <c r="B8" s="70" t="s">
        <v>20</v>
      </c>
      <c r="C8" s="70"/>
      <c r="D8" s="70"/>
      <c r="E8" s="70"/>
      <c r="F8" s="29"/>
      <c r="G8" s="29"/>
      <c r="H8" s="30" t="str">
        <f t="shared" si="0"/>
        <v/>
      </c>
      <c r="I8" s="33" t="str">
        <f t="shared" si="1"/>
        <v/>
      </c>
    </row>
    <row r="9" spans="1:9" ht="30" customHeight="1" x14ac:dyDescent="0.3">
      <c r="A9" s="29"/>
      <c r="B9" s="70"/>
      <c r="C9" s="70"/>
      <c r="D9" s="70"/>
      <c r="E9" s="70"/>
      <c r="F9" s="29"/>
      <c r="G9" s="29"/>
      <c r="H9" s="30" t="str">
        <f t="shared" si="0"/>
        <v/>
      </c>
      <c r="I9" s="33" t="str">
        <f t="shared" si="1"/>
        <v/>
      </c>
    </row>
    <row r="10" spans="1:9" ht="30" customHeight="1" x14ac:dyDescent="0.3">
      <c r="A10" s="29"/>
      <c r="B10" s="70"/>
      <c r="C10" s="70"/>
      <c r="D10" s="70"/>
      <c r="E10" s="70"/>
      <c r="F10" s="29"/>
      <c r="G10" s="29"/>
      <c r="H10" s="30" t="str">
        <f t="shared" si="0"/>
        <v/>
      </c>
      <c r="I10" s="33" t="str">
        <f t="shared" si="1"/>
        <v/>
      </c>
    </row>
    <row r="11" spans="1:9" ht="30" customHeight="1" x14ac:dyDescent="0.3">
      <c r="A11" s="29"/>
      <c r="B11" s="70"/>
      <c r="C11" s="70"/>
      <c r="D11" s="70"/>
      <c r="E11" s="70"/>
      <c r="F11" s="29"/>
      <c r="G11" s="29"/>
      <c r="H11" s="30" t="str">
        <f t="shared" si="0"/>
        <v/>
      </c>
      <c r="I11" s="33" t="str">
        <f t="shared" si="1"/>
        <v/>
      </c>
    </row>
    <row r="12" spans="1:9" ht="30" customHeight="1" x14ac:dyDescent="0.3">
      <c r="A12" s="29"/>
      <c r="B12" s="70"/>
      <c r="C12" s="70"/>
      <c r="D12" s="70"/>
      <c r="E12" s="70"/>
      <c r="F12" s="29"/>
      <c r="G12" s="29"/>
      <c r="H12" s="30" t="str">
        <f t="shared" si="0"/>
        <v/>
      </c>
      <c r="I12" s="33" t="str">
        <f t="shared" si="1"/>
        <v/>
      </c>
    </row>
    <row r="13" spans="1:9" ht="30" customHeight="1" x14ac:dyDescent="0.3">
      <c r="A13" s="29"/>
      <c r="B13" s="70"/>
      <c r="C13" s="70"/>
      <c r="D13" s="70"/>
      <c r="E13" s="70"/>
      <c r="F13" s="29"/>
      <c r="G13" s="29"/>
      <c r="H13" s="30" t="str">
        <f t="shared" si="0"/>
        <v/>
      </c>
      <c r="I13" s="33" t="str">
        <f t="shared" si="1"/>
        <v/>
      </c>
    </row>
    <row r="14" spans="1:9" ht="30" customHeight="1" x14ac:dyDescent="0.3">
      <c r="A14" s="29"/>
      <c r="B14" s="70"/>
      <c r="C14" s="70"/>
      <c r="D14" s="70"/>
      <c r="E14" s="70"/>
      <c r="F14" s="29"/>
      <c r="G14" s="29"/>
      <c r="H14" s="30" t="str">
        <f t="shared" si="0"/>
        <v/>
      </c>
      <c r="I14" s="33" t="str">
        <f t="shared" si="1"/>
        <v/>
      </c>
    </row>
    <row r="15" spans="1:9" ht="30" customHeight="1" x14ac:dyDescent="0.3">
      <c r="A15" s="29"/>
      <c r="B15" s="70"/>
      <c r="C15" s="70"/>
      <c r="D15" s="70"/>
      <c r="E15" s="70"/>
      <c r="F15" s="29"/>
      <c r="G15" s="29"/>
      <c r="H15" s="30" t="str">
        <f t="shared" si="0"/>
        <v/>
      </c>
      <c r="I15" s="33" t="str">
        <f t="shared" si="1"/>
        <v/>
      </c>
    </row>
    <row r="16" spans="1:9" ht="30" customHeight="1" x14ac:dyDescent="0.3">
      <c r="A16" s="29"/>
      <c r="B16" s="70"/>
      <c r="C16" s="70"/>
      <c r="D16" s="70"/>
      <c r="E16" s="70"/>
      <c r="F16" s="29"/>
      <c r="G16" s="29"/>
      <c r="H16" s="30" t="str">
        <f t="shared" si="0"/>
        <v/>
      </c>
      <c r="I16" s="33" t="str">
        <f t="shared" si="1"/>
        <v/>
      </c>
    </row>
    <row r="17" spans="1:9" ht="30" customHeight="1" x14ac:dyDescent="0.3">
      <c r="A17" s="29"/>
      <c r="B17" s="70"/>
      <c r="C17" s="70"/>
      <c r="D17" s="70"/>
      <c r="E17" s="70"/>
      <c r="F17" s="29"/>
      <c r="G17" s="29"/>
      <c r="H17" s="30" t="str">
        <f t="shared" si="0"/>
        <v/>
      </c>
      <c r="I17" s="33" t="str">
        <f t="shared" si="1"/>
        <v/>
      </c>
    </row>
    <row r="18" spans="1:9" ht="30" customHeight="1" x14ac:dyDescent="0.3">
      <c r="A18" s="29"/>
      <c r="B18" s="70"/>
      <c r="C18" s="70"/>
      <c r="D18" s="70"/>
      <c r="E18" s="70"/>
      <c r="F18" s="29"/>
      <c r="G18" s="29"/>
      <c r="H18" s="30" t="str">
        <f t="shared" si="0"/>
        <v/>
      </c>
      <c r="I18" s="33" t="str">
        <f t="shared" si="1"/>
        <v/>
      </c>
    </row>
    <row r="19" spans="1:9" ht="30" customHeight="1" x14ac:dyDescent="0.3">
      <c r="A19" s="29"/>
      <c r="B19" s="70"/>
      <c r="C19" s="70"/>
      <c r="D19" s="70"/>
      <c r="E19" s="70"/>
      <c r="F19" s="29"/>
      <c r="G19" s="29"/>
      <c r="H19" s="30"/>
      <c r="I19" s="33"/>
    </row>
    <row r="20" spans="1:9" ht="30" customHeight="1" x14ac:dyDescent="0.3">
      <c r="A20" s="29"/>
      <c r="B20" s="70"/>
      <c r="C20" s="70"/>
      <c r="D20" s="70"/>
      <c r="E20" s="70"/>
      <c r="F20" s="29"/>
      <c r="G20" s="29"/>
      <c r="H20" s="30"/>
      <c r="I20" s="33"/>
    </row>
    <row r="21" spans="1:9" ht="30" customHeight="1" x14ac:dyDescent="0.3">
      <c r="A21" s="29"/>
      <c r="B21" s="70"/>
      <c r="C21" s="70"/>
      <c r="D21" s="70"/>
      <c r="E21" s="70"/>
      <c r="F21" s="29"/>
      <c r="G21" s="29"/>
      <c r="H21" s="30" t="str">
        <f t="shared" si="0"/>
        <v/>
      </c>
      <c r="I21" s="33" t="str">
        <f t="shared" si="1"/>
        <v/>
      </c>
    </row>
    <row r="22" spans="1:9" ht="30" customHeight="1" x14ac:dyDescent="0.3">
      <c r="A22" s="29"/>
      <c r="B22" s="70"/>
      <c r="C22" s="70"/>
      <c r="D22" s="70"/>
      <c r="E22" s="70"/>
      <c r="F22" s="29"/>
      <c r="G22" s="29"/>
      <c r="H22" s="30" t="str">
        <f t="shared" si="0"/>
        <v/>
      </c>
      <c r="I22" s="33" t="str">
        <f t="shared" si="1"/>
        <v/>
      </c>
    </row>
    <row r="23" spans="1:9" ht="30" customHeight="1" x14ac:dyDescent="0.3">
      <c r="A23" s="29"/>
      <c r="B23" s="70"/>
      <c r="C23" s="70"/>
      <c r="D23" s="70"/>
      <c r="E23" s="70"/>
      <c r="F23" s="29"/>
      <c r="G23" s="29"/>
      <c r="H23" s="30" t="str">
        <f t="shared" si="0"/>
        <v/>
      </c>
      <c r="I23" s="33" t="str">
        <f t="shared" si="1"/>
        <v/>
      </c>
    </row>
    <row r="24" spans="1:9" ht="30" customHeight="1" x14ac:dyDescent="0.3">
      <c r="A24" s="70" t="s">
        <v>10</v>
      </c>
      <c r="B24" s="70"/>
      <c r="C24" s="70"/>
      <c r="D24" s="29" t="s">
        <v>21</v>
      </c>
      <c r="E24" s="29">
        <f>COUNT(G6:G23)</f>
        <v>0</v>
      </c>
      <c r="F24" s="29" t="s">
        <v>22</v>
      </c>
      <c r="G24" s="32">
        <f>COUNTIF(H6:H23,"√")</f>
        <v>0</v>
      </c>
      <c r="H24" s="29" t="s">
        <v>23</v>
      </c>
      <c r="I24" s="31" t="e">
        <f>ROUND(E24/G24*100,1)</f>
        <v>#DIV/0!</v>
      </c>
    </row>
  </sheetData>
  <mergeCells count="27">
    <mergeCell ref="B22:E22"/>
    <mergeCell ref="B23:E23"/>
    <mergeCell ref="A24:C24"/>
    <mergeCell ref="A4:A5"/>
    <mergeCell ref="F4:F5"/>
    <mergeCell ref="B4:E5"/>
    <mergeCell ref="B17:E17"/>
    <mergeCell ref="B18:E18"/>
    <mergeCell ref="B19:E19"/>
    <mergeCell ref="B20:E20"/>
    <mergeCell ref="B21:E21"/>
    <mergeCell ref="B12:E12"/>
    <mergeCell ref="B13:E13"/>
    <mergeCell ref="B14:E14"/>
    <mergeCell ref="B15:E15"/>
    <mergeCell ref="B16:E16"/>
    <mergeCell ref="B7:E7"/>
    <mergeCell ref="B8:E8"/>
    <mergeCell ref="B9:E9"/>
    <mergeCell ref="B10:E10"/>
    <mergeCell ref="B11:E11"/>
    <mergeCell ref="A1:I1"/>
    <mergeCell ref="A2:E2"/>
    <mergeCell ref="A3:E3"/>
    <mergeCell ref="H4:I4"/>
    <mergeCell ref="B6:E6"/>
    <mergeCell ref="G4:G5"/>
  </mergeCells>
  <phoneticPr fontId="30" type="noConversion"/>
  <printOptions horizontalCentered="1" verticalCentered="1"/>
  <pageMargins left="0.98402777777777795" right="0.78680555555555598" top="0.78680555555555598" bottom="0.98402777777777795" header="0.39305555555555599" footer="0.59027777777777801"/>
  <pageSetup paperSize="9" orientation="portrait" r:id="rId1"/>
  <headerFooter alignWithMargins="0">
    <oddHeader>&amp;C陕西交建公路工程试验检测有限公司&amp;R第&amp;P页共&amp;N页</oddHeader>
    <oddFooter>&amp;C检测：                              复核：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DF34"/>
  <sheetViews>
    <sheetView view="pageBreakPreview" zoomScaleSheetLayoutView="100" workbookViewId="0">
      <selection activeCell="E15" sqref="E15:F15"/>
    </sheetView>
  </sheetViews>
  <sheetFormatPr defaultColWidth="9" defaultRowHeight="15.75" x14ac:dyDescent="0.3"/>
  <cols>
    <col min="1" max="1" width="8" style="5" customWidth="1"/>
    <col min="2" max="2" width="9.265625" style="5" customWidth="1"/>
    <col min="3" max="3" width="6.59765625" style="5" customWidth="1"/>
    <col min="4" max="4" width="8.59765625" style="5" customWidth="1"/>
    <col min="5" max="9" width="6.59765625" style="5" customWidth="1"/>
    <col min="10" max="10" width="8.59765625" style="5" customWidth="1"/>
    <col min="11" max="11" width="12.59765625" style="5" customWidth="1"/>
    <col min="12" max="12" width="9" style="6"/>
    <col min="13" max="13" width="12.46484375" style="6" customWidth="1"/>
    <col min="14" max="14" width="11.46484375" style="7" customWidth="1"/>
    <col min="15" max="15" width="9" style="6"/>
    <col min="16" max="17" width="10.59765625" style="8" customWidth="1"/>
    <col min="18" max="201" width="9" style="6"/>
    <col min="202" max="202" width="9.1328125" style="6" customWidth="1"/>
    <col min="203" max="203" width="5.46484375" style="6" customWidth="1"/>
    <col min="204" max="207" width="6.265625" style="6" customWidth="1"/>
    <col min="208" max="208" width="5.46484375" style="6" customWidth="1"/>
    <col min="209" max="209" width="9.265625" style="6" customWidth="1"/>
    <col min="210" max="210" width="5.46484375" style="6" customWidth="1"/>
    <col min="211" max="214" width="6.265625" style="6" customWidth="1"/>
    <col min="215" max="215" width="5.46484375" style="6" customWidth="1"/>
    <col min="216" max="216" width="9" style="6"/>
    <col min="217" max="217" width="13.86328125" style="6" customWidth="1"/>
    <col min="218" max="457" width="9" style="6"/>
    <col min="458" max="458" width="9.1328125" style="6" customWidth="1"/>
    <col min="459" max="459" width="5.46484375" style="6" customWidth="1"/>
    <col min="460" max="463" width="6.265625" style="6" customWidth="1"/>
    <col min="464" max="464" width="5.46484375" style="6" customWidth="1"/>
    <col min="465" max="465" width="9.265625" style="6" customWidth="1"/>
    <col min="466" max="466" width="5.46484375" style="6" customWidth="1"/>
    <col min="467" max="470" width="6.265625" style="6" customWidth="1"/>
    <col min="471" max="471" width="5.46484375" style="6" customWidth="1"/>
    <col min="472" max="472" width="9" style="6"/>
    <col min="473" max="473" width="13.86328125" style="6" customWidth="1"/>
    <col min="474" max="713" width="9" style="6"/>
    <col min="714" max="714" width="9.1328125" style="6" customWidth="1"/>
    <col min="715" max="715" width="5.46484375" style="6" customWidth="1"/>
    <col min="716" max="719" width="6.265625" style="6" customWidth="1"/>
    <col min="720" max="720" width="5.46484375" style="6" customWidth="1"/>
    <col min="721" max="721" width="9.265625" style="6" customWidth="1"/>
    <col min="722" max="722" width="5.46484375" style="6" customWidth="1"/>
    <col min="723" max="726" width="6.265625" style="6" customWidth="1"/>
    <col min="727" max="727" width="5.46484375" style="6" customWidth="1"/>
    <col min="728" max="728" width="9" style="6"/>
    <col min="729" max="729" width="13.86328125" style="6" customWidth="1"/>
    <col min="730" max="969" width="9" style="6"/>
    <col min="970" max="970" width="9.1328125" style="6" customWidth="1"/>
    <col min="971" max="971" width="5.46484375" style="6" customWidth="1"/>
    <col min="972" max="975" width="6.265625" style="6" customWidth="1"/>
    <col min="976" max="976" width="5.46484375" style="6" customWidth="1"/>
    <col min="977" max="977" width="9.265625" style="6" customWidth="1"/>
    <col min="978" max="978" width="5.46484375" style="6" customWidth="1"/>
    <col min="979" max="982" width="6.265625" style="6" customWidth="1"/>
    <col min="983" max="983" width="5.46484375" style="6" customWidth="1"/>
    <col min="984" max="984" width="9" style="6"/>
    <col min="985" max="985" width="13.86328125" style="6" customWidth="1"/>
    <col min="986" max="1225" width="9" style="6"/>
    <col min="1226" max="1226" width="9.1328125" style="6" customWidth="1"/>
    <col min="1227" max="1227" width="5.46484375" style="6" customWidth="1"/>
    <col min="1228" max="1231" width="6.265625" style="6" customWidth="1"/>
    <col min="1232" max="1232" width="5.46484375" style="6" customWidth="1"/>
    <col min="1233" max="1233" width="9.265625" style="6" customWidth="1"/>
    <col min="1234" max="1234" width="5.46484375" style="6" customWidth="1"/>
    <col min="1235" max="1238" width="6.265625" style="6" customWidth="1"/>
    <col min="1239" max="1239" width="5.46484375" style="6" customWidth="1"/>
    <col min="1240" max="1240" width="9" style="6"/>
    <col min="1241" max="1241" width="13.86328125" style="6" customWidth="1"/>
    <col min="1242" max="1481" width="9" style="6"/>
    <col min="1482" max="1482" width="9.1328125" style="6" customWidth="1"/>
    <col min="1483" max="1483" width="5.46484375" style="6" customWidth="1"/>
    <col min="1484" max="1487" width="6.265625" style="6" customWidth="1"/>
    <col min="1488" max="1488" width="5.46484375" style="6" customWidth="1"/>
    <col min="1489" max="1489" width="9.265625" style="6" customWidth="1"/>
    <col min="1490" max="1490" width="5.46484375" style="6" customWidth="1"/>
    <col min="1491" max="1494" width="6.265625" style="6" customWidth="1"/>
    <col min="1495" max="1495" width="5.46484375" style="6" customWidth="1"/>
    <col min="1496" max="1496" width="9" style="6"/>
    <col min="1497" max="1497" width="13.86328125" style="6" customWidth="1"/>
    <col min="1498" max="1737" width="9" style="6"/>
    <col min="1738" max="1738" width="9.1328125" style="6" customWidth="1"/>
    <col min="1739" max="1739" width="5.46484375" style="6" customWidth="1"/>
    <col min="1740" max="1743" width="6.265625" style="6" customWidth="1"/>
    <col min="1744" max="1744" width="5.46484375" style="6" customWidth="1"/>
    <col min="1745" max="1745" width="9.265625" style="6" customWidth="1"/>
    <col min="1746" max="1746" width="5.46484375" style="6" customWidth="1"/>
    <col min="1747" max="1750" width="6.265625" style="6" customWidth="1"/>
    <col min="1751" max="1751" width="5.46484375" style="6" customWidth="1"/>
    <col min="1752" max="1752" width="9" style="6"/>
    <col min="1753" max="1753" width="13.86328125" style="6" customWidth="1"/>
    <col min="1754" max="1993" width="9" style="6"/>
    <col min="1994" max="1994" width="9.1328125" style="6" customWidth="1"/>
    <col min="1995" max="1995" width="5.46484375" style="6" customWidth="1"/>
    <col min="1996" max="1999" width="6.265625" style="6" customWidth="1"/>
    <col min="2000" max="2000" width="5.46484375" style="6" customWidth="1"/>
    <col min="2001" max="2001" width="9.265625" style="6" customWidth="1"/>
    <col min="2002" max="2002" width="5.46484375" style="6" customWidth="1"/>
    <col min="2003" max="2006" width="6.265625" style="6" customWidth="1"/>
    <col min="2007" max="2007" width="5.46484375" style="6" customWidth="1"/>
    <col min="2008" max="2008" width="9" style="6"/>
    <col min="2009" max="2009" width="13.86328125" style="6" customWidth="1"/>
    <col min="2010" max="2249" width="9" style="6"/>
    <col min="2250" max="2250" width="9.1328125" style="6" customWidth="1"/>
    <col min="2251" max="2251" width="5.46484375" style="6" customWidth="1"/>
    <col min="2252" max="2255" width="6.265625" style="6" customWidth="1"/>
    <col min="2256" max="2256" width="5.46484375" style="6" customWidth="1"/>
    <col min="2257" max="2257" width="9.265625" style="6" customWidth="1"/>
    <col min="2258" max="2258" width="5.46484375" style="6" customWidth="1"/>
    <col min="2259" max="2262" width="6.265625" style="6" customWidth="1"/>
    <col min="2263" max="2263" width="5.46484375" style="6" customWidth="1"/>
    <col min="2264" max="2264" width="9" style="6"/>
    <col min="2265" max="2265" width="13.86328125" style="6" customWidth="1"/>
    <col min="2266" max="2505" width="9" style="6"/>
    <col min="2506" max="2506" width="9.1328125" style="6" customWidth="1"/>
    <col min="2507" max="2507" width="5.46484375" style="6" customWidth="1"/>
    <col min="2508" max="2511" width="6.265625" style="6" customWidth="1"/>
    <col min="2512" max="2512" width="5.46484375" style="6" customWidth="1"/>
    <col min="2513" max="2513" width="9.265625" style="6" customWidth="1"/>
    <col min="2514" max="2514" width="5.46484375" style="6" customWidth="1"/>
    <col min="2515" max="2518" width="6.265625" style="6" customWidth="1"/>
    <col min="2519" max="2519" width="5.46484375" style="6" customWidth="1"/>
    <col min="2520" max="2520" width="9" style="6"/>
    <col min="2521" max="2521" width="13.86328125" style="6" customWidth="1"/>
    <col min="2522" max="2761" width="9" style="6"/>
    <col min="2762" max="2762" width="9.1328125" style="6" customWidth="1"/>
    <col min="2763" max="2763" width="5.46484375" style="6" customWidth="1"/>
    <col min="2764" max="2767" width="6.265625" style="6" customWidth="1"/>
    <col min="2768" max="2768" width="5.46484375" style="6" customWidth="1"/>
    <col min="2769" max="2769" width="9.265625" style="6" customWidth="1"/>
    <col min="2770" max="2770" width="5.46484375" style="6" customWidth="1"/>
    <col min="2771" max="2774" width="6.265625" style="6" customWidth="1"/>
    <col min="2775" max="2775" width="5.46484375" style="6" customWidth="1"/>
    <col min="2776" max="2776" width="9" style="6"/>
    <col min="2777" max="2777" width="13.86328125" style="6" customWidth="1"/>
    <col min="2778" max="3017" width="9" style="6"/>
    <col min="3018" max="3018" width="9.1328125" style="6" customWidth="1"/>
    <col min="3019" max="3019" width="5.46484375" style="6" customWidth="1"/>
    <col min="3020" max="3023" width="6.265625" style="6" customWidth="1"/>
    <col min="3024" max="3024" width="5.46484375" style="6" customWidth="1"/>
    <col min="3025" max="3025" width="9.265625" style="6" customWidth="1"/>
    <col min="3026" max="3026" width="5.46484375" style="6" customWidth="1"/>
    <col min="3027" max="3030" width="6.265625" style="6" customWidth="1"/>
    <col min="3031" max="3031" width="5.46484375" style="6" customWidth="1"/>
    <col min="3032" max="3032" width="9" style="6"/>
    <col min="3033" max="3033" width="13.86328125" style="6" customWidth="1"/>
    <col min="3034" max="3273" width="9" style="6"/>
    <col min="3274" max="3274" width="9.1328125" style="6" customWidth="1"/>
    <col min="3275" max="3275" width="5.46484375" style="6" customWidth="1"/>
    <col min="3276" max="3279" width="6.265625" style="6" customWidth="1"/>
    <col min="3280" max="3280" width="5.46484375" style="6" customWidth="1"/>
    <col min="3281" max="3281" width="9.265625" style="6" customWidth="1"/>
    <col min="3282" max="3282" width="5.46484375" style="6" customWidth="1"/>
    <col min="3283" max="3286" width="6.265625" style="6" customWidth="1"/>
    <col min="3287" max="3287" width="5.46484375" style="6" customWidth="1"/>
    <col min="3288" max="3288" width="9" style="6"/>
    <col min="3289" max="3289" width="13.86328125" style="6" customWidth="1"/>
    <col min="3290" max="3529" width="9" style="6"/>
    <col min="3530" max="3530" width="9.1328125" style="6" customWidth="1"/>
    <col min="3531" max="3531" width="5.46484375" style="6" customWidth="1"/>
    <col min="3532" max="3535" width="6.265625" style="6" customWidth="1"/>
    <col min="3536" max="3536" width="5.46484375" style="6" customWidth="1"/>
    <col min="3537" max="3537" width="9.265625" style="6" customWidth="1"/>
    <col min="3538" max="3538" width="5.46484375" style="6" customWidth="1"/>
    <col min="3539" max="3542" width="6.265625" style="6" customWidth="1"/>
    <col min="3543" max="3543" width="5.46484375" style="6" customWidth="1"/>
    <col min="3544" max="3544" width="9" style="6"/>
    <col min="3545" max="3545" width="13.86328125" style="6" customWidth="1"/>
    <col min="3546" max="3785" width="9" style="6"/>
    <col min="3786" max="3786" width="9.1328125" style="6" customWidth="1"/>
    <col min="3787" max="3787" width="5.46484375" style="6" customWidth="1"/>
    <col min="3788" max="3791" width="6.265625" style="6" customWidth="1"/>
    <col min="3792" max="3792" width="5.46484375" style="6" customWidth="1"/>
    <col min="3793" max="3793" width="9.265625" style="6" customWidth="1"/>
    <col min="3794" max="3794" width="5.46484375" style="6" customWidth="1"/>
    <col min="3795" max="3798" width="6.265625" style="6" customWidth="1"/>
    <col min="3799" max="3799" width="5.46484375" style="6" customWidth="1"/>
    <col min="3800" max="3800" width="9" style="6"/>
    <col min="3801" max="3801" width="13.86328125" style="6" customWidth="1"/>
    <col min="3802" max="4041" width="9" style="6"/>
    <col min="4042" max="4042" width="9.1328125" style="6" customWidth="1"/>
    <col min="4043" max="4043" width="5.46484375" style="6" customWidth="1"/>
    <col min="4044" max="4047" width="6.265625" style="6" customWidth="1"/>
    <col min="4048" max="4048" width="5.46484375" style="6" customWidth="1"/>
    <col min="4049" max="4049" width="9.265625" style="6" customWidth="1"/>
    <col min="4050" max="4050" width="5.46484375" style="6" customWidth="1"/>
    <col min="4051" max="4054" width="6.265625" style="6" customWidth="1"/>
    <col min="4055" max="4055" width="5.46484375" style="6" customWidth="1"/>
    <col min="4056" max="4056" width="9" style="6"/>
    <col min="4057" max="4057" width="13.86328125" style="6" customWidth="1"/>
    <col min="4058" max="4297" width="9" style="6"/>
    <col min="4298" max="4298" width="9.1328125" style="6" customWidth="1"/>
    <col min="4299" max="4299" width="5.46484375" style="6" customWidth="1"/>
    <col min="4300" max="4303" width="6.265625" style="6" customWidth="1"/>
    <col min="4304" max="4304" width="5.46484375" style="6" customWidth="1"/>
    <col min="4305" max="4305" width="9.265625" style="6" customWidth="1"/>
    <col min="4306" max="4306" width="5.46484375" style="6" customWidth="1"/>
    <col min="4307" max="4310" width="6.265625" style="6" customWidth="1"/>
    <col min="4311" max="4311" width="5.46484375" style="6" customWidth="1"/>
    <col min="4312" max="4312" width="9" style="6"/>
    <col min="4313" max="4313" width="13.86328125" style="6" customWidth="1"/>
    <col min="4314" max="4553" width="9" style="6"/>
    <col min="4554" max="4554" width="9.1328125" style="6" customWidth="1"/>
    <col min="4555" max="4555" width="5.46484375" style="6" customWidth="1"/>
    <col min="4556" max="4559" width="6.265625" style="6" customWidth="1"/>
    <col min="4560" max="4560" width="5.46484375" style="6" customWidth="1"/>
    <col min="4561" max="4561" width="9.265625" style="6" customWidth="1"/>
    <col min="4562" max="4562" width="5.46484375" style="6" customWidth="1"/>
    <col min="4563" max="4566" width="6.265625" style="6" customWidth="1"/>
    <col min="4567" max="4567" width="5.46484375" style="6" customWidth="1"/>
    <col min="4568" max="4568" width="9" style="6"/>
    <col min="4569" max="4569" width="13.86328125" style="6" customWidth="1"/>
    <col min="4570" max="4809" width="9" style="6"/>
    <col min="4810" max="4810" width="9.1328125" style="6" customWidth="1"/>
    <col min="4811" max="4811" width="5.46484375" style="6" customWidth="1"/>
    <col min="4812" max="4815" width="6.265625" style="6" customWidth="1"/>
    <col min="4816" max="4816" width="5.46484375" style="6" customWidth="1"/>
    <col min="4817" max="4817" width="9.265625" style="6" customWidth="1"/>
    <col min="4818" max="4818" width="5.46484375" style="6" customWidth="1"/>
    <col min="4819" max="4822" width="6.265625" style="6" customWidth="1"/>
    <col min="4823" max="4823" width="5.46484375" style="6" customWidth="1"/>
    <col min="4824" max="4824" width="9" style="6"/>
    <col min="4825" max="4825" width="13.86328125" style="6" customWidth="1"/>
    <col min="4826" max="5065" width="9" style="6"/>
    <col min="5066" max="5066" width="9.1328125" style="6" customWidth="1"/>
    <col min="5067" max="5067" width="5.46484375" style="6" customWidth="1"/>
    <col min="5068" max="5071" width="6.265625" style="6" customWidth="1"/>
    <col min="5072" max="5072" width="5.46484375" style="6" customWidth="1"/>
    <col min="5073" max="5073" width="9.265625" style="6" customWidth="1"/>
    <col min="5074" max="5074" width="5.46484375" style="6" customWidth="1"/>
    <col min="5075" max="5078" width="6.265625" style="6" customWidth="1"/>
    <col min="5079" max="5079" width="5.46484375" style="6" customWidth="1"/>
    <col min="5080" max="5080" width="9" style="6"/>
    <col min="5081" max="5081" width="13.86328125" style="6" customWidth="1"/>
    <col min="5082" max="5321" width="9" style="6"/>
    <col min="5322" max="5322" width="9.1328125" style="6" customWidth="1"/>
    <col min="5323" max="5323" width="5.46484375" style="6" customWidth="1"/>
    <col min="5324" max="5327" width="6.265625" style="6" customWidth="1"/>
    <col min="5328" max="5328" width="5.46484375" style="6" customWidth="1"/>
    <col min="5329" max="5329" width="9.265625" style="6" customWidth="1"/>
    <col min="5330" max="5330" width="5.46484375" style="6" customWidth="1"/>
    <col min="5331" max="5334" width="6.265625" style="6" customWidth="1"/>
    <col min="5335" max="5335" width="5.46484375" style="6" customWidth="1"/>
    <col min="5336" max="5336" width="9" style="6"/>
    <col min="5337" max="5337" width="13.86328125" style="6" customWidth="1"/>
    <col min="5338" max="5577" width="9" style="6"/>
    <col min="5578" max="5578" width="9.1328125" style="6" customWidth="1"/>
    <col min="5579" max="5579" width="5.46484375" style="6" customWidth="1"/>
    <col min="5580" max="5583" width="6.265625" style="6" customWidth="1"/>
    <col min="5584" max="5584" width="5.46484375" style="6" customWidth="1"/>
    <col min="5585" max="5585" width="9.265625" style="6" customWidth="1"/>
    <col min="5586" max="5586" width="5.46484375" style="6" customWidth="1"/>
    <col min="5587" max="5590" width="6.265625" style="6" customWidth="1"/>
    <col min="5591" max="5591" width="5.46484375" style="6" customWidth="1"/>
    <col min="5592" max="5592" width="9" style="6"/>
    <col min="5593" max="5593" width="13.86328125" style="6" customWidth="1"/>
    <col min="5594" max="5833" width="9" style="6"/>
    <col min="5834" max="5834" width="9.1328125" style="6" customWidth="1"/>
    <col min="5835" max="5835" width="5.46484375" style="6" customWidth="1"/>
    <col min="5836" max="5839" width="6.265625" style="6" customWidth="1"/>
    <col min="5840" max="5840" width="5.46484375" style="6" customWidth="1"/>
    <col min="5841" max="5841" width="9.265625" style="6" customWidth="1"/>
    <col min="5842" max="5842" width="5.46484375" style="6" customWidth="1"/>
    <col min="5843" max="5846" width="6.265625" style="6" customWidth="1"/>
    <col min="5847" max="5847" width="5.46484375" style="6" customWidth="1"/>
    <col min="5848" max="5848" width="9" style="6"/>
    <col min="5849" max="5849" width="13.86328125" style="6" customWidth="1"/>
    <col min="5850" max="6089" width="9" style="6"/>
    <col min="6090" max="6090" width="9.1328125" style="6" customWidth="1"/>
    <col min="6091" max="6091" width="5.46484375" style="6" customWidth="1"/>
    <col min="6092" max="6095" width="6.265625" style="6" customWidth="1"/>
    <col min="6096" max="6096" width="5.46484375" style="6" customWidth="1"/>
    <col min="6097" max="6097" width="9.265625" style="6" customWidth="1"/>
    <col min="6098" max="6098" width="5.46484375" style="6" customWidth="1"/>
    <col min="6099" max="6102" width="6.265625" style="6" customWidth="1"/>
    <col min="6103" max="6103" width="5.46484375" style="6" customWidth="1"/>
    <col min="6104" max="6104" width="9" style="6"/>
    <col min="6105" max="6105" width="13.86328125" style="6" customWidth="1"/>
    <col min="6106" max="6345" width="9" style="6"/>
    <col min="6346" max="6346" width="9.1328125" style="6" customWidth="1"/>
    <col min="6347" max="6347" width="5.46484375" style="6" customWidth="1"/>
    <col min="6348" max="6351" width="6.265625" style="6" customWidth="1"/>
    <col min="6352" max="6352" width="5.46484375" style="6" customWidth="1"/>
    <col min="6353" max="6353" width="9.265625" style="6" customWidth="1"/>
    <col min="6354" max="6354" width="5.46484375" style="6" customWidth="1"/>
    <col min="6355" max="6358" width="6.265625" style="6" customWidth="1"/>
    <col min="6359" max="6359" width="5.46484375" style="6" customWidth="1"/>
    <col min="6360" max="6360" width="9" style="6"/>
    <col min="6361" max="6361" width="13.86328125" style="6" customWidth="1"/>
    <col min="6362" max="6601" width="9" style="6"/>
    <col min="6602" max="6602" width="9.1328125" style="6" customWidth="1"/>
    <col min="6603" max="6603" width="5.46484375" style="6" customWidth="1"/>
    <col min="6604" max="6607" width="6.265625" style="6" customWidth="1"/>
    <col min="6608" max="6608" width="5.46484375" style="6" customWidth="1"/>
    <col min="6609" max="6609" width="9.265625" style="6" customWidth="1"/>
    <col min="6610" max="6610" width="5.46484375" style="6" customWidth="1"/>
    <col min="6611" max="6614" width="6.265625" style="6" customWidth="1"/>
    <col min="6615" max="6615" width="5.46484375" style="6" customWidth="1"/>
    <col min="6616" max="6616" width="9" style="6"/>
    <col min="6617" max="6617" width="13.86328125" style="6" customWidth="1"/>
    <col min="6618" max="6857" width="9" style="6"/>
    <col min="6858" max="6858" width="9.1328125" style="6" customWidth="1"/>
    <col min="6859" max="6859" width="5.46484375" style="6" customWidth="1"/>
    <col min="6860" max="6863" width="6.265625" style="6" customWidth="1"/>
    <col min="6864" max="6864" width="5.46484375" style="6" customWidth="1"/>
    <col min="6865" max="6865" width="9.265625" style="6" customWidth="1"/>
    <col min="6866" max="6866" width="5.46484375" style="6" customWidth="1"/>
    <col min="6867" max="6870" width="6.265625" style="6" customWidth="1"/>
    <col min="6871" max="6871" width="5.46484375" style="6" customWidth="1"/>
    <col min="6872" max="6872" width="9" style="6"/>
    <col min="6873" max="6873" width="13.86328125" style="6" customWidth="1"/>
    <col min="6874" max="7113" width="9" style="6"/>
    <col min="7114" max="7114" width="9.1328125" style="6" customWidth="1"/>
    <col min="7115" max="7115" width="5.46484375" style="6" customWidth="1"/>
    <col min="7116" max="7119" width="6.265625" style="6" customWidth="1"/>
    <col min="7120" max="7120" width="5.46484375" style="6" customWidth="1"/>
    <col min="7121" max="7121" width="9.265625" style="6" customWidth="1"/>
    <col min="7122" max="7122" width="5.46484375" style="6" customWidth="1"/>
    <col min="7123" max="7126" width="6.265625" style="6" customWidth="1"/>
    <col min="7127" max="7127" width="5.46484375" style="6" customWidth="1"/>
    <col min="7128" max="7128" width="9" style="6"/>
    <col min="7129" max="7129" width="13.86328125" style="6" customWidth="1"/>
    <col min="7130" max="7369" width="9" style="6"/>
    <col min="7370" max="7370" width="9.1328125" style="6" customWidth="1"/>
    <col min="7371" max="7371" width="5.46484375" style="6" customWidth="1"/>
    <col min="7372" max="7375" width="6.265625" style="6" customWidth="1"/>
    <col min="7376" max="7376" width="5.46484375" style="6" customWidth="1"/>
    <col min="7377" max="7377" width="9.265625" style="6" customWidth="1"/>
    <col min="7378" max="7378" width="5.46484375" style="6" customWidth="1"/>
    <col min="7379" max="7382" width="6.265625" style="6" customWidth="1"/>
    <col min="7383" max="7383" width="5.46484375" style="6" customWidth="1"/>
    <col min="7384" max="7384" width="9" style="6"/>
    <col min="7385" max="7385" width="13.86328125" style="6" customWidth="1"/>
    <col min="7386" max="7625" width="9" style="6"/>
    <col min="7626" max="7626" width="9.1328125" style="6" customWidth="1"/>
    <col min="7627" max="7627" width="5.46484375" style="6" customWidth="1"/>
    <col min="7628" max="7631" width="6.265625" style="6" customWidth="1"/>
    <col min="7632" max="7632" width="5.46484375" style="6" customWidth="1"/>
    <col min="7633" max="7633" width="9.265625" style="6" customWidth="1"/>
    <col min="7634" max="7634" width="5.46484375" style="6" customWidth="1"/>
    <col min="7635" max="7638" width="6.265625" style="6" customWidth="1"/>
    <col min="7639" max="7639" width="5.46484375" style="6" customWidth="1"/>
    <col min="7640" max="7640" width="9" style="6"/>
    <col min="7641" max="7641" width="13.86328125" style="6" customWidth="1"/>
    <col min="7642" max="7881" width="9" style="6"/>
    <col min="7882" max="7882" width="9.1328125" style="6" customWidth="1"/>
    <col min="7883" max="7883" width="5.46484375" style="6" customWidth="1"/>
    <col min="7884" max="7887" width="6.265625" style="6" customWidth="1"/>
    <col min="7888" max="7888" width="5.46484375" style="6" customWidth="1"/>
    <col min="7889" max="7889" width="9.265625" style="6" customWidth="1"/>
    <col min="7890" max="7890" width="5.46484375" style="6" customWidth="1"/>
    <col min="7891" max="7894" width="6.265625" style="6" customWidth="1"/>
    <col min="7895" max="7895" width="5.46484375" style="6" customWidth="1"/>
    <col min="7896" max="7896" width="9" style="6"/>
    <col min="7897" max="7897" width="13.86328125" style="6" customWidth="1"/>
    <col min="7898" max="8137" width="9" style="6"/>
    <col min="8138" max="8138" width="9.1328125" style="6" customWidth="1"/>
    <col min="8139" max="8139" width="5.46484375" style="6" customWidth="1"/>
    <col min="8140" max="8143" width="6.265625" style="6" customWidth="1"/>
    <col min="8144" max="8144" width="5.46484375" style="6" customWidth="1"/>
    <col min="8145" max="8145" width="9.265625" style="6" customWidth="1"/>
    <col min="8146" max="8146" width="5.46484375" style="6" customWidth="1"/>
    <col min="8147" max="8150" width="6.265625" style="6" customWidth="1"/>
    <col min="8151" max="8151" width="5.46484375" style="6" customWidth="1"/>
    <col min="8152" max="8152" width="9" style="6"/>
    <col min="8153" max="8153" width="13.86328125" style="6" customWidth="1"/>
    <col min="8154" max="8393" width="9" style="6"/>
    <col min="8394" max="8394" width="9.1328125" style="6" customWidth="1"/>
    <col min="8395" max="8395" width="5.46484375" style="6" customWidth="1"/>
    <col min="8396" max="8399" width="6.265625" style="6" customWidth="1"/>
    <col min="8400" max="8400" width="5.46484375" style="6" customWidth="1"/>
    <col min="8401" max="8401" width="9.265625" style="6" customWidth="1"/>
    <col min="8402" max="8402" width="5.46484375" style="6" customWidth="1"/>
    <col min="8403" max="8406" width="6.265625" style="6" customWidth="1"/>
    <col min="8407" max="8407" width="5.46484375" style="6" customWidth="1"/>
    <col min="8408" max="8408" width="9" style="6"/>
    <col min="8409" max="8409" width="13.86328125" style="6" customWidth="1"/>
    <col min="8410" max="8649" width="9" style="6"/>
    <col min="8650" max="8650" width="9.1328125" style="6" customWidth="1"/>
    <col min="8651" max="8651" width="5.46484375" style="6" customWidth="1"/>
    <col min="8652" max="8655" width="6.265625" style="6" customWidth="1"/>
    <col min="8656" max="8656" width="5.46484375" style="6" customWidth="1"/>
    <col min="8657" max="8657" width="9.265625" style="6" customWidth="1"/>
    <col min="8658" max="8658" width="5.46484375" style="6" customWidth="1"/>
    <col min="8659" max="8662" width="6.265625" style="6" customWidth="1"/>
    <col min="8663" max="8663" width="5.46484375" style="6" customWidth="1"/>
    <col min="8664" max="8664" width="9" style="6"/>
    <col min="8665" max="8665" width="13.86328125" style="6" customWidth="1"/>
    <col min="8666" max="8905" width="9" style="6"/>
    <col min="8906" max="8906" width="9.1328125" style="6" customWidth="1"/>
    <col min="8907" max="8907" width="5.46484375" style="6" customWidth="1"/>
    <col min="8908" max="8911" width="6.265625" style="6" customWidth="1"/>
    <col min="8912" max="8912" width="5.46484375" style="6" customWidth="1"/>
    <col min="8913" max="8913" width="9.265625" style="6" customWidth="1"/>
    <col min="8914" max="8914" width="5.46484375" style="6" customWidth="1"/>
    <col min="8915" max="8918" width="6.265625" style="6" customWidth="1"/>
    <col min="8919" max="8919" width="5.46484375" style="6" customWidth="1"/>
    <col min="8920" max="8920" width="9" style="6"/>
    <col min="8921" max="8921" width="13.86328125" style="6" customWidth="1"/>
    <col min="8922" max="9161" width="9" style="6"/>
    <col min="9162" max="9162" width="9.1328125" style="6" customWidth="1"/>
    <col min="9163" max="9163" width="5.46484375" style="6" customWidth="1"/>
    <col min="9164" max="9167" width="6.265625" style="6" customWidth="1"/>
    <col min="9168" max="9168" width="5.46484375" style="6" customWidth="1"/>
    <col min="9169" max="9169" width="9.265625" style="6" customWidth="1"/>
    <col min="9170" max="9170" width="5.46484375" style="6" customWidth="1"/>
    <col min="9171" max="9174" width="6.265625" style="6" customWidth="1"/>
    <col min="9175" max="9175" width="5.46484375" style="6" customWidth="1"/>
    <col min="9176" max="9176" width="9" style="6"/>
    <col min="9177" max="9177" width="13.86328125" style="6" customWidth="1"/>
    <col min="9178" max="9417" width="9" style="6"/>
    <col min="9418" max="9418" width="9.1328125" style="6" customWidth="1"/>
    <col min="9419" max="9419" width="5.46484375" style="6" customWidth="1"/>
    <col min="9420" max="9423" width="6.265625" style="6" customWidth="1"/>
    <col min="9424" max="9424" width="5.46484375" style="6" customWidth="1"/>
    <col min="9425" max="9425" width="9.265625" style="6" customWidth="1"/>
    <col min="9426" max="9426" width="5.46484375" style="6" customWidth="1"/>
    <col min="9427" max="9430" width="6.265625" style="6" customWidth="1"/>
    <col min="9431" max="9431" width="5.46484375" style="6" customWidth="1"/>
    <col min="9432" max="9432" width="9" style="6"/>
    <col min="9433" max="9433" width="13.86328125" style="6" customWidth="1"/>
    <col min="9434" max="9673" width="9" style="6"/>
    <col min="9674" max="9674" width="9.1328125" style="6" customWidth="1"/>
    <col min="9675" max="9675" width="5.46484375" style="6" customWidth="1"/>
    <col min="9676" max="9679" width="6.265625" style="6" customWidth="1"/>
    <col min="9680" max="9680" width="5.46484375" style="6" customWidth="1"/>
    <col min="9681" max="9681" width="9.265625" style="6" customWidth="1"/>
    <col min="9682" max="9682" width="5.46484375" style="6" customWidth="1"/>
    <col min="9683" max="9686" width="6.265625" style="6" customWidth="1"/>
    <col min="9687" max="9687" width="5.46484375" style="6" customWidth="1"/>
    <col min="9688" max="9688" width="9" style="6"/>
    <col min="9689" max="9689" width="13.86328125" style="6" customWidth="1"/>
    <col min="9690" max="9929" width="9" style="6"/>
    <col min="9930" max="9930" width="9.1328125" style="6" customWidth="1"/>
    <col min="9931" max="9931" width="5.46484375" style="6" customWidth="1"/>
    <col min="9932" max="9935" width="6.265625" style="6" customWidth="1"/>
    <col min="9936" max="9936" width="5.46484375" style="6" customWidth="1"/>
    <col min="9937" max="9937" width="9.265625" style="6" customWidth="1"/>
    <col min="9938" max="9938" width="5.46484375" style="6" customWidth="1"/>
    <col min="9939" max="9942" width="6.265625" style="6" customWidth="1"/>
    <col min="9943" max="9943" width="5.46484375" style="6" customWidth="1"/>
    <col min="9944" max="9944" width="9" style="6"/>
    <col min="9945" max="9945" width="13.86328125" style="6" customWidth="1"/>
    <col min="9946" max="10185" width="9" style="6"/>
    <col min="10186" max="10186" width="9.1328125" style="6" customWidth="1"/>
    <col min="10187" max="10187" width="5.46484375" style="6" customWidth="1"/>
    <col min="10188" max="10191" width="6.265625" style="6" customWidth="1"/>
    <col min="10192" max="10192" width="5.46484375" style="6" customWidth="1"/>
    <col min="10193" max="10193" width="9.265625" style="6" customWidth="1"/>
    <col min="10194" max="10194" width="5.46484375" style="6" customWidth="1"/>
    <col min="10195" max="10198" width="6.265625" style="6" customWidth="1"/>
    <col min="10199" max="10199" width="5.46484375" style="6" customWidth="1"/>
    <col min="10200" max="10200" width="9" style="6"/>
    <col min="10201" max="10201" width="13.86328125" style="6" customWidth="1"/>
    <col min="10202" max="10441" width="9" style="6"/>
    <col min="10442" max="10442" width="9.1328125" style="6" customWidth="1"/>
    <col min="10443" max="10443" width="5.46484375" style="6" customWidth="1"/>
    <col min="10444" max="10447" width="6.265625" style="6" customWidth="1"/>
    <col min="10448" max="10448" width="5.46484375" style="6" customWidth="1"/>
    <col min="10449" max="10449" width="9.265625" style="6" customWidth="1"/>
    <col min="10450" max="10450" width="5.46484375" style="6" customWidth="1"/>
    <col min="10451" max="10454" width="6.265625" style="6" customWidth="1"/>
    <col min="10455" max="10455" width="5.46484375" style="6" customWidth="1"/>
    <col min="10456" max="10456" width="9" style="6"/>
    <col min="10457" max="10457" width="13.86328125" style="6" customWidth="1"/>
    <col min="10458" max="10697" width="9" style="6"/>
    <col min="10698" max="10698" width="9.1328125" style="6" customWidth="1"/>
    <col min="10699" max="10699" width="5.46484375" style="6" customWidth="1"/>
    <col min="10700" max="10703" width="6.265625" style="6" customWidth="1"/>
    <col min="10704" max="10704" width="5.46484375" style="6" customWidth="1"/>
    <col min="10705" max="10705" width="9.265625" style="6" customWidth="1"/>
    <col min="10706" max="10706" width="5.46484375" style="6" customWidth="1"/>
    <col min="10707" max="10710" width="6.265625" style="6" customWidth="1"/>
    <col min="10711" max="10711" width="5.46484375" style="6" customWidth="1"/>
    <col min="10712" max="10712" width="9" style="6"/>
    <col min="10713" max="10713" width="13.86328125" style="6" customWidth="1"/>
    <col min="10714" max="10953" width="9" style="6"/>
    <col min="10954" max="10954" width="9.1328125" style="6" customWidth="1"/>
    <col min="10955" max="10955" width="5.46484375" style="6" customWidth="1"/>
    <col min="10956" max="10959" width="6.265625" style="6" customWidth="1"/>
    <col min="10960" max="10960" width="5.46484375" style="6" customWidth="1"/>
    <col min="10961" max="10961" width="9.265625" style="6" customWidth="1"/>
    <col min="10962" max="10962" width="5.46484375" style="6" customWidth="1"/>
    <col min="10963" max="10966" width="6.265625" style="6" customWidth="1"/>
    <col min="10967" max="10967" width="5.46484375" style="6" customWidth="1"/>
    <col min="10968" max="10968" width="9" style="6"/>
    <col min="10969" max="10969" width="13.86328125" style="6" customWidth="1"/>
    <col min="10970" max="11209" width="9" style="6"/>
    <col min="11210" max="11210" width="9.1328125" style="6" customWidth="1"/>
    <col min="11211" max="11211" width="5.46484375" style="6" customWidth="1"/>
    <col min="11212" max="11215" width="6.265625" style="6" customWidth="1"/>
    <col min="11216" max="11216" width="5.46484375" style="6" customWidth="1"/>
    <col min="11217" max="11217" width="9.265625" style="6" customWidth="1"/>
    <col min="11218" max="11218" width="5.46484375" style="6" customWidth="1"/>
    <col min="11219" max="11222" width="6.265625" style="6" customWidth="1"/>
    <col min="11223" max="11223" width="5.46484375" style="6" customWidth="1"/>
    <col min="11224" max="11224" width="9" style="6"/>
    <col min="11225" max="11225" width="13.86328125" style="6" customWidth="1"/>
    <col min="11226" max="11465" width="9" style="6"/>
    <col min="11466" max="11466" width="9.1328125" style="6" customWidth="1"/>
    <col min="11467" max="11467" width="5.46484375" style="6" customWidth="1"/>
    <col min="11468" max="11471" width="6.265625" style="6" customWidth="1"/>
    <col min="11472" max="11472" width="5.46484375" style="6" customWidth="1"/>
    <col min="11473" max="11473" width="9.265625" style="6" customWidth="1"/>
    <col min="11474" max="11474" width="5.46484375" style="6" customWidth="1"/>
    <col min="11475" max="11478" width="6.265625" style="6" customWidth="1"/>
    <col min="11479" max="11479" width="5.46484375" style="6" customWidth="1"/>
    <col min="11480" max="11480" width="9" style="6"/>
    <col min="11481" max="11481" width="13.86328125" style="6" customWidth="1"/>
    <col min="11482" max="11721" width="9" style="6"/>
    <col min="11722" max="11722" width="9.1328125" style="6" customWidth="1"/>
    <col min="11723" max="11723" width="5.46484375" style="6" customWidth="1"/>
    <col min="11724" max="11727" width="6.265625" style="6" customWidth="1"/>
    <col min="11728" max="11728" width="5.46484375" style="6" customWidth="1"/>
    <col min="11729" max="11729" width="9.265625" style="6" customWidth="1"/>
    <col min="11730" max="11730" width="5.46484375" style="6" customWidth="1"/>
    <col min="11731" max="11734" width="6.265625" style="6" customWidth="1"/>
    <col min="11735" max="11735" width="5.46484375" style="6" customWidth="1"/>
    <col min="11736" max="11736" width="9" style="6"/>
    <col min="11737" max="11737" width="13.86328125" style="6" customWidth="1"/>
    <col min="11738" max="11977" width="9" style="6"/>
    <col min="11978" max="11978" width="9.1328125" style="6" customWidth="1"/>
    <col min="11979" max="11979" width="5.46484375" style="6" customWidth="1"/>
    <col min="11980" max="11983" width="6.265625" style="6" customWidth="1"/>
    <col min="11984" max="11984" width="5.46484375" style="6" customWidth="1"/>
    <col min="11985" max="11985" width="9.265625" style="6" customWidth="1"/>
    <col min="11986" max="11986" width="5.46484375" style="6" customWidth="1"/>
    <col min="11987" max="11990" width="6.265625" style="6" customWidth="1"/>
    <col min="11991" max="11991" width="5.46484375" style="6" customWidth="1"/>
    <col min="11992" max="11992" width="9" style="6"/>
    <col min="11993" max="11993" width="13.86328125" style="6" customWidth="1"/>
    <col min="11994" max="12233" width="9" style="6"/>
    <col min="12234" max="12234" width="9.1328125" style="6" customWidth="1"/>
    <col min="12235" max="12235" width="5.46484375" style="6" customWidth="1"/>
    <col min="12236" max="12239" width="6.265625" style="6" customWidth="1"/>
    <col min="12240" max="12240" width="5.46484375" style="6" customWidth="1"/>
    <col min="12241" max="12241" width="9.265625" style="6" customWidth="1"/>
    <col min="12242" max="12242" width="5.46484375" style="6" customWidth="1"/>
    <col min="12243" max="12246" width="6.265625" style="6" customWidth="1"/>
    <col min="12247" max="12247" width="5.46484375" style="6" customWidth="1"/>
    <col min="12248" max="12248" width="9" style="6"/>
    <col min="12249" max="12249" width="13.86328125" style="6" customWidth="1"/>
    <col min="12250" max="12489" width="9" style="6"/>
    <col min="12490" max="12490" width="9.1328125" style="6" customWidth="1"/>
    <col min="12491" max="12491" width="5.46484375" style="6" customWidth="1"/>
    <col min="12492" max="12495" width="6.265625" style="6" customWidth="1"/>
    <col min="12496" max="12496" width="5.46484375" style="6" customWidth="1"/>
    <col min="12497" max="12497" width="9.265625" style="6" customWidth="1"/>
    <col min="12498" max="12498" width="5.46484375" style="6" customWidth="1"/>
    <col min="12499" max="12502" width="6.265625" style="6" customWidth="1"/>
    <col min="12503" max="12503" width="5.46484375" style="6" customWidth="1"/>
    <col min="12504" max="12504" width="9" style="6"/>
    <col min="12505" max="12505" width="13.86328125" style="6" customWidth="1"/>
    <col min="12506" max="12745" width="9" style="6"/>
    <col min="12746" max="12746" width="9.1328125" style="6" customWidth="1"/>
    <col min="12747" max="12747" width="5.46484375" style="6" customWidth="1"/>
    <col min="12748" max="12751" width="6.265625" style="6" customWidth="1"/>
    <col min="12752" max="12752" width="5.46484375" style="6" customWidth="1"/>
    <col min="12753" max="12753" width="9.265625" style="6" customWidth="1"/>
    <col min="12754" max="12754" width="5.46484375" style="6" customWidth="1"/>
    <col min="12755" max="12758" width="6.265625" style="6" customWidth="1"/>
    <col min="12759" max="12759" width="5.46484375" style="6" customWidth="1"/>
    <col min="12760" max="12760" width="9" style="6"/>
    <col min="12761" max="12761" width="13.86328125" style="6" customWidth="1"/>
    <col min="12762" max="13001" width="9" style="6"/>
    <col min="13002" max="13002" width="9.1328125" style="6" customWidth="1"/>
    <col min="13003" max="13003" width="5.46484375" style="6" customWidth="1"/>
    <col min="13004" max="13007" width="6.265625" style="6" customWidth="1"/>
    <col min="13008" max="13008" width="5.46484375" style="6" customWidth="1"/>
    <col min="13009" max="13009" width="9.265625" style="6" customWidth="1"/>
    <col min="13010" max="13010" width="5.46484375" style="6" customWidth="1"/>
    <col min="13011" max="13014" width="6.265625" style="6" customWidth="1"/>
    <col min="13015" max="13015" width="5.46484375" style="6" customWidth="1"/>
    <col min="13016" max="13016" width="9" style="6"/>
    <col min="13017" max="13017" width="13.86328125" style="6" customWidth="1"/>
    <col min="13018" max="13257" width="9" style="6"/>
    <col min="13258" max="13258" width="9.1328125" style="6" customWidth="1"/>
    <col min="13259" max="13259" width="5.46484375" style="6" customWidth="1"/>
    <col min="13260" max="13263" width="6.265625" style="6" customWidth="1"/>
    <col min="13264" max="13264" width="5.46484375" style="6" customWidth="1"/>
    <col min="13265" max="13265" width="9.265625" style="6" customWidth="1"/>
    <col min="13266" max="13266" width="5.46484375" style="6" customWidth="1"/>
    <col min="13267" max="13270" width="6.265625" style="6" customWidth="1"/>
    <col min="13271" max="13271" width="5.46484375" style="6" customWidth="1"/>
    <col min="13272" max="13272" width="9" style="6"/>
    <col min="13273" max="13273" width="13.86328125" style="6" customWidth="1"/>
    <col min="13274" max="13513" width="9" style="6"/>
    <col min="13514" max="13514" width="9.1328125" style="6" customWidth="1"/>
    <col min="13515" max="13515" width="5.46484375" style="6" customWidth="1"/>
    <col min="13516" max="13519" width="6.265625" style="6" customWidth="1"/>
    <col min="13520" max="13520" width="5.46484375" style="6" customWidth="1"/>
    <col min="13521" max="13521" width="9.265625" style="6" customWidth="1"/>
    <col min="13522" max="13522" width="5.46484375" style="6" customWidth="1"/>
    <col min="13523" max="13526" width="6.265625" style="6" customWidth="1"/>
    <col min="13527" max="13527" width="5.46484375" style="6" customWidth="1"/>
    <col min="13528" max="13528" width="9" style="6"/>
    <col min="13529" max="13529" width="13.86328125" style="6" customWidth="1"/>
    <col min="13530" max="13769" width="9" style="6"/>
    <col min="13770" max="13770" width="9.1328125" style="6" customWidth="1"/>
    <col min="13771" max="13771" width="5.46484375" style="6" customWidth="1"/>
    <col min="13772" max="13775" width="6.265625" style="6" customWidth="1"/>
    <col min="13776" max="13776" width="5.46484375" style="6" customWidth="1"/>
    <col min="13777" max="13777" width="9.265625" style="6" customWidth="1"/>
    <col min="13778" max="13778" width="5.46484375" style="6" customWidth="1"/>
    <col min="13779" max="13782" width="6.265625" style="6" customWidth="1"/>
    <col min="13783" max="13783" width="5.46484375" style="6" customWidth="1"/>
    <col min="13784" max="13784" width="9" style="6"/>
    <col min="13785" max="13785" width="13.86328125" style="6" customWidth="1"/>
    <col min="13786" max="14025" width="9" style="6"/>
    <col min="14026" max="14026" width="9.1328125" style="6" customWidth="1"/>
    <col min="14027" max="14027" width="5.46484375" style="6" customWidth="1"/>
    <col min="14028" max="14031" width="6.265625" style="6" customWidth="1"/>
    <col min="14032" max="14032" width="5.46484375" style="6" customWidth="1"/>
    <col min="14033" max="14033" width="9.265625" style="6" customWidth="1"/>
    <col min="14034" max="14034" width="5.46484375" style="6" customWidth="1"/>
    <col min="14035" max="14038" width="6.265625" style="6" customWidth="1"/>
    <col min="14039" max="14039" width="5.46484375" style="6" customWidth="1"/>
    <col min="14040" max="14040" width="9" style="6"/>
    <col min="14041" max="14041" width="13.86328125" style="6" customWidth="1"/>
    <col min="14042" max="14281" width="9" style="6"/>
    <col min="14282" max="14282" width="9.1328125" style="6" customWidth="1"/>
    <col min="14283" max="14283" width="5.46484375" style="6" customWidth="1"/>
    <col min="14284" max="14287" width="6.265625" style="6" customWidth="1"/>
    <col min="14288" max="14288" width="5.46484375" style="6" customWidth="1"/>
    <col min="14289" max="14289" width="9.265625" style="6" customWidth="1"/>
    <col min="14290" max="14290" width="5.46484375" style="6" customWidth="1"/>
    <col min="14291" max="14294" width="6.265625" style="6" customWidth="1"/>
    <col min="14295" max="14295" width="5.46484375" style="6" customWidth="1"/>
    <col min="14296" max="14296" width="9" style="6"/>
    <col min="14297" max="14297" width="13.86328125" style="6" customWidth="1"/>
    <col min="14298" max="14537" width="9" style="6"/>
    <col min="14538" max="14538" width="9.1328125" style="6" customWidth="1"/>
    <col min="14539" max="14539" width="5.46484375" style="6" customWidth="1"/>
    <col min="14540" max="14543" width="6.265625" style="6" customWidth="1"/>
    <col min="14544" max="14544" width="5.46484375" style="6" customWidth="1"/>
    <col min="14545" max="14545" width="9.265625" style="6" customWidth="1"/>
    <col min="14546" max="14546" width="5.46484375" style="6" customWidth="1"/>
    <col min="14547" max="14550" width="6.265625" style="6" customWidth="1"/>
    <col min="14551" max="14551" width="5.46484375" style="6" customWidth="1"/>
    <col min="14552" max="14552" width="9" style="6"/>
    <col min="14553" max="14553" width="13.86328125" style="6" customWidth="1"/>
    <col min="14554" max="14793" width="9" style="6"/>
    <col min="14794" max="14794" width="9.1328125" style="6" customWidth="1"/>
    <col min="14795" max="14795" width="5.46484375" style="6" customWidth="1"/>
    <col min="14796" max="14799" width="6.265625" style="6" customWidth="1"/>
    <col min="14800" max="14800" width="5.46484375" style="6" customWidth="1"/>
    <col min="14801" max="14801" width="9.265625" style="6" customWidth="1"/>
    <col min="14802" max="14802" width="5.46484375" style="6" customWidth="1"/>
    <col min="14803" max="14806" width="6.265625" style="6" customWidth="1"/>
    <col min="14807" max="14807" width="5.46484375" style="6" customWidth="1"/>
    <col min="14808" max="14808" width="9" style="6"/>
    <col min="14809" max="14809" width="13.86328125" style="6" customWidth="1"/>
    <col min="14810" max="15049" width="9" style="6"/>
    <col min="15050" max="15050" width="9.1328125" style="6" customWidth="1"/>
    <col min="15051" max="15051" width="5.46484375" style="6" customWidth="1"/>
    <col min="15052" max="15055" width="6.265625" style="6" customWidth="1"/>
    <col min="15056" max="15056" width="5.46484375" style="6" customWidth="1"/>
    <col min="15057" max="15057" width="9.265625" style="6" customWidth="1"/>
    <col min="15058" max="15058" width="5.46484375" style="6" customWidth="1"/>
    <col min="15059" max="15062" width="6.265625" style="6" customWidth="1"/>
    <col min="15063" max="15063" width="5.46484375" style="6" customWidth="1"/>
    <col min="15064" max="15064" width="9" style="6"/>
    <col min="15065" max="15065" width="13.86328125" style="6" customWidth="1"/>
    <col min="15066" max="15305" width="9" style="6"/>
    <col min="15306" max="15306" width="9.1328125" style="6" customWidth="1"/>
    <col min="15307" max="15307" width="5.46484375" style="6" customWidth="1"/>
    <col min="15308" max="15311" width="6.265625" style="6" customWidth="1"/>
    <col min="15312" max="15312" width="5.46484375" style="6" customWidth="1"/>
    <col min="15313" max="15313" width="9.265625" style="6" customWidth="1"/>
    <col min="15314" max="15314" width="5.46484375" style="6" customWidth="1"/>
    <col min="15315" max="15318" width="6.265625" style="6" customWidth="1"/>
    <col min="15319" max="15319" width="5.46484375" style="6" customWidth="1"/>
    <col min="15320" max="15320" width="9" style="6"/>
    <col min="15321" max="15321" width="13.86328125" style="6" customWidth="1"/>
    <col min="15322" max="15561" width="9" style="6"/>
    <col min="15562" max="15562" width="9.1328125" style="6" customWidth="1"/>
    <col min="15563" max="15563" width="5.46484375" style="6" customWidth="1"/>
    <col min="15564" max="15567" width="6.265625" style="6" customWidth="1"/>
    <col min="15568" max="15568" width="5.46484375" style="6" customWidth="1"/>
    <col min="15569" max="15569" width="9.265625" style="6" customWidth="1"/>
    <col min="15570" max="15570" width="5.46484375" style="6" customWidth="1"/>
    <col min="15571" max="15574" width="6.265625" style="6" customWidth="1"/>
    <col min="15575" max="15575" width="5.46484375" style="6" customWidth="1"/>
    <col min="15576" max="15576" width="9" style="6"/>
    <col min="15577" max="15577" width="13.86328125" style="6" customWidth="1"/>
    <col min="15578" max="15817" width="9" style="6"/>
    <col min="15818" max="15818" width="9.1328125" style="6" customWidth="1"/>
    <col min="15819" max="15819" width="5.46484375" style="6" customWidth="1"/>
    <col min="15820" max="15823" width="6.265625" style="6" customWidth="1"/>
    <col min="15824" max="15824" width="5.46484375" style="6" customWidth="1"/>
    <col min="15825" max="15825" width="9.265625" style="6" customWidth="1"/>
    <col min="15826" max="15826" width="5.46484375" style="6" customWidth="1"/>
    <col min="15827" max="15830" width="6.265625" style="6" customWidth="1"/>
    <col min="15831" max="15831" width="5.46484375" style="6" customWidth="1"/>
    <col min="15832" max="15832" width="9" style="6"/>
    <col min="15833" max="15833" width="13.86328125" style="6" customWidth="1"/>
    <col min="15834" max="16073" width="9" style="6"/>
    <col min="16074" max="16074" width="9.1328125" style="6" customWidth="1"/>
    <col min="16075" max="16075" width="5.46484375" style="6" customWidth="1"/>
    <col min="16076" max="16079" width="6.265625" style="6" customWidth="1"/>
    <col min="16080" max="16080" width="5.46484375" style="6" customWidth="1"/>
    <col min="16081" max="16081" width="9.265625" style="6" customWidth="1"/>
    <col min="16082" max="16082" width="5.46484375" style="6" customWidth="1"/>
    <col min="16083" max="16086" width="6.265625" style="6" customWidth="1"/>
    <col min="16087" max="16087" width="5.46484375" style="6" customWidth="1"/>
    <col min="16088" max="16088" width="9" style="6"/>
    <col min="16089" max="16089" width="13.86328125" style="6" customWidth="1"/>
    <col min="16090" max="16334" width="9" style="6"/>
  </cols>
  <sheetData>
    <row r="1" spans="1:17" ht="36" customHeight="1" x14ac:dyDescent="0.3">
      <c r="A1" s="71" t="s">
        <v>24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9"/>
    </row>
    <row r="2" spans="1:17" ht="27" customHeight="1" x14ac:dyDescent="0.3">
      <c r="A2" s="39" t="s">
        <v>25</v>
      </c>
      <c r="B2" s="72"/>
      <c r="C2" s="73"/>
      <c r="D2" s="73"/>
      <c r="E2" s="73"/>
      <c r="F2" s="73"/>
      <c r="G2" s="73" t="s">
        <v>26</v>
      </c>
      <c r="H2" s="73"/>
      <c r="I2" s="73"/>
      <c r="J2" s="73"/>
      <c r="K2" s="73"/>
      <c r="L2" s="10"/>
      <c r="M2" s="11" t="s">
        <v>27</v>
      </c>
      <c r="N2" s="12" t="str">
        <f>IF(ISERROR(STDEV(P9:Q33)),"",STDEV(P9:Q33))</f>
        <v/>
      </c>
      <c r="P2" s="13"/>
    </row>
    <row r="3" spans="1:17" ht="26.1" customHeight="1" x14ac:dyDescent="0.3">
      <c r="A3" s="39" t="s">
        <v>28</v>
      </c>
      <c r="B3" s="73"/>
      <c r="C3" s="73"/>
      <c r="D3" s="73"/>
      <c r="E3" s="73"/>
      <c r="F3" s="73"/>
      <c r="G3" s="73" t="s">
        <v>29</v>
      </c>
      <c r="H3" s="73"/>
      <c r="I3" s="73"/>
      <c r="J3" s="73"/>
      <c r="K3" s="73"/>
      <c r="L3" s="10"/>
      <c r="M3" s="11" t="s">
        <v>30</v>
      </c>
      <c r="N3" s="12" t="str">
        <f>IF(ISERROR(AVERAGE(P9:Q33)),"",AVERAGE(P9:Q33))</f>
        <v/>
      </c>
    </row>
    <row r="4" spans="1:17" ht="47.1" customHeight="1" x14ac:dyDescent="0.3">
      <c r="A4" s="39" t="s">
        <v>31</v>
      </c>
      <c r="B4" s="73"/>
      <c r="C4" s="73"/>
      <c r="D4" s="73"/>
      <c r="E4" s="73"/>
      <c r="F4" s="73"/>
      <c r="G4" s="73" t="s">
        <v>32</v>
      </c>
      <c r="H4" s="73"/>
      <c r="I4" s="73"/>
      <c r="J4" s="74"/>
      <c r="K4" s="74"/>
      <c r="L4" s="10"/>
      <c r="M4" s="11" t="s">
        <v>33</v>
      </c>
      <c r="N4" s="12" t="str">
        <f>IF(ISERROR((N3+D6*N2)*D5*F5*F6),"",(N3+D6*N2)*D5*F5*F6)</f>
        <v/>
      </c>
    </row>
    <row r="5" spans="1:17" ht="26.1" customHeight="1" x14ac:dyDescent="0.3">
      <c r="A5" s="39" t="s">
        <v>34</v>
      </c>
      <c r="B5" s="39"/>
      <c r="C5" s="40" t="s">
        <v>35</v>
      </c>
      <c r="D5" s="40"/>
      <c r="E5" s="40" t="s">
        <v>36</v>
      </c>
      <c r="F5" s="41"/>
      <c r="G5" s="73" t="s">
        <v>37</v>
      </c>
      <c r="H5" s="73"/>
      <c r="I5" s="73"/>
      <c r="J5" s="74"/>
      <c r="K5" s="74"/>
      <c r="L5" s="10"/>
      <c r="M5" s="14" t="s">
        <v>38</v>
      </c>
      <c r="N5" s="12" t="str">
        <f>IF(ISERROR(N3-2*N2),"",N3-2*N2)</f>
        <v/>
      </c>
    </row>
    <row r="6" spans="1:17" ht="26.1" customHeight="1" x14ac:dyDescent="0.3">
      <c r="A6" s="39" t="s">
        <v>39</v>
      </c>
      <c r="B6" s="39"/>
      <c r="C6" s="39" t="s">
        <v>40</v>
      </c>
      <c r="D6" s="42"/>
      <c r="E6" s="40" t="s">
        <v>41</v>
      </c>
      <c r="F6" s="40"/>
      <c r="G6" s="73" t="s">
        <v>42</v>
      </c>
      <c r="H6" s="73"/>
      <c r="I6" s="73"/>
      <c r="J6" s="74"/>
      <c r="K6" s="74"/>
      <c r="L6" s="10"/>
      <c r="M6" s="14" t="s">
        <v>43</v>
      </c>
      <c r="N6" s="12" t="str">
        <f>IF(ISERROR(N3+2*N2),"",N3+2*N2)</f>
        <v/>
      </c>
    </row>
    <row r="7" spans="1:17" ht="39.75" customHeight="1" x14ac:dyDescent="0.3">
      <c r="A7" s="40" t="s">
        <v>44</v>
      </c>
      <c r="B7" s="39"/>
      <c r="C7" s="39" t="s">
        <v>45</v>
      </c>
      <c r="D7" s="75"/>
      <c r="E7" s="75"/>
      <c r="F7" s="75"/>
      <c r="G7" s="76" t="s">
        <v>7</v>
      </c>
      <c r="H7" s="76"/>
      <c r="I7" s="76"/>
      <c r="J7" s="76"/>
      <c r="K7" s="76"/>
      <c r="L7" s="10"/>
      <c r="M7" s="14" t="s">
        <v>46</v>
      </c>
      <c r="N7" s="15">
        <f>COUNT(P9:Q33)</f>
        <v>0</v>
      </c>
    </row>
    <row r="8" spans="1:17" ht="39.75" customHeight="1" x14ac:dyDescent="0.3">
      <c r="A8" s="76" t="s">
        <v>47</v>
      </c>
      <c r="B8" s="76"/>
      <c r="C8" s="39" t="s">
        <v>48</v>
      </c>
      <c r="D8" s="39" t="s">
        <v>49</v>
      </c>
      <c r="E8" s="76" t="s">
        <v>50</v>
      </c>
      <c r="F8" s="76"/>
      <c r="G8" s="76" t="s">
        <v>47</v>
      </c>
      <c r="H8" s="76"/>
      <c r="I8" s="39" t="s">
        <v>48</v>
      </c>
      <c r="J8" s="39" t="s">
        <v>49</v>
      </c>
      <c r="K8" s="39" t="s">
        <v>50</v>
      </c>
      <c r="L8" s="10"/>
      <c r="M8" s="16"/>
      <c r="N8" s="17"/>
    </row>
    <row r="9" spans="1:17" ht="18.95" customHeight="1" x14ac:dyDescent="0.4">
      <c r="A9" s="79"/>
      <c r="B9" s="79"/>
      <c r="C9" s="43"/>
      <c r="D9" s="44"/>
      <c r="E9" s="77"/>
      <c r="F9" s="77"/>
      <c r="G9" s="79"/>
      <c r="H9" s="79"/>
      <c r="I9" s="43"/>
      <c r="J9" s="44"/>
      <c r="K9" s="44"/>
      <c r="L9" s="10"/>
      <c r="M9" s="18"/>
      <c r="N9" s="17"/>
      <c r="P9" s="19" t="str">
        <f>IF(D9="","",D9)</f>
        <v/>
      </c>
      <c r="Q9" s="19" t="str">
        <f>IF(J9="","",J9)</f>
        <v/>
      </c>
    </row>
    <row r="10" spans="1:17" ht="18.95" customHeight="1" x14ac:dyDescent="0.4">
      <c r="A10" s="79"/>
      <c r="B10" s="79"/>
      <c r="C10" s="43"/>
      <c r="D10" s="44"/>
      <c r="E10" s="77"/>
      <c r="F10" s="77"/>
      <c r="G10" s="79"/>
      <c r="H10" s="79"/>
      <c r="I10" s="43"/>
      <c r="J10" s="44"/>
      <c r="K10" s="44"/>
      <c r="L10" s="10"/>
      <c r="M10" s="20"/>
      <c r="N10" s="17"/>
      <c r="P10" s="19" t="str">
        <f t="shared" ref="P10:P33" si="0">IF(D10="","",D10)</f>
        <v/>
      </c>
      <c r="Q10" s="19" t="str">
        <f t="shared" ref="Q10:Q33" si="1">IF(J10="","",J10)</f>
        <v/>
      </c>
    </row>
    <row r="11" spans="1:17" ht="18.95" customHeight="1" x14ac:dyDescent="0.4">
      <c r="A11" s="79"/>
      <c r="B11" s="79"/>
      <c r="C11" s="43"/>
      <c r="D11" s="44"/>
      <c r="E11" s="77"/>
      <c r="F11" s="77"/>
      <c r="G11" s="79"/>
      <c r="H11" s="79"/>
      <c r="I11" s="45"/>
      <c r="J11" s="44"/>
      <c r="K11" s="44"/>
      <c r="L11" s="10"/>
      <c r="N11" s="6"/>
      <c r="P11" s="19" t="str">
        <f t="shared" si="0"/>
        <v/>
      </c>
      <c r="Q11" s="19" t="str">
        <f t="shared" si="1"/>
        <v/>
      </c>
    </row>
    <row r="12" spans="1:17" ht="18.95" customHeight="1" x14ac:dyDescent="0.4">
      <c r="A12" s="79"/>
      <c r="B12" s="79"/>
      <c r="C12" s="43"/>
      <c r="D12" s="44"/>
      <c r="E12" s="77"/>
      <c r="F12" s="77"/>
      <c r="G12" s="79"/>
      <c r="H12" s="79"/>
      <c r="I12" s="45"/>
      <c r="J12" s="44"/>
      <c r="K12" s="44"/>
      <c r="L12" s="10"/>
      <c r="N12" s="6"/>
      <c r="P12" s="19" t="str">
        <f t="shared" si="0"/>
        <v/>
      </c>
      <c r="Q12" s="19" t="str">
        <f t="shared" si="1"/>
        <v/>
      </c>
    </row>
    <row r="13" spans="1:17" ht="18.95" customHeight="1" x14ac:dyDescent="0.4">
      <c r="A13" s="79"/>
      <c r="B13" s="79"/>
      <c r="C13" s="43"/>
      <c r="D13" s="44"/>
      <c r="E13" s="77"/>
      <c r="F13" s="77"/>
      <c r="G13" s="79"/>
      <c r="H13" s="79"/>
      <c r="I13" s="45"/>
      <c r="J13" s="46"/>
      <c r="K13" s="44"/>
      <c r="L13" s="10"/>
      <c r="N13" s="6"/>
      <c r="P13" s="19" t="str">
        <f t="shared" si="0"/>
        <v/>
      </c>
      <c r="Q13" s="19" t="str">
        <f t="shared" si="1"/>
        <v/>
      </c>
    </row>
    <row r="14" spans="1:17" ht="18.95" customHeight="1" x14ac:dyDescent="0.4">
      <c r="A14" s="79"/>
      <c r="B14" s="79"/>
      <c r="C14" s="43"/>
      <c r="D14" s="44"/>
      <c r="E14" s="77"/>
      <c r="F14" s="77"/>
      <c r="G14" s="79"/>
      <c r="H14" s="79"/>
      <c r="I14" s="45"/>
      <c r="J14" s="46"/>
      <c r="K14" s="44"/>
      <c r="L14" s="10"/>
      <c r="N14" s="6"/>
      <c r="P14" s="19" t="str">
        <f t="shared" si="0"/>
        <v/>
      </c>
      <c r="Q14" s="19" t="str">
        <f t="shared" si="1"/>
        <v/>
      </c>
    </row>
    <row r="15" spans="1:17" ht="18.95" customHeight="1" x14ac:dyDescent="0.4">
      <c r="A15" s="79"/>
      <c r="B15" s="79"/>
      <c r="C15" s="43"/>
      <c r="D15" s="44"/>
      <c r="E15" s="77"/>
      <c r="F15" s="77"/>
      <c r="G15" s="79"/>
      <c r="H15" s="79"/>
      <c r="I15" s="45"/>
      <c r="J15" s="46"/>
      <c r="K15" s="44"/>
      <c r="L15" s="10"/>
      <c r="N15" s="6"/>
      <c r="P15" s="19" t="str">
        <f t="shared" si="0"/>
        <v/>
      </c>
      <c r="Q15" s="19" t="str">
        <f t="shared" si="1"/>
        <v/>
      </c>
    </row>
    <row r="16" spans="1:17" ht="18.95" customHeight="1" x14ac:dyDescent="0.4">
      <c r="A16" s="79"/>
      <c r="B16" s="79"/>
      <c r="C16" s="43"/>
      <c r="D16" s="44"/>
      <c r="E16" s="77"/>
      <c r="F16" s="77"/>
      <c r="G16" s="79"/>
      <c r="H16" s="79"/>
      <c r="I16" s="45"/>
      <c r="J16" s="46"/>
      <c r="K16" s="44"/>
      <c r="L16" s="10"/>
      <c r="N16" s="6"/>
      <c r="P16" s="19" t="str">
        <f t="shared" si="0"/>
        <v/>
      </c>
      <c r="Q16" s="19" t="str">
        <f t="shared" si="1"/>
        <v/>
      </c>
    </row>
    <row r="17" spans="1:17" ht="18.95" customHeight="1" x14ac:dyDescent="0.4">
      <c r="A17" s="79"/>
      <c r="B17" s="79"/>
      <c r="C17" s="43"/>
      <c r="D17" s="44"/>
      <c r="E17" s="77"/>
      <c r="F17" s="77"/>
      <c r="G17" s="79"/>
      <c r="H17" s="79"/>
      <c r="I17" s="45"/>
      <c r="J17" s="46"/>
      <c r="K17" s="44"/>
      <c r="L17" s="10"/>
      <c r="N17" s="6"/>
      <c r="P17" s="19" t="str">
        <f t="shared" si="0"/>
        <v/>
      </c>
      <c r="Q17" s="19" t="str">
        <f t="shared" si="1"/>
        <v/>
      </c>
    </row>
    <row r="18" spans="1:17" ht="18.95" customHeight="1" x14ac:dyDescent="0.4">
      <c r="A18" s="79"/>
      <c r="B18" s="79"/>
      <c r="C18" s="43"/>
      <c r="D18" s="44"/>
      <c r="E18" s="77"/>
      <c r="F18" s="77"/>
      <c r="G18" s="79"/>
      <c r="H18" s="79"/>
      <c r="I18" s="45"/>
      <c r="J18" s="46"/>
      <c r="K18" s="44"/>
      <c r="L18" s="10"/>
      <c r="N18" s="6"/>
      <c r="P18" s="19" t="str">
        <f t="shared" si="0"/>
        <v/>
      </c>
      <c r="Q18" s="19" t="str">
        <f t="shared" si="1"/>
        <v/>
      </c>
    </row>
    <row r="19" spans="1:17" ht="18.95" customHeight="1" x14ac:dyDescent="0.4">
      <c r="A19" s="79"/>
      <c r="B19" s="79"/>
      <c r="C19" s="43"/>
      <c r="D19" s="44"/>
      <c r="E19" s="77"/>
      <c r="F19" s="77"/>
      <c r="G19" s="78"/>
      <c r="H19" s="78"/>
      <c r="I19" s="45"/>
      <c r="J19" s="47"/>
      <c r="K19" s="44"/>
      <c r="L19" s="10"/>
      <c r="N19" s="6"/>
      <c r="P19" s="19" t="str">
        <f t="shared" si="0"/>
        <v/>
      </c>
      <c r="Q19" s="19" t="str">
        <f t="shared" si="1"/>
        <v/>
      </c>
    </row>
    <row r="20" spans="1:17" ht="18.95" customHeight="1" x14ac:dyDescent="0.4">
      <c r="A20" s="79"/>
      <c r="B20" s="79"/>
      <c r="C20" s="43"/>
      <c r="D20" s="44"/>
      <c r="E20" s="77"/>
      <c r="F20" s="77"/>
      <c r="G20" s="78"/>
      <c r="H20" s="78"/>
      <c r="I20" s="45"/>
      <c r="J20" s="47"/>
      <c r="K20" s="44"/>
      <c r="L20" s="10"/>
      <c r="N20" s="6"/>
      <c r="P20" s="19" t="str">
        <f t="shared" si="0"/>
        <v/>
      </c>
      <c r="Q20" s="19" t="str">
        <f t="shared" si="1"/>
        <v/>
      </c>
    </row>
    <row r="21" spans="1:17" ht="18.95" customHeight="1" x14ac:dyDescent="0.4">
      <c r="A21" s="79"/>
      <c r="B21" s="79"/>
      <c r="C21" s="43"/>
      <c r="D21" s="44"/>
      <c r="E21" s="77"/>
      <c r="F21" s="77"/>
      <c r="G21" s="78"/>
      <c r="H21" s="78"/>
      <c r="I21" s="45"/>
      <c r="J21" s="47"/>
      <c r="K21" s="44"/>
      <c r="L21" s="10"/>
      <c r="P21" s="19" t="str">
        <f t="shared" si="0"/>
        <v/>
      </c>
      <c r="Q21" s="19" t="str">
        <f t="shared" si="1"/>
        <v/>
      </c>
    </row>
    <row r="22" spans="1:17" ht="18.95" customHeight="1" x14ac:dyDescent="0.4">
      <c r="A22" s="79"/>
      <c r="B22" s="79"/>
      <c r="C22" s="43"/>
      <c r="D22" s="44"/>
      <c r="E22" s="77"/>
      <c r="F22" s="77"/>
      <c r="G22" s="78"/>
      <c r="H22" s="78"/>
      <c r="I22" s="45"/>
      <c r="J22" s="47"/>
      <c r="K22" s="44"/>
      <c r="L22" s="10"/>
      <c r="P22" s="19" t="str">
        <f t="shared" si="0"/>
        <v/>
      </c>
      <c r="Q22" s="19" t="str">
        <f t="shared" si="1"/>
        <v/>
      </c>
    </row>
    <row r="23" spans="1:17" ht="18.95" customHeight="1" x14ac:dyDescent="0.4">
      <c r="A23" s="79"/>
      <c r="B23" s="79"/>
      <c r="C23" s="43"/>
      <c r="D23" s="44"/>
      <c r="E23" s="77"/>
      <c r="F23" s="77"/>
      <c r="G23" s="78"/>
      <c r="H23" s="78"/>
      <c r="I23" s="45"/>
      <c r="J23" s="47"/>
      <c r="K23" s="44"/>
      <c r="L23" s="10"/>
      <c r="P23" s="19" t="str">
        <f t="shared" si="0"/>
        <v/>
      </c>
      <c r="Q23" s="19" t="str">
        <f t="shared" si="1"/>
        <v/>
      </c>
    </row>
    <row r="24" spans="1:17" ht="18.95" customHeight="1" x14ac:dyDescent="0.4">
      <c r="A24" s="79"/>
      <c r="B24" s="79"/>
      <c r="C24" s="43"/>
      <c r="D24" s="44"/>
      <c r="E24" s="77"/>
      <c r="F24" s="77"/>
      <c r="G24" s="78"/>
      <c r="H24" s="78"/>
      <c r="I24" s="45"/>
      <c r="J24" s="47"/>
      <c r="K24" s="44"/>
      <c r="L24" s="10"/>
      <c r="P24" s="19" t="str">
        <f t="shared" si="0"/>
        <v/>
      </c>
      <c r="Q24" s="19" t="str">
        <f t="shared" si="1"/>
        <v/>
      </c>
    </row>
    <row r="25" spans="1:17" ht="18.95" customHeight="1" x14ac:dyDescent="0.4">
      <c r="A25" s="79"/>
      <c r="B25" s="79"/>
      <c r="C25" s="43"/>
      <c r="D25" s="44"/>
      <c r="E25" s="77"/>
      <c r="F25" s="77"/>
      <c r="G25" s="78"/>
      <c r="H25" s="78"/>
      <c r="I25" s="45"/>
      <c r="J25" s="47"/>
      <c r="K25" s="44"/>
      <c r="L25" s="10"/>
      <c r="P25" s="19" t="str">
        <f t="shared" si="0"/>
        <v/>
      </c>
      <c r="Q25" s="19" t="str">
        <f t="shared" si="1"/>
        <v/>
      </c>
    </row>
    <row r="26" spans="1:17" ht="18.95" customHeight="1" x14ac:dyDescent="0.4">
      <c r="A26" s="79"/>
      <c r="B26" s="79"/>
      <c r="C26" s="43"/>
      <c r="D26" s="44"/>
      <c r="E26" s="77"/>
      <c r="F26" s="77"/>
      <c r="G26" s="78"/>
      <c r="H26" s="78"/>
      <c r="I26" s="45"/>
      <c r="J26" s="47"/>
      <c r="K26" s="44"/>
      <c r="L26" s="10"/>
      <c r="P26" s="19" t="str">
        <f t="shared" si="0"/>
        <v/>
      </c>
      <c r="Q26" s="19" t="str">
        <f t="shared" si="1"/>
        <v/>
      </c>
    </row>
    <row r="27" spans="1:17" ht="18.95" customHeight="1" x14ac:dyDescent="0.4">
      <c r="A27" s="79"/>
      <c r="B27" s="79"/>
      <c r="C27" s="43"/>
      <c r="D27" s="44"/>
      <c r="E27" s="77"/>
      <c r="F27" s="77"/>
      <c r="G27" s="78"/>
      <c r="H27" s="78"/>
      <c r="I27" s="45"/>
      <c r="J27" s="47"/>
      <c r="K27" s="44"/>
      <c r="L27" s="10"/>
      <c r="P27" s="19" t="str">
        <f t="shared" si="0"/>
        <v/>
      </c>
      <c r="Q27" s="19" t="str">
        <f t="shared" si="1"/>
        <v/>
      </c>
    </row>
    <row r="28" spans="1:17" ht="18.95" customHeight="1" x14ac:dyDescent="0.4">
      <c r="A28" s="79"/>
      <c r="B28" s="79"/>
      <c r="C28" s="43"/>
      <c r="D28" s="44"/>
      <c r="E28" s="77"/>
      <c r="F28" s="77"/>
      <c r="G28" s="79"/>
      <c r="H28" s="79"/>
      <c r="I28" s="45"/>
      <c r="J28" s="44"/>
      <c r="K28" s="44"/>
      <c r="L28" s="10"/>
      <c r="P28" s="19" t="str">
        <f t="shared" si="0"/>
        <v/>
      </c>
      <c r="Q28" s="19" t="str">
        <f t="shared" si="1"/>
        <v/>
      </c>
    </row>
    <row r="29" spans="1:17" ht="18.95" customHeight="1" x14ac:dyDescent="0.4">
      <c r="A29" s="79"/>
      <c r="B29" s="79"/>
      <c r="C29" s="43"/>
      <c r="D29" s="44"/>
      <c r="E29" s="77"/>
      <c r="F29" s="77"/>
      <c r="G29" s="79"/>
      <c r="H29" s="79"/>
      <c r="I29" s="45"/>
      <c r="J29" s="44"/>
      <c r="K29" s="44"/>
      <c r="L29" s="10"/>
      <c r="P29" s="19" t="str">
        <f t="shared" si="0"/>
        <v/>
      </c>
      <c r="Q29" s="19" t="str">
        <f t="shared" si="1"/>
        <v/>
      </c>
    </row>
    <row r="30" spans="1:17" ht="18.95" customHeight="1" x14ac:dyDescent="0.4">
      <c r="A30" s="79"/>
      <c r="B30" s="79"/>
      <c r="C30" s="43"/>
      <c r="D30" s="44"/>
      <c r="E30" s="77"/>
      <c r="F30" s="77"/>
      <c r="G30" s="79"/>
      <c r="H30" s="79"/>
      <c r="I30" s="45"/>
      <c r="J30" s="44"/>
      <c r="K30" s="44"/>
      <c r="L30" s="10"/>
      <c r="P30" s="19" t="str">
        <f t="shared" si="0"/>
        <v/>
      </c>
      <c r="Q30" s="19" t="str">
        <f t="shared" si="1"/>
        <v/>
      </c>
    </row>
    <row r="31" spans="1:17" ht="18.95" customHeight="1" x14ac:dyDescent="0.4">
      <c r="A31" s="79"/>
      <c r="B31" s="79"/>
      <c r="C31" s="43"/>
      <c r="D31" s="44"/>
      <c r="E31" s="77"/>
      <c r="F31" s="77"/>
      <c r="G31" s="79"/>
      <c r="H31" s="79"/>
      <c r="I31" s="45"/>
      <c r="J31" s="46"/>
      <c r="K31" s="44"/>
      <c r="L31" s="10"/>
      <c r="P31" s="19" t="str">
        <f t="shared" si="0"/>
        <v/>
      </c>
      <c r="Q31" s="19" t="str">
        <f t="shared" si="1"/>
        <v/>
      </c>
    </row>
    <row r="32" spans="1:17" ht="18.95" customHeight="1" x14ac:dyDescent="0.4">
      <c r="A32" s="79"/>
      <c r="B32" s="79"/>
      <c r="C32" s="43"/>
      <c r="D32" s="44"/>
      <c r="E32" s="77"/>
      <c r="F32" s="77"/>
      <c r="G32" s="79"/>
      <c r="H32" s="79"/>
      <c r="I32" s="45"/>
      <c r="J32" s="46"/>
      <c r="K32" s="44"/>
      <c r="L32" s="10"/>
      <c r="P32" s="19" t="str">
        <f t="shared" si="0"/>
        <v/>
      </c>
      <c r="Q32" s="19" t="str">
        <f t="shared" si="1"/>
        <v/>
      </c>
    </row>
    <row r="33" spans="1:17" ht="18.95" customHeight="1" x14ac:dyDescent="0.4">
      <c r="A33" s="79"/>
      <c r="B33" s="79"/>
      <c r="C33" s="43"/>
      <c r="D33" s="44"/>
      <c r="E33" s="77"/>
      <c r="F33" s="77"/>
      <c r="G33" s="79"/>
      <c r="H33" s="79"/>
      <c r="I33" s="45"/>
      <c r="J33" s="44"/>
      <c r="K33" s="44"/>
      <c r="L33" s="10"/>
      <c r="P33" s="19" t="str">
        <f t="shared" si="0"/>
        <v/>
      </c>
      <c r="Q33" s="19" t="str">
        <f t="shared" si="1"/>
        <v/>
      </c>
    </row>
    <row r="34" spans="1:17" ht="26.25" customHeight="1" x14ac:dyDescent="0.4">
      <c r="A34" s="80" t="s">
        <v>51</v>
      </c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10"/>
      <c r="P34" s="21"/>
      <c r="Q34" s="21"/>
    </row>
  </sheetData>
  <mergeCells count="96">
    <mergeCell ref="A33:B33"/>
    <mergeCell ref="E33:F33"/>
    <mergeCell ref="A23:B23"/>
    <mergeCell ref="E23:F23"/>
    <mergeCell ref="G23:H23"/>
    <mergeCell ref="A34:K34"/>
    <mergeCell ref="A29:B29"/>
    <mergeCell ref="E29:F29"/>
    <mergeCell ref="G29:H29"/>
    <mergeCell ref="A30:B30"/>
    <mergeCell ref="E30:F30"/>
    <mergeCell ref="G30:H30"/>
    <mergeCell ref="A31:B31"/>
    <mergeCell ref="E31:F31"/>
    <mergeCell ref="G31:H31"/>
    <mergeCell ref="A32:B32"/>
    <mergeCell ref="E32:F32"/>
    <mergeCell ref="G32:H32"/>
    <mergeCell ref="G33:H33"/>
    <mergeCell ref="A24:B24"/>
    <mergeCell ref="E24:F24"/>
    <mergeCell ref="G24:H24"/>
    <mergeCell ref="A25:B25"/>
    <mergeCell ref="E25:F25"/>
    <mergeCell ref="G25:H25"/>
    <mergeCell ref="A26:B26"/>
    <mergeCell ref="E26:F26"/>
    <mergeCell ref="G26:H26"/>
    <mergeCell ref="A27:B27"/>
    <mergeCell ref="E27:F27"/>
    <mergeCell ref="G27:H27"/>
    <mergeCell ref="A28:B28"/>
    <mergeCell ref="E28:F28"/>
    <mergeCell ref="G28:H28"/>
    <mergeCell ref="A16:B16"/>
    <mergeCell ref="E16:F16"/>
    <mergeCell ref="G16:H16"/>
    <mergeCell ref="G20:H20"/>
    <mergeCell ref="A21:B21"/>
    <mergeCell ref="A22:B22"/>
    <mergeCell ref="E22:F22"/>
    <mergeCell ref="G22:H22"/>
    <mergeCell ref="A17:B17"/>
    <mergeCell ref="E17:F17"/>
    <mergeCell ref="G17:H17"/>
    <mergeCell ref="A18:B18"/>
    <mergeCell ref="E18:F18"/>
    <mergeCell ref="G18:H18"/>
    <mergeCell ref="A19:B19"/>
    <mergeCell ref="E19:F19"/>
    <mergeCell ref="G19:H19"/>
    <mergeCell ref="A20:B20"/>
    <mergeCell ref="E20:F20"/>
    <mergeCell ref="A14:B14"/>
    <mergeCell ref="E14:F14"/>
    <mergeCell ref="G14:H14"/>
    <mergeCell ref="A15:B15"/>
    <mergeCell ref="B4:F4"/>
    <mergeCell ref="G4:I4"/>
    <mergeCell ref="A11:B11"/>
    <mergeCell ref="E11:F11"/>
    <mergeCell ref="G11:H11"/>
    <mergeCell ref="A12:B12"/>
    <mergeCell ref="E12:F12"/>
    <mergeCell ref="G12:H12"/>
    <mergeCell ref="A13:B13"/>
    <mergeCell ref="E13:F13"/>
    <mergeCell ref="G13:H13"/>
    <mergeCell ref="E15:F15"/>
    <mergeCell ref="A10:B10"/>
    <mergeCell ref="E10:F10"/>
    <mergeCell ref="G10:H10"/>
    <mergeCell ref="A8:B8"/>
    <mergeCell ref="E8:F8"/>
    <mergeCell ref="G8:H8"/>
    <mergeCell ref="A9:B9"/>
    <mergeCell ref="E9:F9"/>
    <mergeCell ref="G9:H9"/>
    <mergeCell ref="J4:K4"/>
    <mergeCell ref="G5:I5"/>
    <mergeCell ref="J5:K5"/>
    <mergeCell ref="E21:F21"/>
    <mergeCell ref="G21:H21"/>
    <mergeCell ref="G15:H15"/>
    <mergeCell ref="J6:K6"/>
    <mergeCell ref="D7:F7"/>
    <mergeCell ref="G7:I7"/>
    <mergeCell ref="J7:K7"/>
    <mergeCell ref="G6:I6"/>
    <mergeCell ref="A1:K1"/>
    <mergeCell ref="B2:F2"/>
    <mergeCell ref="G2:I2"/>
    <mergeCell ref="J2:K2"/>
    <mergeCell ref="B3:F3"/>
    <mergeCell ref="G3:I3"/>
    <mergeCell ref="J3:K3"/>
  </mergeCells>
  <phoneticPr fontId="32" type="noConversion"/>
  <conditionalFormatting sqref="D9:D33">
    <cfRule type="cellIs" dxfId="6" priority="131" operator="greaterThan">
      <formula>100</formula>
    </cfRule>
  </conditionalFormatting>
  <conditionalFormatting sqref="D9:K33">
    <cfRule type="cellIs" dxfId="5" priority="8" operator="greaterThan">
      <formula>100</formula>
    </cfRule>
  </conditionalFormatting>
  <conditionalFormatting sqref="H4:I4">
    <cfRule type="cellIs" dxfId="4" priority="209" operator="greaterThan">
      <formula>49</formula>
    </cfRule>
  </conditionalFormatting>
  <conditionalFormatting sqref="J9:J18 J28:J33">
    <cfRule type="cellIs" dxfId="3" priority="130" operator="greaterThan">
      <formula>100</formula>
    </cfRule>
  </conditionalFormatting>
  <conditionalFormatting sqref="J9:J31">
    <cfRule type="cellIs" dxfId="2" priority="10" operator="greaterThan">
      <formula>100</formula>
    </cfRule>
  </conditionalFormatting>
  <conditionalFormatting sqref="J33">
    <cfRule type="cellIs" dxfId="1" priority="11" operator="greaterThan">
      <formula>100</formula>
    </cfRule>
  </conditionalFormatting>
  <conditionalFormatting sqref="J32:K33">
    <cfRule type="cellIs" dxfId="0" priority="203" operator="greaterThan">
      <formula>100</formula>
    </cfRule>
  </conditionalFormatting>
  <pageMargins left="0.9055118110236221" right="0.70866141732283472" top="0.74803149606299213" bottom="0.74803149606299213" header="0.51181102362204722" footer="0.51181102362204722"/>
  <pageSetup paperSize="9" scale="95" orientation="portrait" r:id="rId1"/>
  <headerFooter>
    <oddHeader>&amp;C陕西交建公路工程试验检测有限公司&amp;R第&amp;P页共&amp;N页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"/>
  <sheetViews>
    <sheetView view="pageBreakPreview" topLeftCell="A775" zoomScaleSheetLayoutView="100" workbookViewId="0">
      <pane xSplit="22875" topLeftCell="X1"/>
      <selection pane="topRight"/>
    </sheetView>
  </sheetViews>
  <sheetFormatPr defaultColWidth="9" defaultRowHeight="15.75" x14ac:dyDescent="0.4"/>
  <cols>
    <col min="1" max="1" width="9.1328125" style="1" customWidth="1"/>
    <col min="2" max="2" width="5.46484375" style="1" customWidth="1"/>
    <col min="3" max="6" width="6.1328125" style="1" customWidth="1"/>
    <col min="7" max="7" width="5.46484375" style="1" customWidth="1"/>
    <col min="8" max="8" width="9.265625" style="1" customWidth="1"/>
    <col min="9" max="9" width="5.46484375" style="1" customWidth="1"/>
    <col min="10" max="13" width="5.73046875" style="1" customWidth="1"/>
    <col min="14" max="14" width="5.46484375" style="1" customWidth="1"/>
    <col min="15" max="15" width="9" style="2"/>
    <col min="16" max="16" width="12.46484375" style="2" customWidth="1"/>
    <col min="17" max="17" width="11.46484375" style="3" customWidth="1"/>
    <col min="18" max="18" width="9" style="2"/>
    <col min="19" max="22" width="9" style="4"/>
    <col min="23" max="256" width="9" style="2"/>
    <col min="257" max="257" width="9.1328125" style="2" customWidth="1"/>
    <col min="258" max="258" width="5.46484375" style="2" customWidth="1"/>
    <col min="259" max="262" width="6.265625" style="2" customWidth="1"/>
    <col min="263" max="263" width="5.46484375" style="2" customWidth="1"/>
    <col min="264" max="264" width="9.265625" style="2" customWidth="1"/>
    <col min="265" max="265" width="5.46484375" style="2" customWidth="1"/>
    <col min="266" max="269" width="6.265625" style="2" customWidth="1"/>
    <col min="270" max="270" width="5.46484375" style="2" customWidth="1"/>
    <col min="271" max="271" width="9" style="2"/>
    <col min="272" max="272" width="13.86328125" style="2" customWidth="1"/>
    <col min="273" max="512" width="9" style="2"/>
    <col min="513" max="513" width="9.1328125" style="2" customWidth="1"/>
    <col min="514" max="514" width="5.46484375" style="2" customWidth="1"/>
    <col min="515" max="518" width="6.265625" style="2" customWidth="1"/>
    <col min="519" max="519" width="5.46484375" style="2" customWidth="1"/>
    <col min="520" max="520" width="9.265625" style="2" customWidth="1"/>
    <col min="521" max="521" width="5.46484375" style="2" customWidth="1"/>
    <col min="522" max="525" width="6.265625" style="2" customWidth="1"/>
    <col min="526" max="526" width="5.46484375" style="2" customWidth="1"/>
    <col min="527" max="527" width="9" style="2"/>
    <col min="528" max="528" width="13.86328125" style="2" customWidth="1"/>
    <col min="529" max="768" width="9" style="2"/>
    <col min="769" max="769" width="9.1328125" style="2" customWidth="1"/>
    <col min="770" max="770" width="5.46484375" style="2" customWidth="1"/>
    <col min="771" max="774" width="6.265625" style="2" customWidth="1"/>
    <col min="775" max="775" width="5.46484375" style="2" customWidth="1"/>
    <col min="776" max="776" width="9.265625" style="2" customWidth="1"/>
    <col min="777" max="777" width="5.46484375" style="2" customWidth="1"/>
    <col min="778" max="781" width="6.265625" style="2" customWidth="1"/>
    <col min="782" max="782" width="5.46484375" style="2" customWidth="1"/>
    <col min="783" max="783" width="9" style="2"/>
    <col min="784" max="784" width="13.86328125" style="2" customWidth="1"/>
    <col min="785" max="1024" width="9" style="2"/>
    <col min="1025" max="1025" width="9.1328125" style="2" customWidth="1"/>
    <col min="1026" max="1026" width="5.46484375" style="2" customWidth="1"/>
    <col min="1027" max="1030" width="6.265625" style="2" customWidth="1"/>
    <col min="1031" max="1031" width="5.46484375" style="2" customWidth="1"/>
    <col min="1032" max="1032" width="9.265625" style="2" customWidth="1"/>
    <col min="1033" max="1033" width="5.46484375" style="2" customWidth="1"/>
    <col min="1034" max="1037" width="6.265625" style="2" customWidth="1"/>
    <col min="1038" max="1038" width="5.46484375" style="2" customWidth="1"/>
    <col min="1039" max="1039" width="9" style="2"/>
    <col min="1040" max="1040" width="13.86328125" style="2" customWidth="1"/>
    <col min="1041" max="1280" width="9" style="2"/>
    <col min="1281" max="1281" width="9.1328125" style="2" customWidth="1"/>
    <col min="1282" max="1282" width="5.46484375" style="2" customWidth="1"/>
    <col min="1283" max="1286" width="6.265625" style="2" customWidth="1"/>
    <col min="1287" max="1287" width="5.46484375" style="2" customWidth="1"/>
    <col min="1288" max="1288" width="9.265625" style="2" customWidth="1"/>
    <col min="1289" max="1289" width="5.46484375" style="2" customWidth="1"/>
    <col min="1290" max="1293" width="6.265625" style="2" customWidth="1"/>
    <col min="1294" max="1294" width="5.46484375" style="2" customWidth="1"/>
    <col min="1295" max="1295" width="9" style="2"/>
    <col min="1296" max="1296" width="13.86328125" style="2" customWidth="1"/>
    <col min="1297" max="1536" width="9" style="2"/>
    <col min="1537" max="1537" width="9.1328125" style="2" customWidth="1"/>
    <col min="1538" max="1538" width="5.46484375" style="2" customWidth="1"/>
    <col min="1539" max="1542" width="6.265625" style="2" customWidth="1"/>
    <col min="1543" max="1543" width="5.46484375" style="2" customWidth="1"/>
    <col min="1544" max="1544" width="9.265625" style="2" customWidth="1"/>
    <col min="1545" max="1545" width="5.46484375" style="2" customWidth="1"/>
    <col min="1546" max="1549" width="6.265625" style="2" customWidth="1"/>
    <col min="1550" max="1550" width="5.46484375" style="2" customWidth="1"/>
    <col min="1551" max="1551" width="9" style="2"/>
    <col min="1552" max="1552" width="13.86328125" style="2" customWidth="1"/>
    <col min="1553" max="1792" width="9" style="2"/>
    <col min="1793" max="1793" width="9.1328125" style="2" customWidth="1"/>
    <col min="1794" max="1794" width="5.46484375" style="2" customWidth="1"/>
    <col min="1795" max="1798" width="6.265625" style="2" customWidth="1"/>
    <col min="1799" max="1799" width="5.46484375" style="2" customWidth="1"/>
    <col min="1800" max="1800" width="9.265625" style="2" customWidth="1"/>
    <col min="1801" max="1801" width="5.46484375" style="2" customWidth="1"/>
    <col min="1802" max="1805" width="6.265625" style="2" customWidth="1"/>
    <col min="1806" max="1806" width="5.46484375" style="2" customWidth="1"/>
    <col min="1807" max="1807" width="9" style="2"/>
    <col min="1808" max="1808" width="13.86328125" style="2" customWidth="1"/>
    <col min="1809" max="2048" width="9" style="2"/>
    <col min="2049" max="2049" width="9.1328125" style="2" customWidth="1"/>
    <col min="2050" max="2050" width="5.46484375" style="2" customWidth="1"/>
    <col min="2051" max="2054" width="6.265625" style="2" customWidth="1"/>
    <col min="2055" max="2055" width="5.46484375" style="2" customWidth="1"/>
    <col min="2056" max="2056" width="9.265625" style="2" customWidth="1"/>
    <col min="2057" max="2057" width="5.46484375" style="2" customWidth="1"/>
    <col min="2058" max="2061" width="6.265625" style="2" customWidth="1"/>
    <col min="2062" max="2062" width="5.46484375" style="2" customWidth="1"/>
    <col min="2063" max="2063" width="9" style="2"/>
    <col min="2064" max="2064" width="13.86328125" style="2" customWidth="1"/>
    <col min="2065" max="2304" width="9" style="2"/>
    <col min="2305" max="2305" width="9.1328125" style="2" customWidth="1"/>
    <col min="2306" max="2306" width="5.46484375" style="2" customWidth="1"/>
    <col min="2307" max="2310" width="6.265625" style="2" customWidth="1"/>
    <col min="2311" max="2311" width="5.46484375" style="2" customWidth="1"/>
    <col min="2312" max="2312" width="9.265625" style="2" customWidth="1"/>
    <col min="2313" max="2313" width="5.46484375" style="2" customWidth="1"/>
    <col min="2314" max="2317" width="6.265625" style="2" customWidth="1"/>
    <col min="2318" max="2318" width="5.46484375" style="2" customWidth="1"/>
    <col min="2319" max="2319" width="9" style="2"/>
    <col min="2320" max="2320" width="13.86328125" style="2" customWidth="1"/>
    <col min="2321" max="2560" width="9" style="2"/>
    <col min="2561" max="2561" width="9.1328125" style="2" customWidth="1"/>
    <col min="2562" max="2562" width="5.46484375" style="2" customWidth="1"/>
    <col min="2563" max="2566" width="6.265625" style="2" customWidth="1"/>
    <col min="2567" max="2567" width="5.46484375" style="2" customWidth="1"/>
    <col min="2568" max="2568" width="9.265625" style="2" customWidth="1"/>
    <col min="2569" max="2569" width="5.46484375" style="2" customWidth="1"/>
    <col min="2570" max="2573" width="6.265625" style="2" customWidth="1"/>
    <col min="2574" max="2574" width="5.46484375" style="2" customWidth="1"/>
    <col min="2575" max="2575" width="9" style="2"/>
    <col min="2576" max="2576" width="13.86328125" style="2" customWidth="1"/>
    <col min="2577" max="2816" width="9" style="2"/>
    <col min="2817" max="2817" width="9.1328125" style="2" customWidth="1"/>
    <col min="2818" max="2818" width="5.46484375" style="2" customWidth="1"/>
    <col min="2819" max="2822" width="6.265625" style="2" customWidth="1"/>
    <col min="2823" max="2823" width="5.46484375" style="2" customWidth="1"/>
    <col min="2824" max="2824" width="9.265625" style="2" customWidth="1"/>
    <col min="2825" max="2825" width="5.46484375" style="2" customWidth="1"/>
    <col min="2826" max="2829" width="6.265625" style="2" customWidth="1"/>
    <col min="2830" max="2830" width="5.46484375" style="2" customWidth="1"/>
    <col min="2831" max="2831" width="9" style="2"/>
    <col min="2832" max="2832" width="13.86328125" style="2" customWidth="1"/>
    <col min="2833" max="3072" width="9" style="2"/>
    <col min="3073" max="3073" width="9.1328125" style="2" customWidth="1"/>
    <col min="3074" max="3074" width="5.46484375" style="2" customWidth="1"/>
    <col min="3075" max="3078" width="6.265625" style="2" customWidth="1"/>
    <col min="3079" max="3079" width="5.46484375" style="2" customWidth="1"/>
    <col min="3080" max="3080" width="9.265625" style="2" customWidth="1"/>
    <col min="3081" max="3081" width="5.46484375" style="2" customWidth="1"/>
    <col min="3082" max="3085" width="6.265625" style="2" customWidth="1"/>
    <col min="3086" max="3086" width="5.46484375" style="2" customWidth="1"/>
    <col min="3087" max="3087" width="9" style="2"/>
    <col min="3088" max="3088" width="13.86328125" style="2" customWidth="1"/>
    <col min="3089" max="3328" width="9" style="2"/>
    <col min="3329" max="3329" width="9.1328125" style="2" customWidth="1"/>
    <col min="3330" max="3330" width="5.46484375" style="2" customWidth="1"/>
    <col min="3331" max="3334" width="6.265625" style="2" customWidth="1"/>
    <col min="3335" max="3335" width="5.46484375" style="2" customWidth="1"/>
    <col min="3336" max="3336" width="9.265625" style="2" customWidth="1"/>
    <col min="3337" max="3337" width="5.46484375" style="2" customWidth="1"/>
    <col min="3338" max="3341" width="6.265625" style="2" customWidth="1"/>
    <col min="3342" max="3342" width="5.46484375" style="2" customWidth="1"/>
    <col min="3343" max="3343" width="9" style="2"/>
    <col min="3344" max="3344" width="13.86328125" style="2" customWidth="1"/>
    <col min="3345" max="3584" width="9" style="2"/>
    <col min="3585" max="3585" width="9.1328125" style="2" customWidth="1"/>
    <col min="3586" max="3586" width="5.46484375" style="2" customWidth="1"/>
    <col min="3587" max="3590" width="6.265625" style="2" customWidth="1"/>
    <col min="3591" max="3591" width="5.46484375" style="2" customWidth="1"/>
    <col min="3592" max="3592" width="9.265625" style="2" customWidth="1"/>
    <col min="3593" max="3593" width="5.46484375" style="2" customWidth="1"/>
    <col min="3594" max="3597" width="6.265625" style="2" customWidth="1"/>
    <col min="3598" max="3598" width="5.46484375" style="2" customWidth="1"/>
    <col min="3599" max="3599" width="9" style="2"/>
    <col min="3600" max="3600" width="13.86328125" style="2" customWidth="1"/>
    <col min="3601" max="3840" width="9" style="2"/>
    <col min="3841" max="3841" width="9.1328125" style="2" customWidth="1"/>
    <col min="3842" max="3842" width="5.46484375" style="2" customWidth="1"/>
    <col min="3843" max="3846" width="6.265625" style="2" customWidth="1"/>
    <col min="3847" max="3847" width="5.46484375" style="2" customWidth="1"/>
    <col min="3848" max="3848" width="9.265625" style="2" customWidth="1"/>
    <col min="3849" max="3849" width="5.46484375" style="2" customWidth="1"/>
    <col min="3850" max="3853" width="6.265625" style="2" customWidth="1"/>
    <col min="3854" max="3854" width="5.46484375" style="2" customWidth="1"/>
    <col min="3855" max="3855" width="9" style="2"/>
    <col min="3856" max="3856" width="13.86328125" style="2" customWidth="1"/>
    <col min="3857" max="4096" width="9" style="2"/>
    <col min="4097" max="4097" width="9.1328125" style="2" customWidth="1"/>
    <col min="4098" max="4098" width="5.46484375" style="2" customWidth="1"/>
    <col min="4099" max="4102" width="6.265625" style="2" customWidth="1"/>
    <col min="4103" max="4103" width="5.46484375" style="2" customWidth="1"/>
    <col min="4104" max="4104" width="9.265625" style="2" customWidth="1"/>
    <col min="4105" max="4105" width="5.46484375" style="2" customWidth="1"/>
    <col min="4106" max="4109" width="6.265625" style="2" customWidth="1"/>
    <col min="4110" max="4110" width="5.46484375" style="2" customWidth="1"/>
    <col min="4111" max="4111" width="9" style="2"/>
    <col min="4112" max="4112" width="13.86328125" style="2" customWidth="1"/>
    <col min="4113" max="4352" width="9" style="2"/>
    <col min="4353" max="4353" width="9.1328125" style="2" customWidth="1"/>
    <col min="4354" max="4354" width="5.46484375" style="2" customWidth="1"/>
    <col min="4355" max="4358" width="6.265625" style="2" customWidth="1"/>
    <col min="4359" max="4359" width="5.46484375" style="2" customWidth="1"/>
    <col min="4360" max="4360" width="9.265625" style="2" customWidth="1"/>
    <col min="4361" max="4361" width="5.46484375" style="2" customWidth="1"/>
    <col min="4362" max="4365" width="6.265625" style="2" customWidth="1"/>
    <col min="4366" max="4366" width="5.46484375" style="2" customWidth="1"/>
    <col min="4367" max="4367" width="9" style="2"/>
    <col min="4368" max="4368" width="13.86328125" style="2" customWidth="1"/>
    <col min="4369" max="4608" width="9" style="2"/>
    <col min="4609" max="4609" width="9.1328125" style="2" customWidth="1"/>
    <col min="4610" max="4610" width="5.46484375" style="2" customWidth="1"/>
    <col min="4611" max="4614" width="6.265625" style="2" customWidth="1"/>
    <col min="4615" max="4615" width="5.46484375" style="2" customWidth="1"/>
    <col min="4616" max="4616" width="9.265625" style="2" customWidth="1"/>
    <col min="4617" max="4617" width="5.46484375" style="2" customWidth="1"/>
    <col min="4618" max="4621" width="6.265625" style="2" customWidth="1"/>
    <col min="4622" max="4622" width="5.46484375" style="2" customWidth="1"/>
    <col min="4623" max="4623" width="9" style="2"/>
    <col min="4624" max="4624" width="13.86328125" style="2" customWidth="1"/>
    <col min="4625" max="4864" width="9" style="2"/>
    <col min="4865" max="4865" width="9.1328125" style="2" customWidth="1"/>
    <col min="4866" max="4866" width="5.46484375" style="2" customWidth="1"/>
    <col min="4867" max="4870" width="6.265625" style="2" customWidth="1"/>
    <col min="4871" max="4871" width="5.46484375" style="2" customWidth="1"/>
    <col min="4872" max="4872" width="9.265625" style="2" customWidth="1"/>
    <col min="4873" max="4873" width="5.46484375" style="2" customWidth="1"/>
    <col min="4874" max="4877" width="6.265625" style="2" customWidth="1"/>
    <col min="4878" max="4878" width="5.46484375" style="2" customWidth="1"/>
    <col min="4879" max="4879" width="9" style="2"/>
    <col min="4880" max="4880" width="13.86328125" style="2" customWidth="1"/>
    <col min="4881" max="5120" width="9" style="2"/>
    <col min="5121" max="5121" width="9.1328125" style="2" customWidth="1"/>
    <col min="5122" max="5122" width="5.46484375" style="2" customWidth="1"/>
    <col min="5123" max="5126" width="6.265625" style="2" customWidth="1"/>
    <col min="5127" max="5127" width="5.46484375" style="2" customWidth="1"/>
    <col min="5128" max="5128" width="9.265625" style="2" customWidth="1"/>
    <col min="5129" max="5129" width="5.46484375" style="2" customWidth="1"/>
    <col min="5130" max="5133" width="6.265625" style="2" customWidth="1"/>
    <col min="5134" max="5134" width="5.46484375" style="2" customWidth="1"/>
    <col min="5135" max="5135" width="9" style="2"/>
    <col min="5136" max="5136" width="13.86328125" style="2" customWidth="1"/>
    <col min="5137" max="5376" width="9" style="2"/>
    <col min="5377" max="5377" width="9.1328125" style="2" customWidth="1"/>
    <col min="5378" max="5378" width="5.46484375" style="2" customWidth="1"/>
    <col min="5379" max="5382" width="6.265625" style="2" customWidth="1"/>
    <col min="5383" max="5383" width="5.46484375" style="2" customWidth="1"/>
    <col min="5384" max="5384" width="9.265625" style="2" customWidth="1"/>
    <col min="5385" max="5385" width="5.46484375" style="2" customWidth="1"/>
    <col min="5386" max="5389" width="6.265625" style="2" customWidth="1"/>
    <col min="5390" max="5390" width="5.46484375" style="2" customWidth="1"/>
    <col min="5391" max="5391" width="9" style="2"/>
    <col min="5392" max="5392" width="13.86328125" style="2" customWidth="1"/>
    <col min="5393" max="5632" width="9" style="2"/>
    <col min="5633" max="5633" width="9.1328125" style="2" customWidth="1"/>
    <col min="5634" max="5634" width="5.46484375" style="2" customWidth="1"/>
    <col min="5635" max="5638" width="6.265625" style="2" customWidth="1"/>
    <col min="5639" max="5639" width="5.46484375" style="2" customWidth="1"/>
    <col min="5640" max="5640" width="9.265625" style="2" customWidth="1"/>
    <col min="5641" max="5641" width="5.46484375" style="2" customWidth="1"/>
    <col min="5642" max="5645" width="6.265625" style="2" customWidth="1"/>
    <col min="5646" max="5646" width="5.46484375" style="2" customWidth="1"/>
    <col min="5647" max="5647" width="9" style="2"/>
    <col min="5648" max="5648" width="13.86328125" style="2" customWidth="1"/>
    <col min="5649" max="5888" width="9" style="2"/>
    <col min="5889" max="5889" width="9.1328125" style="2" customWidth="1"/>
    <col min="5890" max="5890" width="5.46484375" style="2" customWidth="1"/>
    <col min="5891" max="5894" width="6.265625" style="2" customWidth="1"/>
    <col min="5895" max="5895" width="5.46484375" style="2" customWidth="1"/>
    <col min="5896" max="5896" width="9.265625" style="2" customWidth="1"/>
    <col min="5897" max="5897" width="5.46484375" style="2" customWidth="1"/>
    <col min="5898" max="5901" width="6.265625" style="2" customWidth="1"/>
    <col min="5902" max="5902" width="5.46484375" style="2" customWidth="1"/>
    <col min="5903" max="5903" width="9" style="2"/>
    <col min="5904" max="5904" width="13.86328125" style="2" customWidth="1"/>
    <col min="5905" max="6144" width="9" style="2"/>
    <col min="6145" max="6145" width="9.1328125" style="2" customWidth="1"/>
    <col min="6146" max="6146" width="5.46484375" style="2" customWidth="1"/>
    <col min="6147" max="6150" width="6.265625" style="2" customWidth="1"/>
    <col min="6151" max="6151" width="5.46484375" style="2" customWidth="1"/>
    <col min="6152" max="6152" width="9.265625" style="2" customWidth="1"/>
    <col min="6153" max="6153" width="5.46484375" style="2" customWidth="1"/>
    <col min="6154" max="6157" width="6.265625" style="2" customWidth="1"/>
    <col min="6158" max="6158" width="5.46484375" style="2" customWidth="1"/>
    <col min="6159" max="6159" width="9" style="2"/>
    <col min="6160" max="6160" width="13.86328125" style="2" customWidth="1"/>
    <col min="6161" max="6400" width="9" style="2"/>
    <col min="6401" max="6401" width="9.1328125" style="2" customWidth="1"/>
    <col min="6402" max="6402" width="5.46484375" style="2" customWidth="1"/>
    <col min="6403" max="6406" width="6.265625" style="2" customWidth="1"/>
    <col min="6407" max="6407" width="5.46484375" style="2" customWidth="1"/>
    <col min="6408" max="6408" width="9.265625" style="2" customWidth="1"/>
    <col min="6409" max="6409" width="5.46484375" style="2" customWidth="1"/>
    <col min="6410" max="6413" width="6.265625" style="2" customWidth="1"/>
    <col min="6414" max="6414" width="5.46484375" style="2" customWidth="1"/>
    <col min="6415" max="6415" width="9" style="2"/>
    <col min="6416" max="6416" width="13.86328125" style="2" customWidth="1"/>
    <col min="6417" max="6656" width="9" style="2"/>
    <col min="6657" max="6657" width="9.1328125" style="2" customWidth="1"/>
    <col min="6658" max="6658" width="5.46484375" style="2" customWidth="1"/>
    <col min="6659" max="6662" width="6.265625" style="2" customWidth="1"/>
    <col min="6663" max="6663" width="5.46484375" style="2" customWidth="1"/>
    <col min="6664" max="6664" width="9.265625" style="2" customWidth="1"/>
    <col min="6665" max="6665" width="5.46484375" style="2" customWidth="1"/>
    <col min="6666" max="6669" width="6.265625" style="2" customWidth="1"/>
    <col min="6670" max="6670" width="5.46484375" style="2" customWidth="1"/>
    <col min="6671" max="6671" width="9" style="2"/>
    <col min="6672" max="6672" width="13.86328125" style="2" customWidth="1"/>
    <col min="6673" max="6912" width="9" style="2"/>
    <col min="6913" max="6913" width="9.1328125" style="2" customWidth="1"/>
    <col min="6914" max="6914" width="5.46484375" style="2" customWidth="1"/>
    <col min="6915" max="6918" width="6.265625" style="2" customWidth="1"/>
    <col min="6919" max="6919" width="5.46484375" style="2" customWidth="1"/>
    <col min="6920" max="6920" width="9.265625" style="2" customWidth="1"/>
    <col min="6921" max="6921" width="5.46484375" style="2" customWidth="1"/>
    <col min="6922" max="6925" width="6.265625" style="2" customWidth="1"/>
    <col min="6926" max="6926" width="5.46484375" style="2" customWidth="1"/>
    <col min="6927" max="6927" width="9" style="2"/>
    <col min="6928" max="6928" width="13.86328125" style="2" customWidth="1"/>
    <col min="6929" max="7168" width="9" style="2"/>
    <col min="7169" max="7169" width="9.1328125" style="2" customWidth="1"/>
    <col min="7170" max="7170" width="5.46484375" style="2" customWidth="1"/>
    <col min="7171" max="7174" width="6.265625" style="2" customWidth="1"/>
    <col min="7175" max="7175" width="5.46484375" style="2" customWidth="1"/>
    <col min="7176" max="7176" width="9.265625" style="2" customWidth="1"/>
    <col min="7177" max="7177" width="5.46484375" style="2" customWidth="1"/>
    <col min="7178" max="7181" width="6.265625" style="2" customWidth="1"/>
    <col min="7182" max="7182" width="5.46484375" style="2" customWidth="1"/>
    <col min="7183" max="7183" width="9" style="2"/>
    <col min="7184" max="7184" width="13.86328125" style="2" customWidth="1"/>
    <col min="7185" max="7424" width="9" style="2"/>
    <col min="7425" max="7425" width="9.1328125" style="2" customWidth="1"/>
    <col min="7426" max="7426" width="5.46484375" style="2" customWidth="1"/>
    <col min="7427" max="7430" width="6.265625" style="2" customWidth="1"/>
    <col min="7431" max="7431" width="5.46484375" style="2" customWidth="1"/>
    <col min="7432" max="7432" width="9.265625" style="2" customWidth="1"/>
    <col min="7433" max="7433" width="5.46484375" style="2" customWidth="1"/>
    <col min="7434" max="7437" width="6.265625" style="2" customWidth="1"/>
    <col min="7438" max="7438" width="5.46484375" style="2" customWidth="1"/>
    <col min="7439" max="7439" width="9" style="2"/>
    <col min="7440" max="7440" width="13.86328125" style="2" customWidth="1"/>
    <col min="7441" max="7680" width="9" style="2"/>
    <col min="7681" max="7681" width="9.1328125" style="2" customWidth="1"/>
    <col min="7682" max="7682" width="5.46484375" style="2" customWidth="1"/>
    <col min="7683" max="7686" width="6.265625" style="2" customWidth="1"/>
    <col min="7687" max="7687" width="5.46484375" style="2" customWidth="1"/>
    <col min="7688" max="7688" width="9.265625" style="2" customWidth="1"/>
    <col min="7689" max="7689" width="5.46484375" style="2" customWidth="1"/>
    <col min="7690" max="7693" width="6.265625" style="2" customWidth="1"/>
    <col min="7694" max="7694" width="5.46484375" style="2" customWidth="1"/>
    <col min="7695" max="7695" width="9" style="2"/>
    <col min="7696" max="7696" width="13.86328125" style="2" customWidth="1"/>
    <col min="7697" max="7936" width="9" style="2"/>
    <col min="7937" max="7937" width="9.1328125" style="2" customWidth="1"/>
    <col min="7938" max="7938" width="5.46484375" style="2" customWidth="1"/>
    <col min="7939" max="7942" width="6.265625" style="2" customWidth="1"/>
    <col min="7943" max="7943" width="5.46484375" style="2" customWidth="1"/>
    <col min="7944" max="7944" width="9.265625" style="2" customWidth="1"/>
    <col min="7945" max="7945" width="5.46484375" style="2" customWidth="1"/>
    <col min="7946" max="7949" width="6.265625" style="2" customWidth="1"/>
    <col min="7950" max="7950" width="5.46484375" style="2" customWidth="1"/>
    <col min="7951" max="7951" width="9" style="2"/>
    <col min="7952" max="7952" width="13.86328125" style="2" customWidth="1"/>
    <col min="7953" max="8192" width="9" style="2"/>
    <col min="8193" max="8193" width="9.1328125" style="2" customWidth="1"/>
    <col min="8194" max="8194" width="5.46484375" style="2" customWidth="1"/>
    <col min="8195" max="8198" width="6.265625" style="2" customWidth="1"/>
    <col min="8199" max="8199" width="5.46484375" style="2" customWidth="1"/>
    <col min="8200" max="8200" width="9.265625" style="2" customWidth="1"/>
    <col min="8201" max="8201" width="5.46484375" style="2" customWidth="1"/>
    <col min="8202" max="8205" width="6.265625" style="2" customWidth="1"/>
    <col min="8206" max="8206" width="5.46484375" style="2" customWidth="1"/>
    <col min="8207" max="8207" width="9" style="2"/>
    <col min="8208" max="8208" width="13.86328125" style="2" customWidth="1"/>
    <col min="8209" max="8448" width="9" style="2"/>
    <col min="8449" max="8449" width="9.1328125" style="2" customWidth="1"/>
    <col min="8450" max="8450" width="5.46484375" style="2" customWidth="1"/>
    <col min="8451" max="8454" width="6.265625" style="2" customWidth="1"/>
    <col min="8455" max="8455" width="5.46484375" style="2" customWidth="1"/>
    <col min="8456" max="8456" width="9.265625" style="2" customWidth="1"/>
    <col min="8457" max="8457" width="5.46484375" style="2" customWidth="1"/>
    <col min="8458" max="8461" width="6.265625" style="2" customWidth="1"/>
    <col min="8462" max="8462" width="5.46484375" style="2" customWidth="1"/>
    <col min="8463" max="8463" width="9" style="2"/>
    <col min="8464" max="8464" width="13.86328125" style="2" customWidth="1"/>
    <col min="8465" max="8704" width="9" style="2"/>
    <col min="8705" max="8705" width="9.1328125" style="2" customWidth="1"/>
    <col min="8706" max="8706" width="5.46484375" style="2" customWidth="1"/>
    <col min="8707" max="8710" width="6.265625" style="2" customWidth="1"/>
    <col min="8711" max="8711" width="5.46484375" style="2" customWidth="1"/>
    <col min="8712" max="8712" width="9.265625" style="2" customWidth="1"/>
    <col min="8713" max="8713" width="5.46484375" style="2" customWidth="1"/>
    <col min="8714" max="8717" width="6.265625" style="2" customWidth="1"/>
    <col min="8718" max="8718" width="5.46484375" style="2" customWidth="1"/>
    <col min="8719" max="8719" width="9" style="2"/>
    <col min="8720" max="8720" width="13.86328125" style="2" customWidth="1"/>
    <col min="8721" max="8960" width="9" style="2"/>
    <col min="8961" max="8961" width="9.1328125" style="2" customWidth="1"/>
    <col min="8962" max="8962" width="5.46484375" style="2" customWidth="1"/>
    <col min="8963" max="8966" width="6.265625" style="2" customWidth="1"/>
    <col min="8967" max="8967" width="5.46484375" style="2" customWidth="1"/>
    <col min="8968" max="8968" width="9.265625" style="2" customWidth="1"/>
    <col min="8969" max="8969" width="5.46484375" style="2" customWidth="1"/>
    <col min="8970" max="8973" width="6.265625" style="2" customWidth="1"/>
    <col min="8974" max="8974" width="5.46484375" style="2" customWidth="1"/>
    <col min="8975" max="8975" width="9" style="2"/>
    <col min="8976" max="8976" width="13.86328125" style="2" customWidth="1"/>
    <col min="8977" max="9216" width="9" style="2"/>
    <col min="9217" max="9217" width="9.1328125" style="2" customWidth="1"/>
    <col min="9218" max="9218" width="5.46484375" style="2" customWidth="1"/>
    <col min="9219" max="9222" width="6.265625" style="2" customWidth="1"/>
    <col min="9223" max="9223" width="5.46484375" style="2" customWidth="1"/>
    <col min="9224" max="9224" width="9.265625" style="2" customWidth="1"/>
    <col min="9225" max="9225" width="5.46484375" style="2" customWidth="1"/>
    <col min="9226" max="9229" width="6.265625" style="2" customWidth="1"/>
    <col min="9230" max="9230" width="5.46484375" style="2" customWidth="1"/>
    <col min="9231" max="9231" width="9" style="2"/>
    <col min="9232" max="9232" width="13.86328125" style="2" customWidth="1"/>
    <col min="9233" max="9472" width="9" style="2"/>
    <col min="9473" max="9473" width="9.1328125" style="2" customWidth="1"/>
    <col min="9474" max="9474" width="5.46484375" style="2" customWidth="1"/>
    <col min="9475" max="9478" width="6.265625" style="2" customWidth="1"/>
    <col min="9479" max="9479" width="5.46484375" style="2" customWidth="1"/>
    <col min="9480" max="9480" width="9.265625" style="2" customWidth="1"/>
    <col min="9481" max="9481" width="5.46484375" style="2" customWidth="1"/>
    <col min="9482" max="9485" width="6.265625" style="2" customWidth="1"/>
    <col min="9486" max="9486" width="5.46484375" style="2" customWidth="1"/>
    <col min="9487" max="9487" width="9" style="2"/>
    <col min="9488" max="9488" width="13.86328125" style="2" customWidth="1"/>
    <col min="9489" max="9728" width="9" style="2"/>
    <col min="9729" max="9729" width="9.1328125" style="2" customWidth="1"/>
    <col min="9730" max="9730" width="5.46484375" style="2" customWidth="1"/>
    <col min="9731" max="9734" width="6.265625" style="2" customWidth="1"/>
    <col min="9735" max="9735" width="5.46484375" style="2" customWidth="1"/>
    <col min="9736" max="9736" width="9.265625" style="2" customWidth="1"/>
    <col min="9737" max="9737" width="5.46484375" style="2" customWidth="1"/>
    <col min="9738" max="9741" width="6.265625" style="2" customWidth="1"/>
    <col min="9742" max="9742" width="5.46484375" style="2" customWidth="1"/>
    <col min="9743" max="9743" width="9" style="2"/>
    <col min="9744" max="9744" width="13.86328125" style="2" customWidth="1"/>
    <col min="9745" max="9984" width="9" style="2"/>
    <col min="9985" max="9985" width="9.1328125" style="2" customWidth="1"/>
    <col min="9986" max="9986" width="5.46484375" style="2" customWidth="1"/>
    <col min="9987" max="9990" width="6.265625" style="2" customWidth="1"/>
    <col min="9991" max="9991" width="5.46484375" style="2" customWidth="1"/>
    <col min="9992" max="9992" width="9.265625" style="2" customWidth="1"/>
    <col min="9993" max="9993" width="5.46484375" style="2" customWidth="1"/>
    <col min="9994" max="9997" width="6.265625" style="2" customWidth="1"/>
    <col min="9998" max="9998" width="5.46484375" style="2" customWidth="1"/>
    <col min="9999" max="9999" width="9" style="2"/>
    <col min="10000" max="10000" width="13.86328125" style="2" customWidth="1"/>
    <col min="10001" max="10240" width="9" style="2"/>
    <col min="10241" max="10241" width="9.1328125" style="2" customWidth="1"/>
    <col min="10242" max="10242" width="5.46484375" style="2" customWidth="1"/>
    <col min="10243" max="10246" width="6.265625" style="2" customWidth="1"/>
    <col min="10247" max="10247" width="5.46484375" style="2" customWidth="1"/>
    <col min="10248" max="10248" width="9.265625" style="2" customWidth="1"/>
    <col min="10249" max="10249" width="5.46484375" style="2" customWidth="1"/>
    <col min="10250" max="10253" width="6.265625" style="2" customWidth="1"/>
    <col min="10254" max="10254" width="5.46484375" style="2" customWidth="1"/>
    <col min="10255" max="10255" width="9" style="2"/>
    <col min="10256" max="10256" width="13.86328125" style="2" customWidth="1"/>
    <col min="10257" max="10496" width="9" style="2"/>
    <col min="10497" max="10497" width="9.1328125" style="2" customWidth="1"/>
    <col min="10498" max="10498" width="5.46484375" style="2" customWidth="1"/>
    <col min="10499" max="10502" width="6.265625" style="2" customWidth="1"/>
    <col min="10503" max="10503" width="5.46484375" style="2" customWidth="1"/>
    <col min="10504" max="10504" width="9.265625" style="2" customWidth="1"/>
    <col min="10505" max="10505" width="5.46484375" style="2" customWidth="1"/>
    <col min="10506" max="10509" width="6.265625" style="2" customWidth="1"/>
    <col min="10510" max="10510" width="5.46484375" style="2" customWidth="1"/>
    <col min="10511" max="10511" width="9" style="2"/>
    <col min="10512" max="10512" width="13.86328125" style="2" customWidth="1"/>
    <col min="10513" max="10752" width="9" style="2"/>
    <col min="10753" max="10753" width="9.1328125" style="2" customWidth="1"/>
    <col min="10754" max="10754" width="5.46484375" style="2" customWidth="1"/>
    <col min="10755" max="10758" width="6.265625" style="2" customWidth="1"/>
    <col min="10759" max="10759" width="5.46484375" style="2" customWidth="1"/>
    <col min="10760" max="10760" width="9.265625" style="2" customWidth="1"/>
    <col min="10761" max="10761" width="5.46484375" style="2" customWidth="1"/>
    <col min="10762" max="10765" width="6.265625" style="2" customWidth="1"/>
    <col min="10766" max="10766" width="5.46484375" style="2" customWidth="1"/>
    <col min="10767" max="10767" width="9" style="2"/>
    <col min="10768" max="10768" width="13.86328125" style="2" customWidth="1"/>
    <col min="10769" max="11008" width="9" style="2"/>
    <col min="11009" max="11009" width="9.1328125" style="2" customWidth="1"/>
    <col min="11010" max="11010" width="5.46484375" style="2" customWidth="1"/>
    <col min="11011" max="11014" width="6.265625" style="2" customWidth="1"/>
    <col min="11015" max="11015" width="5.46484375" style="2" customWidth="1"/>
    <col min="11016" max="11016" width="9.265625" style="2" customWidth="1"/>
    <col min="11017" max="11017" width="5.46484375" style="2" customWidth="1"/>
    <col min="11018" max="11021" width="6.265625" style="2" customWidth="1"/>
    <col min="11022" max="11022" width="5.46484375" style="2" customWidth="1"/>
    <col min="11023" max="11023" width="9" style="2"/>
    <col min="11024" max="11024" width="13.86328125" style="2" customWidth="1"/>
    <col min="11025" max="11264" width="9" style="2"/>
    <col min="11265" max="11265" width="9.1328125" style="2" customWidth="1"/>
    <col min="11266" max="11266" width="5.46484375" style="2" customWidth="1"/>
    <col min="11267" max="11270" width="6.265625" style="2" customWidth="1"/>
    <col min="11271" max="11271" width="5.46484375" style="2" customWidth="1"/>
    <col min="11272" max="11272" width="9.265625" style="2" customWidth="1"/>
    <col min="11273" max="11273" width="5.46484375" style="2" customWidth="1"/>
    <col min="11274" max="11277" width="6.265625" style="2" customWidth="1"/>
    <col min="11278" max="11278" width="5.46484375" style="2" customWidth="1"/>
    <col min="11279" max="11279" width="9" style="2"/>
    <col min="11280" max="11280" width="13.86328125" style="2" customWidth="1"/>
    <col min="11281" max="11520" width="9" style="2"/>
    <col min="11521" max="11521" width="9.1328125" style="2" customWidth="1"/>
    <col min="11522" max="11522" width="5.46484375" style="2" customWidth="1"/>
    <col min="11523" max="11526" width="6.265625" style="2" customWidth="1"/>
    <col min="11527" max="11527" width="5.46484375" style="2" customWidth="1"/>
    <col min="11528" max="11528" width="9.265625" style="2" customWidth="1"/>
    <col min="11529" max="11529" width="5.46484375" style="2" customWidth="1"/>
    <col min="11530" max="11533" width="6.265625" style="2" customWidth="1"/>
    <col min="11534" max="11534" width="5.46484375" style="2" customWidth="1"/>
    <col min="11535" max="11535" width="9" style="2"/>
    <col min="11536" max="11536" width="13.86328125" style="2" customWidth="1"/>
    <col min="11537" max="11776" width="9" style="2"/>
    <col min="11777" max="11777" width="9.1328125" style="2" customWidth="1"/>
    <col min="11778" max="11778" width="5.46484375" style="2" customWidth="1"/>
    <col min="11779" max="11782" width="6.265625" style="2" customWidth="1"/>
    <col min="11783" max="11783" width="5.46484375" style="2" customWidth="1"/>
    <col min="11784" max="11784" width="9.265625" style="2" customWidth="1"/>
    <col min="11785" max="11785" width="5.46484375" style="2" customWidth="1"/>
    <col min="11786" max="11789" width="6.265625" style="2" customWidth="1"/>
    <col min="11790" max="11790" width="5.46484375" style="2" customWidth="1"/>
    <col min="11791" max="11791" width="9" style="2"/>
    <col min="11792" max="11792" width="13.86328125" style="2" customWidth="1"/>
    <col min="11793" max="12032" width="9" style="2"/>
    <col min="12033" max="12033" width="9.1328125" style="2" customWidth="1"/>
    <col min="12034" max="12034" width="5.46484375" style="2" customWidth="1"/>
    <col min="12035" max="12038" width="6.265625" style="2" customWidth="1"/>
    <col min="12039" max="12039" width="5.46484375" style="2" customWidth="1"/>
    <col min="12040" max="12040" width="9.265625" style="2" customWidth="1"/>
    <col min="12041" max="12041" width="5.46484375" style="2" customWidth="1"/>
    <col min="12042" max="12045" width="6.265625" style="2" customWidth="1"/>
    <col min="12046" max="12046" width="5.46484375" style="2" customWidth="1"/>
    <col min="12047" max="12047" width="9" style="2"/>
    <col min="12048" max="12048" width="13.86328125" style="2" customWidth="1"/>
    <col min="12049" max="12288" width="9" style="2"/>
    <col min="12289" max="12289" width="9.1328125" style="2" customWidth="1"/>
    <col min="12290" max="12290" width="5.46484375" style="2" customWidth="1"/>
    <col min="12291" max="12294" width="6.265625" style="2" customWidth="1"/>
    <col min="12295" max="12295" width="5.46484375" style="2" customWidth="1"/>
    <col min="12296" max="12296" width="9.265625" style="2" customWidth="1"/>
    <col min="12297" max="12297" width="5.46484375" style="2" customWidth="1"/>
    <col min="12298" max="12301" width="6.265625" style="2" customWidth="1"/>
    <col min="12302" max="12302" width="5.46484375" style="2" customWidth="1"/>
    <col min="12303" max="12303" width="9" style="2"/>
    <col min="12304" max="12304" width="13.86328125" style="2" customWidth="1"/>
    <col min="12305" max="12544" width="9" style="2"/>
    <col min="12545" max="12545" width="9.1328125" style="2" customWidth="1"/>
    <col min="12546" max="12546" width="5.46484375" style="2" customWidth="1"/>
    <col min="12547" max="12550" width="6.265625" style="2" customWidth="1"/>
    <col min="12551" max="12551" width="5.46484375" style="2" customWidth="1"/>
    <col min="12552" max="12552" width="9.265625" style="2" customWidth="1"/>
    <col min="12553" max="12553" width="5.46484375" style="2" customWidth="1"/>
    <col min="12554" max="12557" width="6.265625" style="2" customWidth="1"/>
    <col min="12558" max="12558" width="5.46484375" style="2" customWidth="1"/>
    <col min="12559" max="12559" width="9" style="2"/>
    <col min="12560" max="12560" width="13.86328125" style="2" customWidth="1"/>
    <col min="12561" max="12800" width="9" style="2"/>
    <col min="12801" max="12801" width="9.1328125" style="2" customWidth="1"/>
    <col min="12802" max="12802" width="5.46484375" style="2" customWidth="1"/>
    <col min="12803" max="12806" width="6.265625" style="2" customWidth="1"/>
    <col min="12807" max="12807" width="5.46484375" style="2" customWidth="1"/>
    <col min="12808" max="12808" width="9.265625" style="2" customWidth="1"/>
    <col min="12809" max="12809" width="5.46484375" style="2" customWidth="1"/>
    <col min="12810" max="12813" width="6.265625" style="2" customWidth="1"/>
    <col min="12814" max="12814" width="5.46484375" style="2" customWidth="1"/>
    <col min="12815" max="12815" width="9" style="2"/>
    <col min="12816" max="12816" width="13.86328125" style="2" customWidth="1"/>
    <col min="12817" max="13056" width="9" style="2"/>
    <col min="13057" max="13057" width="9.1328125" style="2" customWidth="1"/>
    <col min="13058" max="13058" width="5.46484375" style="2" customWidth="1"/>
    <col min="13059" max="13062" width="6.265625" style="2" customWidth="1"/>
    <col min="13063" max="13063" width="5.46484375" style="2" customWidth="1"/>
    <col min="13064" max="13064" width="9.265625" style="2" customWidth="1"/>
    <col min="13065" max="13065" width="5.46484375" style="2" customWidth="1"/>
    <col min="13066" max="13069" width="6.265625" style="2" customWidth="1"/>
    <col min="13070" max="13070" width="5.46484375" style="2" customWidth="1"/>
    <col min="13071" max="13071" width="9" style="2"/>
    <col min="13072" max="13072" width="13.86328125" style="2" customWidth="1"/>
    <col min="13073" max="13312" width="9" style="2"/>
    <col min="13313" max="13313" width="9.1328125" style="2" customWidth="1"/>
    <col min="13314" max="13314" width="5.46484375" style="2" customWidth="1"/>
    <col min="13315" max="13318" width="6.265625" style="2" customWidth="1"/>
    <col min="13319" max="13319" width="5.46484375" style="2" customWidth="1"/>
    <col min="13320" max="13320" width="9.265625" style="2" customWidth="1"/>
    <col min="13321" max="13321" width="5.46484375" style="2" customWidth="1"/>
    <col min="13322" max="13325" width="6.265625" style="2" customWidth="1"/>
    <col min="13326" max="13326" width="5.46484375" style="2" customWidth="1"/>
    <col min="13327" max="13327" width="9" style="2"/>
    <col min="13328" max="13328" width="13.86328125" style="2" customWidth="1"/>
    <col min="13329" max="13568" width="9" style="2"/>
    <col min="13569" max="13569" width="9.1328125" style="2" customWidth="1"/>
    <col min="13570" max="13570" width="5.46484375" style="2" customWidth="1"/>
    <col min="13571" max="13574" width="6.265625" style="2" customWidth="1"/>
    <col min="13575" max="13575" width="5.46484375" style="2" customWidth="1"/>
    <col min="13576" max="13576" width="9.265625" style="2" customWidth="1"/>
    <col min="13577" max="13577" width="5.46484375" style="2" customWidth="1"/>
    <col min="13578" max="13581" width="6.265625" style="2" customWidth="1"/>
    <col min="13582" max="13582" width="5.46484375" style="2" customWidth="1"/>
    <col min="13583" max="13583" width="9" style="2"/>
    <col min="13584" max="13584" width="13.86328125" style="2" customWidth="1"/>
    <col min="13585" max="13824" width="9" style="2"/>
    <col min="13825" max="13825" width="9.1328125" style="2" customWidth="1"/>
    <col min="13826" max="13826" width="5.46484375" style="2" customWidth="1"/>
    <col min="13827" max="13830" width="6.265625" style="2" customWidth="1"/>
    <col min="13831" max="13831" width="5.46484375" style="2" customWidth="1"/>
    <col min="13832" max="13832" width="9.265625" style="2" customWidth="1"/>
    <col min="13833" max="13833" width="5.46484375" style="2" customWidth="1"/>
    <col min="13834" max="13837" width="6.265625" style="2" customWidth="1"/>
    <col min="13838" max="13838" width="5.46484375" style="2" customWidth="1"/>
    <col min="13839" max="13839" width="9" style="2"/>
    <col min="13840" max="13840" width="13.86328125" style="2" customWidth="1"/>
    <col min="13841" max="14080" width="9" style="2"/>
    <col min="14081" max="14081" width="9.1328125" style="2" customWidth="1"/>
    <col min="14082" max="14082" width="5.46484375" style="2" customWidth="1"/>
    <col min="14083" max="14086" width="6.265625" style="2" customWidth="1"/>
    <col min="14087" max="14087" width="5.46484375" style="2" customWidth="1"/>
    <col min="14088" max="14088" width="9.265625" style="2" customWidth="1"/>
    <col min="14089" max="14089" width="5.46484375" style="2" customWidth="1"/>
    <col min="14090" max="14093" width="6.265625" style="2" customWidth="1"/>
    <col min="14094" max="14094" width="5.46484375" style="2" customWidth="1"/>
    <col min="14095" max="14095" width="9" style="2"/>
    <col min="14096" max="14096" width="13.86328125" style="2" customWidth="1"/>
    <col min="14097" max="14336" width="9" style="2"/>
    <col min="14337" max="14337" width="9.1328125" style="2" customWidth="1"/>
    <col min="14338" max="14338" width="5.46484375" style="2" customWidth="1"/>
    <col min="14339" max="14342" width="6.265625" style="2" customWidth="1"/>
    <col min="14343" max="14343" width="5.46484375" style="2" customWidth="1"/>
    <col min="14344" max="14344" width="9.265625" style="2" customWidth="1"/>
    <col min="14345" max="14345" width="5.46484375" style="2" customWidth="1"/>
    <col min="14346" max="14349" width="6.265625" style="2" customWidth="1"/>
    <col min="14350" max="14350" width="5.46484375" style="2" customWidth="1"/>
    <col min="14351" max="14351" width="9" style="2"/>
    <col min="14352" max="14352" width="13.86328125" style="2" customWidth="1"/>
    <col min="14353" max="14592" width="9" style="2"/>
    <col min="14593" max="14593" width="9.1328125" style="2" customWidth="1"/>
    <col min="14594" max="14594" width="5.46484375" style="2" customWidth="1"/>
    <col min="14595" max="14598" width="6.265625" style="2" customWidth="1"/>
    <col min="14599" max="14599" width="5.46484375" style="2" customWidth="1"/>
    <col min="14600" max="14600" width="9.265625" style="2" customWidth="1"/>
    <col min="14601" max="14601" width="5.46484375" style="2" customWidth="1"/>
    <col min="14602" max="14605" width="6.265625" style="2" customWidth="1"/>
    <col min="14606" max="14606" width="5.46484375" style="2" customWidth="1"/>
    <col min="14607" max="14607" width="9" style="2"/>
    <col min="14608" max="14608" width="13.86328125" style="2" customWidth="1"/>
    <col min="14609" max="14848" width="9" style="2"/>
    <col min="14849" max="14849" width="9.1328125" style="2" customWidth="1"/>
    <col min="14850" max="14850" width="5.46484375" style="2" customWidth="1"/>
    <col min="14851" max="14854" width="6.265625" style="2" customWidth="1"/>
    <col min="14855" max="14855" width="5.46484375" style="2" customWidth="1"/>
    <col min="14856" max="14856" width="9.265625" style="2" customWidth="1"/>
    <col min="14857" max="14857" width="5.46484375" style="2" customWidth="1"/>
    <col min="14858" max="14861" width="6.265625" style="2" customWidth="1"/>
    <col min="14862" max="14862" width="5.46484375" style="2" customWidth="1"/>
    <col min="14863" max="14863" width="9" style="2"/>
    <col min="14864" max="14864" width="13.86328125" style="2" customWidth="1"/>
    <col min="14865" max="15104" width="9" style="2"/>
    <col min="15105" max="15105" width="9.1328125" style="2" customWidth="1"/>
    <col min="15106" max="15106" width="5.46484375" style="2" customWidth="1"/>
    <col min="15107" max="15110" width="6.265625" style="2" customWidth="1"/>
    <col min="15111" max="15111" width="5.46484375" style="2" customWidth="1"/>
    <col min="15112" max="15112" width="9.265625" style="2" customWidth="1"/>
    <col min="15113" max="15113" width="5.46484375" style="2" customWidth="1"/>
    <col min="15114" max="15117" width="6.265625" style="2" customWidth="1"/>
    <col min="15118" max="15118" width="5.46484375" style="2" customWidth="1"/>
    <col min="15119" max="15119" width="9" style="2"/>
    <col min="15120" max="15120" width="13.86328125" style="2" customWidth="1"/>
    <col min="15121" max="15360" width="9" style="2"/>
    <col min="15361" max="15361" width="9.1328125" style="2" customWidth="1"/>
    <col min="15362" max="15362" width="5.46484375" style="2" customWidth="1"/>
    <col min="15363" max="15366" width="6.265625" style="2" customWidth="1"/>
    <col min="15367" max="15367" width="5.46484375" style="2" customWidth="1"/>
    <col min="15368" max="15368" width="9.265625" style="2" customWidth="1"/>
    <col min="15369" max="15369" width="5.46484375" style="2" customWidth="1"/>
    <col min="15370" max="15373" width="6.265625" style="2" customWidth="1"/>
    <col min="15374" max="15374" width="5.46484375" style="2" customWidth="1"/>
    <col min="15375" max="15375" width="9" style="2"/>
    <col min="15376" max="15376" width="13.86328125" style="2" customWidth="1"/>
    <col min="15377" max="15616" width="9" style="2"/>
    <col min="15617" max="15617" width="9.1328125" style="2" customWidth="1"/>
    <col min="15618" max="15618" width="5.46484375" style="2" customWidth="1"/>
    <col min="15619" max="15622" width="6.265625" style="2" customWidth="1"/>
    <col min="15623" max="15623" width="5.46484375" style="2" customWidth="1"/>
    <col min="15624" max="15624" width="9.265625" style="2" customWidth="1"/>
    <col min="15625" max="15625" width="5.46484375" style="2" customWidth="1"/>
    <col min="15626" max="15629" width="6.265625" style="2" customWidth="1"/>
    <col min="15630" max="15630" width="5.46484375" style="2" customWidth="1"/>
    <col min="15631" max="15631" width="9" style="2"/>
    <col min="15632" max="15632" width="13.86328125" style="2" customWidth="1"/>
    <col min="15633" max="15872" width="9" style="2"/>
    <col min="15873" max="15873" width="9.1328125" style="2" customWidth="1"/>
    <col min="15874" max="15874" width="5.46484375" style="2" customWidth="1"/>
    <col min="15875" max="15878" width="6.265625" style="2" customWidth="1"/>
    <col min="15879" max="15879" width="5.46484375" style="2" customWidth="1"/>
    <col min="15880" max="15880" width="9.265625" style="2" customWidth="1"/>
    <col min="15881" max="15881" width="5.46484375" style="2" customWidth="1"/>
    <col min="15882" max="15885" width="6.265625" style="2" customWidth="1"/>
    <col min="15886" max="15886" width="5.46484375" style="2" customWidth="1"/>
    <col min="15887" max="15887" width="9" style="2"/>
    <col min="15888" max="15888" width="13.86328125" style="2" customWidth="1"/>
    <col min="15889" max="16128" width="9" style="2"/>
    <col min="16129" max="16129" width="9.1328125" style="2" customWidth="1"/>
    <col min="16130" max="16130" width="5.46484375" style="2" customWidth="1"/>
    <col min="16131" max="16134" width="6.265625" style="2" customWidth="1"/>
    <col min="16135" max="16135" width="5.46484375" style="2" customWidth="1"/>
    <col min="16136" max="16136" width="9.265625" style="2" customWidth="1"/>
    <col min="16137" max="16137" width="5.46484375" style="2" customWidth="1"/>
    <col min="16138" max="16141" width="6.265625" style="2" customWidth="1"/>
    <col min="16142" max="16142" width="5.46484375" style="2" customWidth="1"/>
    <col min="16143" max="16143" width="9" style="2"/>
    <col min="16144" max="16144" width="13.86328125" style="2" customWidth="1"/>
    <col min="16145" max="16384" width="9" style="2"/>
  </cols>
  <sheetData/>
  <phoneticPr fontId="30" type="noConversion"/>
  <pageMargins left="0.86597222222222203" right="0.59027777777777801" top="0.78680555555555598" bottom="0.82638888888888895" header="0.35416666666666702" footer="0.59027777777777801"/>
  <pageSetup paperSize="9" orientation="portrait" r:id="rId1"/>
  <headerFooter>
    <oddHeader>&amp;C陕西交建公路工程试验检测有限公司&amp;R第&amp;P页共&amp;N页</oddHeader>
    <oddFooter>&amp;L        检测：&amp;R复核：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评定单元 </vt:lpstr>
      <vt:lpstr>评定单元</vt:lpstr>
      <vt:lpstr>路基弯沉</vt:lpstr>
      <vt:lpstr>路面弯沉左</vt:lpstr>
      <vt:lpstr>路基弯沉!Print_Area</vt:lpstr>
      <vt:lpstr>评定单元!Print_Area</vt:lpstr>
      <vt:lpstr>'评定单元 '!Print_Area</vt:lpstr>
      <vt:lpstr>'评定单元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qiang wu</cp:lastModifiedBy>
  <cp:lastPrinted>2022-02-22T02:51:35Z</cp:lastPrinted>
  <dcterms:created xsi:type="dcterms:W3CDTF">2006-09-13T11:21:00Z</dcterms:created>
  <dcterms:modified xsi:type="dcterms:W3CDTF">2023-03-10T12:31:21Z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2052-10.8.0.6018</vt:lpwstr>
  </property>
</Properties>
</file>