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SampleData\samplegen-test\TestData\"/>
    </mc:Choice>
  </mc:AlternateContent>
  <xr:revisionPtr revIDLastSave="0" documentId="13_ncr:1_{C1F845ED-B557-4576-A926-A128431770EB}" xr6:coauthVersionLast="47" xr6:coauthVersionMax="47" xr10:uidLastSave="{00000000-0000-0000-0000-000000000000}"/>
  <bookViews>
    <workbookView xWindow="650" yWindow="197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7" i="1"/>
  <c r="C16" i="1"/>
  <c r="C5" i="1"/>
  <c r="C44" i="1"/>
  <c r="C43" i="1"/>
  <c r="C22" i="1"/>
  <c r="C23" i="1"/>
  <c r="C21" i="1"/>
  <c r="C20" i="1"/>
  <c r="C39" i="1"/>
  <c r="C37" i="1"/>
  <c r="C36" i="1"/>
  <c r="C38" i="1"/>
  <c r="C35" i="1"/>
  <c r="C28" i="1"/>
  <c r="C19" i="1"/>
  <c r="C18" i="1"/>
  <c r="C40" i="1"/>
  <c r="C6" i="1"/>
  <c r="C4" i="1"/>
  <c r="C2" i="1"/>
  <c r="C3" i="1"/>
  <c r="C27" i="1"/>
  <c r="C29" i="1"/>
  <c r="C46" i="1"/>
  <c r="C41" i="1"/>
  <c r="C34" i="1"/>
  <c r="C42" i="1"/>
  <c r="C32" i="1"/>
  <c r="C31" i="1"/>
  <c r="C30" i="1"/>
  <c r="C26" i="1"/>
  <c r="C25" i="1"/>
  <c r="C24" i="1"/>
  <c r="C7" i="1"/>
  <c r="C14" i="1"/>
  <c r="C13" i="1"/>
  <c r="C9" i="1"/>
  <c r="C15" i="1"/>
</calcChain>
</file>

<file path=xl/sharedStrings.xml><?xml version="1.0" encoding="utf-8"?>
<sst xmlns="http://schemas.openxmlformats.org/spreadsheetml/2006/main" count="234" uniqueCount="95">
  <si>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</si>
  <si>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</si>
  <si>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</si>
  <si>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</si>
  <si>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</si>
  <si>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</si>
  <si>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</si>
  <si>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</si>
  <si>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</si>
  <si>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</si>
  <si>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</si>
  <si>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</si>
  <si>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</si>
  <si>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</si>
  <si>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</si>
  <si>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</si>
  <si>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</si>
  <si>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</si>
  <si>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</si>
  <si>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</si>
  <si>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</si>
  <si>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</si>
  <si>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</si>
  <si>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</si>
  <si>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</si>
  <si>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</si>
  <si>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</si>
  <si>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</si>
  <si>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</si>
  <si>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</si>
  <si>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</si>
  <si>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</si>
  <si>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</si>
  <si>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</si>
  <si>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</si>
  <si>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</si>
  <si>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</si>
  <si>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</si>
  <si>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</si>
  <si>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</si>
  <si>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</si>
  <si>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</si>
  <si>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</si>
  <si>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</si>
  <si>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</si>
  <si>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</si>
  <si>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</si>
  <si>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</si>
  <si>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</si>
  <si>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</si>
  <si>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</si>
  <si>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</si>
  <si>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</si>
  <si>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Farquat Homeowners Assoc.</t>
  </si>
  <si>
    <t>County of Windsor Assessor's Office</t>
  </si>
  <si>
    <t>Central Gas &amp; Electric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</si>
  <si>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</si>
  <si>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</si>
  <si>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</si>
  <si>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</si>
  <si>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</si>
  <si>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</si>
  <si>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</si>
  <si>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</si>
  <si>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</si>
  <si>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</si>
  <si>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</si>
  <si>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</si>
  <si>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</si>
  <si>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Mike's Wrench-ems</t>
  </si>
  <si>
    <t>Disney Plus</t>
  </si>
  <si>
    <t>IRS</t>
  </si>
  <si>
    <t>iTunes App Store</t>
  </si>
  <si>
    <t>Zohan Dvir</t>
  </si>
  <si>
    <t>Nordstrom</t>
  </si>
  <si>
    <t>Providence Medical</t>
  </si>
  <si>
    <t>Ralph's</t>
  </si>
  <si>
    <t>Connor Construction</t>
  </si>
  <si>
    <t>Amazon</t>
  </si>
  <si>
    <t>Speedy Speed's</t>
  </si>
  <si>
    <t>Mortgage</t>
  </si>
  <si>
    <t>SemiMonthly</t>
  </si>
  <si>
    <t>ManyPerWeek</t>
  </si>
  <si>
    <t>Food:Away:Dinner</t>
  </si>
  <si>
    <t>Food:Away:Coffee</t>
  </si>
  <si>
    <t>YearlyAmount</t>
  </si>
  <si>
    <t>Scheme</t>
  </si>
  <si>
    <t>AmountJitter</t>
  </si>
  <si>
    <t>DateJitter</t>
  </si>
  <si>
    <t>Group</t>
  </si>
  <si>
    <t>Bed Bath &amp; Beyond,Target,Container Store</t>
  </si>
  <si>
    <t>Megacorp, Inc.</t>
  </si>
  <si>
    <t>Applebees,Olive Garden,Spaghetti Factory</t>
  </si>
  <si>
    <t>Starbucks,Uptown Espresso,Tim Horton's</t>
  </si>
  <si>
    <t>Megacorp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</si>
</sst>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46" totalsRowShown="0">
  <autoFilter ref="A1:G46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YearlyAmount" dataDxfId="0" dataCellStyle="Currency"/>
    <tableColumn id="4" xr3:uid="{3579543E-128A-4FB8-8B84-8E3E22C7B7EA}" name="Scheme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46"/>
  <sheetViews>
    <sheetView tabSelected="1" workbookViewId="0">
      <selection activeCell="B34" sqref="B34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51</v>
      </c>
      <c r="B1" t="s">
        <v>52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35">
      <c r="A2" t="s">
        <v>39</v>
      </c>
      <c r="B2" t="s">
        <v>65</v>
      </c>
      <c r="C2" s="1">
        <f>-800*12</f>
        <v>-9600</v>
      </c>
      <c r="D2" t="s">
        <v>10</v>
      </c>
      <c r="E2" t="s">
        <v>13</v>
      </c>
      <c r="F2" t="s">
        <v>13</v>
      </c>
      <c r="G2" t="s">
        <v>80</v>
      </c>
    </row>
    <row r="3" spans="1:7" x14ac:dyDescent="0.35">
      <c r="A3" t="s">
        <v>0</v>
      </c>
      <c r="C3" s="1">
        <f>-700*12</f>
        <v>-8400</v>
      </c>
      <c r="D3" t="s">
        <v>10</v>
      </c>
      <c r="E3" t="s">
        <v>13</v>
      </c>
      <c r="F3" t="s">
        <v>13</v>
      </c>
      <c r="G3" t="s">
        <v>80</v>
      </c>
    </row>
    <row r="4" spans="1:7" x14ac:dyDescent="0.35">
      <c r="A4" t="s">
        <v>44</v>
      </c>
      <c r="B4" t="s">
        <v>53</v>
      </c>
      <c r="C4" s="1">
        <f>-330*12</f>
        <v>-3960</v>
      </c>
      <c r="D4" t="s">
        <v>10</v>
      </c>
      <c r="E4" t="s">
        <v>13</v>
      </c>
      <c r="F4" t="s">
        <v>13</v>
      </c>
    </row>
    <row r="5" spans="1:7" x14ac:dyDescent="0.35">
      <c r="A5" t="s">
        <v>61</v>
      </c>
      <c r="B5" t="s">
        <v>62</v>
      </c>
      <c r="C5" s="1">
        <f>-400</f>
        <v>-400</v>
      </c>
      <c r="D5" t="s">
        <v>11</v>
      </c>
      <c r="E5" t="s">
        <v>13</v>
      </c>
      <c r="F5" t="s">
        <v>17</v>
      </c>
    </row>
    <row r="6" spans="1:7" x14ac:dyDescent="0.35">
      <c r="A6" t="s">
        <v>1</v>
      </c>
      <c r="B6" t="s">
        <v>54</v>
      </c>
      <c r="C6" s="1">
        <f>-5000</f>
        <v>-5000</v>
      </c>
      <c r="D6" t="s">
        <v>11</v>
      </c>
      <c r="E6" t="s">
        <v>13</v>
      </c>
      <c r="F6" t="s">
        <v>17</v>
      </c>
    </row>
    <row r="7" spans="1:7" x14ac:dyDescent="0.35">
      <c r="A7" t="s">
        <v>2</v>
      </c>
      <c r="B7" t="s">
        <v>77</v>
      </c>
      <c r="C7" s="1">
        <f>-300*12</f>
        <v>-3600</v>
      </c>
      <c r="D7" t="s">
        <v>12</v>
      </c>
      <c r="E7" t="s">
        <v>14</v>
      </c>
      <c r="F7" t="s">
        <v>17</v>
      </c>
    </row>
    <row r="8" spans="1:7" x14ac:dyDescent="0.35">
      <c r="A8" t="s">
        <v>3</v>
      </c>
      <c r="B8" t="s">
        <v>55</v>
      </c>
      <c r="C8" s="1">
        <v>-800</v>
      </c>
      <c r="D8" t="s">
        <v>10</v>
      </c>
      <c r="E8" t="s">
        <v>15</v>
      </c>
      <c r="F8" t="s">
        <v>13</v>
      </c>
    </row>
    <row r="9" spans="1:7" x14ac:dyDescent="0.35">
      <c r="A9" t="s">
        <v>4</v>
      </c>
      <c r="B9" t="s">
        <v>55</v>
      </c>
      <c r="C9" s="1">
        <f>-50*12</f>
        <v>-600</v>
      </c>
      <c r="D9" t="s">
        <v>10</v>
      </c>
      <c r="E9" t="s">
        <v>15</v>
      </c>
      <c r="F9" t="s">
        <v>13</v>
      </c>
    </row>
    <row r="10" spans="1:7" x14ac:dyDescent="0.35">
      <c r="A10" t="s">
        <v>7</v>
      </c>
      <c r="B10" t="s">
        <v>56</v>
      </c>
      <c r="C10" s="1">
        <v>-700</v>
      </c>
      <c r="D10" t="s">
        <v>10</v>
      </c>
      <c r="E10" t="s">
        <v>13</v>
      </c>
      <c r="F10" t="s">
        <v>13</v>
      </c>
    </row>
    <row r="11" spans="1:7" x14ac:dyDescent="0.35">
      <c r="A11" t="s">
        <v>8</v>
      </c>
      <c r="B11" t="s">
        <v>57</v>
      </c>
      <c r="C11" s="1">
        <v>-400</v>
      </c>
      <c r="D11" t="s">
        <v>10</v>
      </c>
      <c r="E11" t="s">
        <v>13</v>
      </c>
      <c r="F11" t="s">
        <v>13</v>
      </c>
    </row>
    <row r="12" spans="1:7" x14ac:dyDescent="0.35">
      <c r="A12" t="s">
        <v>5</v>
      </c>
      <c r="B12" t="s">
        <v>59</v>
      </c>
      <c r="C12" s="1">
        <f>-95*12</f>
        <v>-1140</v>
      </c>
      <c r="D12" t="s">
        <v>10</v>
      </c>
      <c r="E12" t="s">
        <v>13</v>
      </c>
      <c r="F12" t="s">
        <v>13</v>
      </c>
    </row>
    <row r="13" spans="1:7" x14ac:dyDescent="0.35">
      <c r="A13" t="s">
        <v>6</v>
      </c>
      <c r="B13" t="s">
        <v>58</v>
      </c>
      <c r="C13" s="1">
        <f>-40*12</f>
        <v>-480</v>
      </c>
      <c r="D13" t="s">
        <v>10</v>
      </c>
      <c r="E13" t="s">
        <v>13</v>
      </c>
      <c r="F13" t="s">
        <v>13</v>
      </c>
    </row>
    <row r="14" spans="1:7" x14ac:dyDescent="0.35">
      <c r="A14" t="s">
        <v>27</v>
      </c>
      <c r="B14" t="s">
        <v>90</v>
      </c>
      <c r="C14" s="1">
        <f>-200*12</f>
        <v>-2400</v>
      </c>
      <c r="D14" t="s">
        <v>16</v>
      </c>
      <c r="E14" t="s">
        <v>17</v>
      </c>
      <c r="F14" t="s">
        <v>17</v>
      </c>
    </row>
    <row r="15" spans="1:7" x14ac:dyDescent="0.35">
      <c r="A15" t="s">
        <v>9</v>
      </c>
      <c r="B15" t="s">
        <v>76</v>
      </c>
      <c r="C15" s="1">
        <f>-350*52</f>
        <v>-18200</v>
      </c>
      <c r="D15" t="s">
        <v>16</v>
      </c>
      <c r="E15" t="s">
        <v>14</v>
      </c>
      <c r="F15" t="s">
        <v>15</v>
      </c>
    </row>
    <row r="16" spans="1:7" x14ac:dyDescent="0.35">
      <c r="A16" t="s">
        <v>84</v>
      </c>
      <c r="B16" t="s">
        <v>93</v>
      </c>
      <c r="C16" s="1">
        <f>-52*3*7.5</f>
        <v>-1170</v>
      </c>
      <c r="D16" t="s">
        <v>82</v>
      </c>
      <c r="E16" t="s">
        <v>17</v>
      </c>
      <c r="F16" t="s">
        <v>17</v>
      </c>
    </row>
    <row r="17" spans="1:6" x14ac:dyDescent="0.35">
      <c r="A17" t="s">
        <v>83</v>
      </c>
      <c r="B17" t="s">
        <v>92</v>
      </c>
      <c r="C17" s="1">
        <f>-52*3*50</f>
        <v>-7800</v>
      </c>
      <c r="D17" t="s">
        <v>82</v>
      </c>
      <c r="E17" t="s">
        <v>17</v>
      </c>
      <c r="F17" t="s">
        <v>17</v>
      </c>
    </row>
    <row r="18" spans="1:6" x14ac:dyDescent="0.35">
      <c r="A18" t="s">
        <v>19</v>
      </c>
      <c r="B18" t="s">
        <v>75</v>
      </c>
      <c r="C18" s="1">
        <f>-400</f>
        <v>-400</v>
      </c>
      <c r="D18" t="s">
        <v>12</v>
      </c>
      <c r="E18" t="s">
        <v>17</v>
      </c>
      <c r="F18" t="s">
        <v>17</v>
      </c>
    </row>
    <row r="19" spans="1:6" x14ac:dyDescent="0.35">
      <c r="A19" t="s">
        <v>20</v>
      </c>
      <c r="B19" t="s">
        <v>75</v>
      </c>
      <c r="C19" s="1">
        <f>-1200</f>
        <v>-1200</v>
      </c>
      <c r="D19" t="s">
        <v>12</v>
      </c>
      <c r="E19" t="s">
        <v>17</v>
      </c>
      <c r="F19" t="s">
        <v>17</v>
      </c>
    </row>
    <row r="20" spans="1:6" x14ac:dyDescent="0.35">
      <c r="A20" t="s">
        <v>47</v>
      </c>
      <c r="B20" t="s">
        <v>74</v>
      </c>
      <c r="C20" s="1">
        <f>-150*12</f>
        <v>-1800</v>
      </c>
      <c r="D20" t="s">
        <v>16</v>
      </c>
      <c r="E20" t="s">
        <v>17</v>
      </c>
      <c r="F20" t="s">
        <v>17</v>
      </c>
    </row>
    <row r="21" spans="1:6" x14ac:dyDescent="0.35">
      <c r="A21" t="s">
        <v>48</v>
      </c>
      <c r="B21" t="s">
        <v>73</v>
      </c>
      <c r="C21" s="1">
        <f>-40*6</f>
        <v>-240</v>
      </c>
      <c r="D21" t="s">
        <v>12</v>
      </c>
      <c r="E21" t="s">
        <v>13</v>
      </c>
      <c r="F21" t="s">
        <v>14</v>
      </c>
    </row>
    <row r="22" spans="1:6" x14ac:dyDescent="0.35">
      <c r="A22" t="s">
        <v>50</v>
      </c>
      <c r="B22" t="s">
        <v>72</v>
      </c>
      <c r="C22" s="1">
        <f>-250</f>
        <v>-250</v>
      </c>
      <c r="D22" t="s">
        <v>10</v>
      </c>
      <c r="E22" t="s">
        <v>17</v>
      </c>
      <c r="F22" t="s">
        <v>17</v>
      </c>
    </row>
    <row r="23" spans="1:6" x14ac:dyDescent="0.35">
      <c r="A23" t="s">
        <v>49</v>
      </c>
      <c r="B23" t="s">
        <v>78</v>
      </c>
      <c r="C23" s="1">
        <f>-200*12</f>
        <v>-2400</v>
      </c>
      <c r="D23" t="s">
        <v>16</v>
      </c>
      <c r="E23" t="s">
        <v>17</v>
      </c>
      <c r="F23" t="s">
        <v>17</v>
      </c>
    </row>
    <row r="24" spans="1:6" x14ac:dyDescent="0.35">
      <c r="A24" t="s">
        <v>23</v>
      </c>
      <c r="B24" t="s">
        <v>66</v>
      </c>
      <c r="C24" s="1">
        <f>52*-35</f>
        <v>-1820</v>
      </c>
      <c r="D24" t="s">
        <v>16</v>
      </c>
      <c r="E24" t="s">
        <v>17</v>
      </c>
      <c r="F24" t="s">
        <v>14</v>
      </c>
    </row>
    <row r="25" spans="1:6" x14ac:dyDescent="0.35">
      <c r="A25" t="s">
        <v>24</v>
      </c>
      <c r="B25" t="s">
        <v>60</v>
      </c>
      <c r="C25" s="1">
        <f>-500</f>
        <v>-500</v>
      </c>
      <c r="D25" t="s">
        <v>12</v>
      </c>
      <c r="E25" t="s">
        <v>13</v>
      </c>
      <c r="F25" t="s">
        <v>13</v>
      </c>
    </row>
    <row r="26" spans="1:6" x14ac:dyDescent="0.35">
      <c r="A26" t="s">
        <v>43</v>
      </c>
      <c r="B26" t="s">
        <v>67</v>
      </c>
      <c r="C26" s="1">
        <f>-300</f>
        <v>-300</v>
      </c>
      <c r="D26" t="s">
        <v>11</v>
      </c>
      <c r="E26" t="s">
        <v>15</v>
      </c>
      <c r="F26" t="s">
        <v>13</v>
      </c>
    </row>
    <row r="27" spans="1:6" x14ac:dyDescent="0.35">
      <c r="A27" t="s">
        <v>25</v>
      </c>
      <c r="B27" t="s">
        <v>68</v>
      </c>
      <c r="C27" s="1">
        <f>-400*12</f>
        <v>-4800</v>
      </c>
      <c r="D27" t="s">
        <v>10</v>
      </c>
      <c r="E27" t="s">
        <v>13</v>
      </c>
      <c r="F27" t="s">
        <v>13</v>
      </c>
    </row>
    <row r="28" spans="1:6" x14ac:dyDescent="0.35">
      <c r="A28" t="s">
        <v>26</v>
      </c>
      <c r="B28" t="s">
        <v>69</v>
      </c>
      <c r="C28" s="1">
        <f>-2000</f>
        <v>-2000</v>
      </c>
      <c r="D28" t="s">
        <v>12</v>
      </c>
      <c r="E28" t="s">
        <v>17</v>
      </c>
      <c r="F28" t="s">
        <v>17</v>
      </c>
    </row>
    <row r="29" spans="1:6" x14ac:dyDescent="0.35">
      <c r="A29" t="s">
        <v>28</v>
      </c>
      <c r="B29" t="s">
        <v>70</v>
      </c>
      <c r="C29" s="1">
        <f>-12*12</f>
        <v>-144</v>
      </c>
      <c r="D29" t="s">
        <v>10</v>
      </c>
      <c r="E29" t="s">
        <v>13</v>
      </c>
      <c r="F29" t="s">
        <v>13</v>
      </c>
    </row>
    <row r="30" spans="1:6" x14ac:dyDescent="0.35">
      <c r="A30" t="s">
        <v>29</v>
      </c>
      <c r="B30" t="s">
        <v>63</v>
      </c>
      <c r="C30" s="1">
        <f>-15*12</f>
        <v>-180</v>
      </c>
      <c r="D30" t="s">
        <v>10</v>
      </c>
      <c r="E30" t="s">
        <v>13</v>
      </c>
      <c r="F30" t="s">
        <v>13</v>
      </c>
    </row>
    <row r="31" spans="1:6" x14ac:dyDescent="0.35">
      <c r="A31" t="s">
        <v>30</v>
      </c>
      <c r="B31" t="s">
        <v>64</v>
      </c>
      <c r="C31" s="1">
        <f>-25*12</f>
        <v>-300</v>
      </c>
      <c r="D31" t="s">
        <v>10</v>
      </c>
      <c r="E31" t="s">
        <v>15</v>
      </c>
      <c r="F31" t="s">
        <v>17</v>
      </c>
    </row>
    <row r="32" spans="1:6" x14ac:dyDescent="0.35">
      <c r="A32" t="s">
        <v>31</v>
      </c>
      <c r="B32" t="s">
        <v>79</v>
      </c>
      <c r="C32" s="1">
        <f>-125*4</f>
        <v>-500</v>
      </c>
      <c r="D32" t="s">
        <v>12</v>
      </c>
      <c r="E32" t="s">
        <v>15</v>
      </c>
      <c r="F32" t="s">
        <v>14</v>
      </c>
    </row>
    <row r="33" spans="1:7" x14ac:dyDescent="0.35">
      <c r="A33" t="s">
        <v>32</v>
      </c>
      <c r="B33" t="s">
        <v>94</v>
      </c>
      <c r="C33" s="1">
        <v>120000</v>
      </c>
      <c r="D33" t="s">
        <v>81</v>
      </c>
      <c r="E33" t="s">
        <v>13</v>
      </c>
      <c r="F33" t="s">
        <v>13</v>
      </c>
      <c r="G33" t="s">
        <v>35</v>
      </c>
    </row>
    <row r="34" spans="1:7" x14ac:dyDescent="0.35">
      <c r="A34" t="s">
        <v>36</v>
      </c>
      <c r="C34" s="1">
        <f>4000</f>
        <v>4000</v>
      </c>
      <c r="D34" t="s">
        <v>81</v>
      </c>
      <c r="E34" t="s">
        <v>13</v>
      </c>
      <c r="F34" t="s">
        <v>13</v>
      </c>
      <c r="G34" t="s">
        <v>35</v>
      </c>
    </row>
    <row r="35" spans="1:7" x14ac:dyDescent="0.35">
      <c r="A35" t="s">
        <v>42</v>
      </c>
      <c r="C35" s="1">
        <f>-687*24</f>
        <v>-16488</v>
      </c>
      <c r="D35" t="s">
        <v>81</v>
      </c>
      <c r="E35" t="s">
        <v>13</v>
      </c>
      <c r="F35" t="s">
        <v>13</v>
      </c>
      <c r="G35" t="s">
        <v>35</v>
      </c>
    </row>
    <row r="36" spans="1:7" x14ac:dyDescent="0.35">
      <c r="A36" t="s">
        <v>33</v>
      </c>
      <c r="C36" s="1">
        <f>-310*24</f>
        <v>-7440</v>
      </c>
      <c r="D36" t="s">
        <v>81</v>
      </c>
      <c r="E36" t="s">
        <v>13</v>
      </c>
      <c r="F36" t="s">
        <v>13</v>
      </c>
      <c r="G36" t="s">
        <v>35</v>
      </c>
    </row>
    <row r="37" spans="1:7" x14ac:dyDescent="0.35">
      <c r="A37" t="s">
        <v>34</v>
      </c>
      <c r="C37" s="1">
        <f>-73*24</f>
        <v>-1752</v>
      </c>
      <c r="D37" t="s">
        <v>81</v>
      </c>
      <c r="E37" t="s">
        <v>13</v>
      </c>
      <c r="F37" t="s">
        <v>13</v>
      </c>
      <c r="G37" t="s">
        <v>35</v>
      </c>
    </row>
    <row r="38" spans="1:7" x14ac:dyDescent="0.35">
      <c r="A38" t="s">
        <v>45</v>
      </c>
      <c r="C38" s="1">
        <f>-260*24</f>
        <v>-6240</v>
      </c>
      <c r="D38" t="s">
        <v>81</v>
      </c>
      <c r="E38" t="s">
        <v>13</v>
      </c>
      <c r="F38" t="s">
        <v>13</v>
      </c>
      <c r="G38" t="s">
        <v>35</v>
      </c>
    </row>
    <row r="39" spans="1:7" x14ac:dyDescent="0.35">
      <c r="A39" t="s">
        <v>46</v>
      </c>
      <c r="C39" s="1">
        <f>-48*24</f>
        <v>-1152</v>
      </c>
      <c r="D39" t="s">
        <v>81</v>
      </c>
      <c r="E39" t="s">
        <v>13</v>
      </c>
      <c r="F39" t="s">
        <v>13</v>
      </c>
      <c r="G39" t="s">
        <v>35</v>
      </c>
    </row>
    <row r="40" spans="1:7" x14ac:dyDescent="0.35">
      <c r="A40" t="s">
        <v>18</v>
      </c>
      <c r="C40" s="1">
        <f>-500*12</f>
        <v>-6000</v>
      </c>
      <c r="D40" t="s">
        <v>81</v>
      </c>
      <c r="E40" t="s">
        <v>13</v>
      </c>
      <c r="F40" t="s">
        <v>13</v>
      </c>
      <c r="G40" t="s">
        <v>35</v>
      </c>
    </row>
    <row r="41" spans="1:7" x14ac:dyDescent="0.35">
      <c r="A41" t="s">
        <v>37</v>
      </c>
      <c r="C41" s="1">
        <f>-4000</f>
        <v>-4000</v>
      </c>
      <c r="D41" t="s">
        <v>81</v>
      </c>
      <c r="E41" t="s">
        <v>13</v>
      </c>
      <c r="F41" t="s">
        <v>13</v>
      </c>
      <c r="G41" t="s">
        <v>35</v>
      </c>
    </row>
    <row r="42" spans="1:7" x14ac:dyDescent="0.35">
      <c r="A42" t="s">
        <v>38</v>
      </c>
      <c r="C42" s="1">
        <f>-19000</f>
        <v>-19000</v>
      </c>
      <c r="D42" t="s">
        <v>81</v>
      </c>
      <c r="E42" t="s">
        <v>13</v>
      </c>
      <c r="F42" t="s">
        <v>13</v>
      </c>
      <c r="G42" t="s">
        <v>35</v>
      </c>
    </row>
    <row r="43" spans="1:7" x14ac:dyDescent="0.35">
      <c r="A43" t="s">
        <v>21</v>
      </c>
      <c r="C43" s="1">
        <f>-200</f>
        <v>-200</v>
      </c>
      <c r="D43" t="s">
        <v>81</v>
      </c>
      <c r="E43" t="s">
        <v>13</v>
      </c>
      <c r="F43" t="s">
        <v>13</v>
      </c>
      <c r="G43" t="s">
        <v>35</v>
      </c>
    </row>
    <row r="44" spans="1:7" x14ac:dyDescent="0.35">
      <c r="A44" t="s">
        <v>22</v>
      </c>
      <c r="C44" s="1">
        <f>-50</f>
        <v>-50</v>
      </c>
      <c r="D44" t="s">
        <v>81</v>
      </c>
      <c r="E44" t="s">
        <v>13</v>
      </c>
      <c r="F44" t="s">
        <v>13</v>
      </c>
      <c r="G44" t="s">
        <v>35</v>
      </c>
    </row>
    <row r="45" spans="1:7" x14ac:dyDescent="0.35">
      <c r="A45" t="s">
        <v>40</v>
      </c>
      <c r="B45" t="s">
        <v>91</v>
      </c>
      <c r="C45" s="1">
        <v>25000</v>
      </c>
      <c r="D45" t="s">
        <v>11</v>
      </c>
      <c r="E45" t="s">
        <v>13</v>
      </c>
      <c r="F45" t="s">
        <v>13</v>
      </c>
    </row>
    <row r="46" spans="1:7" x14ac:dyDescent="0.35">
      <c r="A46" t="s">
        <v>41</v>
      </c>
      <c r="B46" t="s">
        <v>71</v>
      </c>
      <c r="C46" s="1">
        <f>1200</f>
        <v>1200</v>
      </c>
      <c r="D46" t="s">
        <v>11</v>
      </c>
      <c r="E46" t="s">
        <v>13</v>
      </c>
      <c r="F46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2021-10-03T19:09:31Z</dcterms:modified>
</cp:coreProperties>
</file>