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tyProjects\ld35-master\UnityProject\LD35\Assets\StaticDefinitions\"/>
    </mc:Choice>
  </mc:AlternateContent>
  <bookViews>
    <workbookView xWindow="120" yWindow="1920" windowWidth="22035" windowHeight="9285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71027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2" i="5"/>
  <c r="K3" i="5"/>
  <c r="K4" i="5"/>
  <c r="K5" i="5"/>
  <c r="K6" i="5"/>
  <c r="K7" i="5"/>
  <c r="K8" i="5"/>
  <c r="K9" i="5"/>
  <c r="K10" i="5"/>
  <c r="K2" i="4"/>
  <c r="K3" i="4"/>
  <c r="K4" i="4"/>
  <c r="K5" i="4"/>
  <c r="K6" i="4"/>
  <c r="K2" i="2"/>
  <c r="K3" i="2"/>
  <c r="K4" i="2"/>
  <c r="K5" i="2"/>
  <c r="K6" i="2"/>
  <c r="K7" i="2"/>
  <c r="K8" i="2"/>
  <c r="K9" i="2"/>
  <c r="K10" i="2"/>
  <c r="B10" i="3"/>
  <c r="C10" i="3" s="1"/>
  <c r="D10" i="3"/>
  <c r="B9" i="3"/>
  <c r="C9" i="3" s="1"/>
  <c r="D9" i="3"/>
  <c r="B8" i="3"/>
  <c r="C8" i="3" s="1"/>
  <c r="D8" i="3"/>
  <c r="B7" i="3"/>
  <c r="C7" i="3" s="1"/>
  <c r="D7" i="3"/>
  <c r="B6" i="3"/>
  <c r="C6" i="3" s="1"/>
  <c r="D6" i="3"/>
  <c r="B10" i="2"/>
  <c r="C10" i="2" s="1"/>
  <c r="D10" i="2"/>
  <c r="B9" i="2"/>
  <c r="C9" i="2" s="1"/>
  <c r="D9" i="2"/>
  <c r="B8" i="2"/>
  <c r="C8" i="2" s="1"/>
  <c r="D8" i="2"/>
  <c r="B7" i="2"/>
  <c r="C7" i="2" s="1"/>
  <c r="D7" i="2"/>
  <c r="B6" i="2"/>
  <c r="C6" i="2" s="1"/>
  <c r="D6" i="2"/>
  <c r="B10" i="5"/>
  <c r="C10" i="5" s="1"/>
  <c r="D10" i="5"/>
  <c r="B9" i="5"/>
  <c r="C9" i="5" s="1"/>
  <c r="D9" i="5"/>
  <c r="B8" i="5"/>
  <c r="C8" i="5" s="1"/>
  <c r="D8" i="5"/>
  <c r="B7" i="5"/>
  <c r="C7" i="5" s="1"/>
  <c r="D7" i="5"/>
  <c r="B6" i="5"/>
  <c r="C6" i="5" s="1"/>
  <c r="D6" i="5"/>
  <c r="B6" i="4"/>
  <c r="C6" i="4" s="1"/>
  <c r="D6" i="4"/>
  <c r="B2" i="4" l="1"/>
  <c r="C2" i="4" s="1"/>
  <c r="B3" i="4"/>
  <c r="C3" i="4" s="1"/>
  <c r="B4" i="4"/>
  <c r="C4" i="4" s="1"/>
  <c r="B5" i="4"/>
  <c r="C5" i="4" s="1"/>
  <c r="D2" i="4"/>
  <c r="D3" i="4"/>
  <c r="D4" i="4"/>
  <c r="D5" i="4"/>
  <c r="D2" i="3"/>
  <c r="D3" i="3"/>
  <c r="D4" i="3"/>
  <c r="D5" i="3"/>
  <c r="B2" i="3"/>
  <c r="B3" i="3"/>
  <c r="C3" i="3" s="1"/>
  <c r="B4" i="3"/>
  <c r="C4" i="3" s="1"/>
  <c r="B5" i="3"/>
  <c r="C5" i="3" s="1"/>
  <c r="C2" i="3"/>
  <c r="D2" i="2"/>
  <c r="D3" i="2"/>
  <c r="D4" i="2"/>
  <c r="D5" i="2"/>
  <c r="B2" i="2"/>
  <c r="C2" i="2" s="1"/>
  <c r="B3" i="2"/>
  <c r="C3" i="2" s="1"/>
  <c r="B4" i="2"/>
  <c r="C4" i="2" s="1"/>
  <c r="B5" i="2"/>
  <c r="C5" i="2" s="1"/>
  <c r="D3" i="5"/>
  <c r="D4" i="5"/>
  <c r="D5" i="5"/>
  <c r="D2" i="5"/>
  <c r="B3" i="5"/>
  <c r="C3" i="5" s="1"/>
  <c r="B4" i="5"/>
  <c r="C4" i="5" s="1"/>
  <c r="B5" i="5"/>
  <c r="C5" i="5" s="1"/>
  <c r="B2" i="5"/>
  <c r="C2" i="5" s="1"/>
</calcChain>
</file>

<file path=xl/sharedStrings.xml><?xml version="1.0" encoding="utf-8"?>
<sst xmlns="http://schemas.openxmlformats.org/spreadsheetml/2006/main" count="44" uniqueCount="11">
  <si>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</si>
  <si>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</si>
  <si>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</si>
  <si>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</si>
  <si>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</si>
  <si>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</si>
  <si>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</si>
  <si>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</si>
  <si>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backSpeed</t>
  </si>
  <si>
    <t>jumpCooldown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</si>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</sst>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1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K10" totalsRowShown="0" headerRowDxfId="14">
  <autoFilter ref="A1:K10"/>
  <tableColumns count="11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  <tableColumn id="9" name="backSpeed" dataDxfId="13"/>
    <tableColumn id="10" name="jumpCooldown"/>
    <tableColumn id="11" name="VALUE" dataDxfId="12">
      <calculatedColumnFormula>TabHeadParts[[#This Row],[health]]/4+TabHeadParts[[#This Row],[damage]]/4+TabHeadParts[[#This Row],[turnSpeed]]/60+TabHeadParts[[#This Row],[jumpForce]]/100+TabHeadParts[[#This Row],[backSpeed]]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K10" totalsRowShown="0" headerRowDxfId="11">
  <autoFilter ref="A1:K10"/>
  <tableColumns count="11">
    <tableColumn id="1" name="ID"/>
    <tableColumn id="2" name="name" dataDxfId="10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9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8">
      <calculatedColumnFormula>TabThoraxParts[[#This Row],[health]]/4+TabThoraxParts[[#This Row],[damage]]/2+TabThoraxParts[[#This Row],[turnSpeed]]+TabThoraxParts[[#This Row],[jumpForce]]/200+TabThoraxParts[[#This Row],[backSpeed]]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K10" totalsRowShown="0" headerRowDxfId="7">
  <autoFilter ref="A1:K10"/>
  <tableColumns count="11">
    <tableColumn id="1" name="ID"/>
    <tableColumn id="2" name="name" dataDxfId="6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5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4">
      <calculatedColumnFormula>TabAbdomenParts[[#This Row],[health]]/4+TabAbdomenParts[[#This Row],[damage]]/2+TabAbdomenParts[[#This Row],[turnSpeed]]+TabAbdomenParts[[#This Row],[jumpForce]]/200+TabAbdomenParts[[#This Row],[backSpeed]]/30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K6" totalsRowShown="0" headerRowDxfId="3">
  <autoFilter ref="A1:K6"/>
  <tableColumns count="11">
    <tableColumn id="1" name="ID"/>
    <tableColumn id="2" name="name" dataDxfId="2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Name" dataDxfId="1">
      <calculatedColumnFormula>CONCATENATE("beetle",A2,)</calculatedColumnFormula>
    </tableColumn>
    <tableColumn id="5" name="health"/>
    <tableColumn id="6" name="damage"/>
    <tableColumn id="7" name="turnSpeed"/>
    <tableColumn id="8" name="jumpForce"/>
    <tableColumn id="9" name="backSpeed"/>
    <tableColumn id="10" name="jumpCooldown"/>
    <tableColumn id="11" name="VALUE" dataDxfId="0">
      <calculatedColumnFormula>TabLegParts[[#This Row],[health]]/4+TabLegParts[[#This Row],[damage]]/2+TabLegParts[[#This Row],[turnSpeed]]/60+TabLegParts[[#This Row],[jumpForce]]/200+TabLegParts[[#This Row],[backSpeed]]/60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G11" sqref="G11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9" max="9" width="12.85546875" bestFit="1" customWidth="1"/>
    <col min="10" max="10" width="17" bestFit="1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6" t="s">
        <v>4</v>
      </c>
      <c r="G1" s="7" t="s">
        <v>5</v>
      </c>
      <c r="H1" s="1" t="s">
        <v>6</v>
      </c>
      <c r="I1" s="1" t="s">
        <v>8</v>
      </c>
      <c r="J1" s="5" t="s">
        <v>9</v>
      </c>
      <c r="K1" s="1" t="s">
        <v>10</v>
      </c>
    </row>
    <row r="2" spans="1:11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8</v>
      </c>
      <c r="G2">
        <v>60</v>
      </c>
      <c r="H2">
        <v>0</v>
      </c>
      <c r="I2">
        <v>0</v>
      </c>
      <c r="J2">
        <v>0</v>
      </c>
      <c r="K2">
        <f>TabHeadParts[[#This Row],[health]]/4+TabHeadParts[[#This Row],[damage]]/4+TabHeadParts[[#This Row],[turnSpeed]]/60+TabHeadParts[[#This Row],[jumpForce]]/100+TabHeadParts[[#This Row],[backSpeed]]</f>
        <v>3</v>
      </c>
    </row>
    <row r="3" spans="1:11" x14ac:dyDescent="0.25">
      <c r="A3">
        <v>2</v>
      </c>
      <c r="B3" t="str">
        <f t="shared" ref="B3:B5" si="0">CONCATENATE("Beetle Head ",A3)</f>
        <v>Beetle Head 2</v>
      </c>
      <c r="C3" t="str">
        <f t="shared" ref="C3:C5" si="1">CONCATENATE("A ", B3)</f>
        <v>A Beetle Head 2</v>
      </c>
      <c r="D3" t="str">
        <f t="shared" ref="D3:D5" si="2">CONCATENATE("beetle",A3,"-head")</f>
        <v>beetle2-head</v>
      </c>
      <c r="E3">
        <v>0</v>
      </c>
      <c r="F3">
        <v>8</v>
      </c>
      <c r="G3">
        <v>80</v>
      </c>
      <c r="H3">
        <v>0</v>
      </c>
      <c r="I3">
        <v>0</v>
      </c>
      <c r="J3">
        <v>0</v>
      </c>
      <c r="K3">
        <f>TabHeadParts[[#This Row],[health]]/4+TabHeadParts[[#This Row],[damage]]/4+TabHeadParts[[#This Row],[turnSpeed]]/60+TabHeadParts[[#This Row],[jumpForce]]/100+TabHeadParts[[#This Row],[backSpeed]]</f>
        <v>3.333333333333333</v>
      </c>
    </row>
    <row r="4" spans="1:11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18</v>
      </c>
      <c r="G4">
        <v>40</v>
      </c>
      <c r="H4">
        <v>0</v>
      </c>
      <c r="I4">
        <v>0</v>
      </c>
      <c r="J4">
        <v>0</v>
      </c>
      <c r="K4">
        <f>TabHeadParts[[#This Row],[health]]/4+TabHeadParts[[#This Row],[damage]]/4+TabHeadParts[[#This Row],[turnSpeed]]/60+TabHeadParts[[#This Row],[jumpForce]]/100+TabHeadParts[[#This Row],[backSpeed]]</f>
        <v>5.166666666666667</v>
      </c>
    </row>
    <row r="5" spans="1:11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20</v>
      </c>
      <c r="G5">
        <v>0</v>
      </c>
      <c r="H5">
        <v>0</v>
      </c>
      <c r="I5">
        <v>0</v>
      </c>
      <c r="J5">
        <v>0</v>
      </c>
      <c r="K5">
        <f>TabHeadParts[[#This Row],[health]]/4+TabHeadParts[[#This Row],[damage]]/4+TabHeadParts[[#This Row],[turnSpeed]]/60+TabHeadParts[[#This Row],[jumpForce]]/100+TabHeadParts[[#This Row],[backSpeed]]</f>
        <v>5</v>
      </c>
    </row>
    <row r="6" spans="1:11" x14ac:dyDescent="0.25">
      <c r="A6">
        <v>5</v>
      </c>
      <c r="B6" t="str">
        <f>CONCATENATE("Beetle Head ",A6)</f>
        <v>Beetle Head 5</v>
      </c>
      <c r="C6" t="str">
        <f>CONCATENATE("A ", B6)</f>
        <v>A Beetle Head 5</v>
      </c>
      <c r="D6" t="str">
        <f>CONCATENATE("beetle",A6,"-head")</f>
        <v>beetle5-head</v>
      </c>
      <c r="E6">
        <v>0</v>
      </c>
      <c r="F6">
        <v>6</v>
      </c>
      <c r="G6">
        <v>50</v>
      </c>
      <c r="H6">
        <v>0</v>
      </c>
      <c r="I6">
        <v>0</v>
      </c>
      <c r="J6">
        <v>0</v>
      </c>
      <c r="K6">
        <f>TabHeadParts[[#This Row],[health]]/4+TabHeadParts[[#This Row],[damage]]/4+TabHeadParts[[#This Row],[turnSpeed]]/60+TabHeadParts[[#This Row],[jumpForce]]/100+TabHeadParts[[#This Row],[backSpeed]]</f>
        <v>2.3333333333333335</v>
      </c>
    </row>
    <row r="7" spans="1:11" x14ac:dyDescent="0.25">
      <c r="A7">
        <v>6</v>
      </c>
      <c r="B7" t="str">
        <f>CONCATENATE("Beetle Head ",A7)</f>
        <v>Beetle Head 6</v>
      </c>
      <c r="C7" t="str">
        <f>CONCATENATE("A ", B7)</f>
        <v>A Beetle Head 6</v>
      </c>
      <c r="D7" t="str">
        <f>CONCATENATE("beetle",A7,"-head")</f>
        <v>beetle6-head</v>
      </c>
      <c r="E7">
        <v>0</v>
      </c>
      <c r="F7">
        <v>8</v>
      </c>
      <c r="G7">
        <v>40</v>
      </c>
      <c r="H7">
        <v>0</v>
      </c>
      <c r="I7">
        <v>0</v>
      </c>
      <c r="J7">
        <v>0</v>
      </c>
      <c r="K7">
        <f>TabHeadParts[[#This Row],[health]]/4+TabHeadParts[[#This Row],[damage]]/4+TabHeadParts[[#This Row],[turnSpeed]]/60+TabHeadParts[[#This Row],[jumpForce]]/100+TabHeadParts[[#This Row],[backSpeed]]</f>
        <v>2.6666666666666665</v>
      </c>
    </row>
    <row r="8" spans="1:11" x14ac:dyDescent="0.25">
      <c r="A8">
        <v>7</v>
      </c>
      <c r="B8" t="str">
        <f>CONCATENATE("Beetle Head ",A8)</f>
        <v>Beetle Head 7</v>
      </c>
      <c r="C8" t="str">
        <f>CONCATENATE("A ", B8)</f>
        <v>A Beetle Head 7</v>
      </c>
      <c r="D8" t="str">
        <f>CONCATENATE("beetle",A8,"-head")</f>
        <v>beetle7-head</v>
      </c>
      <c r="E8">
        <v>0</v>
      </c>
      <c r="F8">
        <v>12</v>
      </c>
      <c r="G8">
        <v>20</v>
      </c>
      <c r="H8">
        <v>0</v>
      </c>
      <c r="I8" s="4">
        <v>0</v>
      </c>
      <c r="J8">
        <v>0</v>
      </c>
      <c r="K8">
        <f>TabHeadParts[[#This Row],[health]]/4+TabHeadParts[[#This Row],[damage]]/4+TabHeadParts[[#This Row],[turnSpeed]]/60+TabHeadParts[[#This Row],[jumpForce]]/100+TabHeadParts[[#This Row],[backSpeed]]</f>
        <v>3.3333333333333335</v>
      </c>
    </row>
    <row r="9" spans="1:11" x14ac:dyDescent="0.25">
      <c r="A9">
        <v>8</v>
      </c>
      <c r="B9" t="str">
        <f>CONCATENATE("Beetle Head ",A9)</f>
        <v>Beetle Head 8</v>
      </c>
      <c r="C9" t="str">
        <f>CONCATENATE("A ", B9)</f>
        <v>A Beetle Head 8</v>
      </c>
      <c r="D9" t="str">
        <f>CONCATENATE("beetle",A9,"-head")</f>
        <v>beetle8-head</v>
      </c>
      <c r="E9">
        <v>0</v>
      </c>
      <c r="F9">
        <v>24</v>
      </c>
      <c r="G9">
        <v>0</v>
      </c>
      <c r="H9">
        <v>0</v>
      </c>
      <c r="I9" s="4">
        <v>0</v>
      </c>
      <c r="J9">
        <v>0</v>
      </c>
      <c r="K9">
        <f>TabHeadParts[[#This Row],[health]]/4+TabHeadParts[[#This Row],[damage]]/4+TabHeadParts[[#This Row],[turnSpeed]]/60+TabHeadParts[[#This Row],[jumpForce]]/100+TabHeadParts[[#This Row],[backSpeed]]</f>
        <v>6</v>
      </c>
    </row>
    <row r="10" spans="1:11" x14ac:dyDescent="0.25">
      <c r="A10">
        <v>9</v>
      </c>
      <c r="B10" t="str">
        <f>CONCATENATE("Beetle Head ",A10)</f>
        <v>Beetle Head 9</v>
      </c>
      <c r="C10" t="str">
        <f>CONCATENATE("A ", B10)</f>
        <v>A Beetle Head 9</v>
      </c>
      <c r="D10" t="str">
        <f>CONCATENATE("beetle",A10,"-head")</f>
        <v>beetle9-head</v>
      </c>
      <c r="E10">
        <v>0</v>
      </c>
      <c r="F10">
        <v>12</v>
      </c>
      <c r="G10">
        <v>40</v>
      </c>
      <c r="H10">
        <v>0</v>
      </c>
      <c r="I10" s="4">
        <v>0</v>
      </c>
      <c r="J10">
        <v>0</v>
      </c>
      <c r="K10">
        <f>TabHeadParts[[#This Row],[health]]/4+TabHeadParts[[#This Row],[damage]]/4+TabHeadParts[[#This Row],[turnSpeed]]/60+TabHeadParts[[#This Row],[jumpForce]]/100+TabHeadParts[[#This Row],[backSpeed]]</f>
        <v>3.6666666666666665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0" sqref="J10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7" t="s">
        <v>3</v>
      </c>
      <c r="F1" s="1" t="s">
        <v>4</v>
      </c>
      <c r="G1" s="1" t="s">
        <v>5</v>
      </c>
      <c r="H1" s="6" t="s">
        <v>6</v>
      </c>
      <c r="I1" s="5" t="s">
        <v>8</v>
      </c>
      <c r="J1" s="8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8</v>
      </c>
      <c r="F2">
        <v>0</v>
      </c>
      <c r="G2">
        <v>0</v>
      </c>
      <c r="H2">
        <v>1300</v>
      </c>
      <c r="I2">
        <v>0</v>
      </c>
      <c r="J2">
        <v>1.7</v>
      </c>
      <c r="K2">
        <f>TabThoraxParts[[#This Row],[health]]/4+TabThoraxParts[[#This Row],[damage]]/2+TabThoraxParts[[#This Row],[turnSpeed]]+TabThoraxParts[[#This Row],[jumpForce]]/200+TabThoraxParts[[#This Row],[backSpeed]]</f>
        <v>8.5</v>
      </c>
    </row>
    <row r="3" spans="1:11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12</v>
      </c>
      <c r="F3">
        <v>0</v>
      </c>
      <c r="G3">
        <v>0</v>
      </c>
      <c r="H3">
        <v>700</v>
      </c>
      <c r="I3">
        <v>0</v>
      </c>
      <c r="J3">
        <v>0.8</v>
      </c>
      <c r="K3">
        <f>TabThoraxParts[[#This Row],[health]]/4+TabThoraxParts[[#This Row],[damage]]/2+TabThoraxParts[[#This Row],[turnSpeed]]+TabThoraxParts[[#This Row],[jumpForce]]/200+TabThoraxParts[[#This Row],[backSpeed]]</f>
        <v>6.5</v>
      </c>
    </row>
    <row r="4" spans="1:11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10</v>
      </c>
      <c r="F4">
        <v>0</v>
      </c>
      <c r="G4">
        <v>0</v>
      </c>
      <c r="H4">
        <v>800</v>
      </c>
      <c r="I4">
        <v>0</v>
      </c>
      <c r="J4">
        <v>0.9</v>
      </c>
      <c r="K4">
        <f>TabThoraxParts[[#This Row],[health]]/4+TabThoraxParts[[#This Row],[damage]]/2+TabThoraxParts[[#This Row],[turnSpeed]]+TabThoraxParts[[#This Row],[jumpForce]]/200+TabThoraxParts[[#This Row],[backSpeed]]</f>
        <v>6.5</v>
      </c>
    </row>
    <row r="5" spans="1:11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8</v>
      </c>
      <c r="F5">
        <v>0</v>
      </c>
      <c r="G5">
        <v>0</v>
      </c>
      <c r="H5">
        <v>1100</v>
      </c>
      <c r="I5">
        <v>0</v>
      </c>
      <c r="J5">
        <v>1.3</v>
      </c>
      <c r="K5">
        <f>TabThoraxParts[[#This Row],[health]]/4+TabThoraxParts[[#This Row],[damage]]/2+TabThoraxParts[[#This Row],[turnSpeed]]+TabThoraxParts[[#This Row],[jumpForce]]/200+TabThoraxParts[[#This Row],[backSpeed]]</f>
        <v>7.5</v>
      </c>
    </row>
    <row r="6" spans="1:11" x14ac:dyDescent="0.25">
      <c r="A6">
        <v>5</v>
      </c>
      <c r="B6" s="4" t="str">
        <f>CONCATENATE("Beetle Thorax ",A6)</f>
        <v>Beetle Thorax 5</v>
      </c>
      <c r="C6" t="str">
        <f>CONCATENATE("A ", B6)</f>
        <v>A Beetle Thorax 5</v>
      </c>
      <c r="D6" s="4" t="str">
        <f>CONCATENATE("beetle",A6,"-thorax")</f>
        <v>beetle5-thorax</v>
      </c>
      <c r="E6">
        <v>4</v>
      </c>
      <c r="F6">
        <v>0</v>
      </c>
      <c r="G6">
        <v>0</v>
      </c>
      <c r="H6">
        <v>1500</v>
      </c>
      <c r="I6">
        <v>0</v>
      </c>
      <c r="J6">
        <v>1.8</v>
      </c>
      <c r="K6">
        <f>TabThoraxParts[[#This Row],[health]]/4+TabThoraxParts[[#This Row],[damage]]/2+TabThoraxParts[[#This Row],[turnSpeed]]+TabThoraxParts[[#This Row],[jumpForce]]/200+TabThoraxParts[[#This Row],[backSpeed]]</f>
        <v>8.5</v>
      </c>
    </row>
    <row r="7" spans="1:11" x14ac:dyDescent="0.25">
      <c r="A7">
        <v>6</v>
      </c>
      <c r="B7" s="4" t="str">
        <f>CONCATENATE("Beetle Thorax ",A7)</f>
        <v>Beetle Thorax 6</v>
      </c>
      <c r="C7" t="str">
        <f>CONCATENATE("A ", B7)</f>
        <v>A Beetle Thorax 6</v>
      </c>
      <c r="D7" s="4" t="str">
        <f>CONCATENATE("beetle",A7,"-thorax")</f>
        <v>beetle6-thorax</v>
      </c>
      <c r="E7">
        <v>12</v>
      </c>
      <c r="F7">
        <v>0</v>
      </c>
      <c r="G7">
        <v>0</v>
      </c>
      <c r="H7">
        <v>1100</v>
      </c>
      <c r="I7">
        <v>0</v>
      </c>
      <c r="J7">
        <v>1.3</v>
      </c>
      <c r="K7">
        <f>TabThoraxParts[[#This Row],[health]]/4+TabThoraxParts[[#This Row],[damage]]/2+TabThoraxParts[[#This Row],[turnSpeed]]+TabThoraxParts[[#This Row],[jumpForce]]/200+TabThoraxParts[[#This Row],[backSpeed]]</f>
        <v>8.5</v>
      </c>
    </row>
    <row r="8" spans="1:11" x14ac:dyDescent="0.25">
      <c r="A8">
        <v>7</v>
      </c>
      <c r="B8" s="4" t="str">
        <f>CONCATENATE("Beetle Thorax ",A8)</f>
        <v>Beetle Thorax 7</v>
      </c>
      <c r="C8" t="str">
        <f>CONCATENATE("A ", B8)</f>
        <v>A Beetle Thorax 7</v>
      </c>
      <c r="D8" s="4" t="str">
        <f>CONCATENATE("beetle",A8,"-thorax")</f>
        <v>beetle7-thorax</v>
      </c>
      <c r="E8">
        <v>10</v>
      </c>
      <c r="F8">
        <v>0</v>
      </c>
      <c r="G8">
        <v>0</v>
      </c>
      <c r="H8">
        <v>1100</v>
      </c>
      <c r="I8">
        <v>0</v>
      </c>
      <c r="J8">
        <v>1.3</v>
      </c>
      <c r="K8">
        <f>TabThoraxParts[[#This Row],[health]]/4+TabThoraxParts[[#This Row],[damage]]/2+TabThoraxParts[[#This Row],[turnSpeed]]+TabThoraxParts[[#This Row],[jumpForce]]/200+TabThoraxParts[[#This Row],[backSpeed]]</f>
        <v>8</v>
      </c>
    </row>
    <row r="9" spans="1:11" x14ac:dyDescent="0.25">
      <c r="A9">
        <v>8</v>
      </c>
      <c r="B9" s="4" t="str">
        <f>CONCATENATE("Beetle Thorax ",A9)</f>
        <v>Beetle Thorax 8</v>
      </c>
      <c r="C9" t="str">
        <f>CONCATENATE("A ", B9)</f>
        <v>A Beetle Thorax 8</v>
      </c>
      <c r="D9" s="4" t="str">
        <f>CONCATENATE("beetle",A9,"-thorax")</f>
        <v>beetle8-thorax</v>
      </c>
      <c r="E9">
        <v>8</v>
      </c>
      <c r="F9">
        <v>0</v>
      </c>
      <c r="G9">
        <v>0</v>
      </c>
      <c r="H9">
        <v>900</v>
      </c>
      <c r="I9">
        <v>0</v>
      </c>
      <c r="J9">
        <v>1</v>
      </c>
      <c r="K9">
        <f>TabThoraxParts[[#This Row],[health]]/4+TabThoraxParts[[#This Row],[damage]]/2+TabThoraxParts[[#This Row],[turnSpeed]]+TabThoraxParts[[#This Row],[jumpForce]]/200+TabThoraxParts[[#This Row],[backSpeed]]</f>
        <v>6.5</v>
      </c>
    </row>
    <row r="10" spans="1:11" x14ac:dyDescent="0.25">
      <c r="A10">
        <v>9</v>
      </c>
      <c r="B10" s="4" t="str">
        <f>CONCATENATE("Beetle Thorax ",A10)</f>
        <v>Beetle Thorax 9</v>
      </c>
      <c r="C10" t="str">
        <f>CONCATENATE("A ", B10)</f>
        <v>A Beetle Thorax 9</v>
      </c>
      <c r="D10" s="4" t="str">
        <f>CONCATENATE("beetle",A10,"-thorax")</f>
        <v>beetle9-thorax</v>
      </c>
      <c r="E10">
        <v>6</v>
      </c>
      <c r="F10">
        <v>0</v>
      </c>
      <c r="G10">
        <v>0</v>
      </c>
      <c r="H10">
        <v>1200</v>
      </c>
      <c r="I10">
        <v>0</v>
      </c>
      <c r="J10">
        <v>1.5</v>
      </c>
      <c r="K10">
        <f>TabThoraxParts[[#This Row],[health]]/4+TabThoraxParts[[#This Row],[damage]]/2+TabThoraxParts[[#This Row],[turnSpeed]]+TabThoraxParts[[#This Row],[jumpForce]]/200+TabThoraxParts[[#This Row],[backSpeed]]</f>
        <v>7.5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2" sqref="I2:I10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9" t="s">
        <v>8</v>
      </c>
      <c r="J1" s="5" t="s">
        <v>9</v>
      </c>
      <c r="K1" s="5" t="s">
        <v>10</v>
      </c>
    </row>
    <row r="2" spans="1:11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36</v>
      </c>
      <c r="F2">
        <v>0</v>
      </c>
      <c r="G2">
        <v>0</v>
      </c>
      <c r="H2">
        <v>0</v>
      </c>
      <c r="I2">
        <v>3</v>
      </c>
      <c r="J2">
        <v>0</v>
      </c>
      <c r="K2">
        <f>TabAbdomenParts[[#This Row],[health]]/4+TabAbdomenParts[[#This Row],[damage]]/2+TabAbdomenParts[[#This Row],[turnSpeed]]+TabAbdomenParts[[#This Row],[jumpForce]]/200+TabAbdomenParts[[#This Row],[backSpeed]]/30</f>
        <v>9.1</v>
      </c>
    </row>
    <row r="3" spans="1:11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34</v>
      </c>
      <c r="F3">
        <v>0</v>
      </c>
      <c r="G3">
        <v>0</v>
      </c>
      <c r="H3">
        <v>0</v>
      </c>
      <c r="I3">
        <v>2</v>
      </c>
      <c r="J3">
        <v>0</v>
      </c>
      <c r="K3">
        <f>TabAbdomenParts[[#This Row],[health]]/4+TabAbdomenParts[[#This Row],[damage]]/2+TabAbdomenParts[[#This Row],[turnSpeed]]+TabAbdomenParts[[#This Row],[jumpForce]]/200+TabAbdomenParts[[#This Row],[backSpeed]]/30</f>
        <v>8.5666666666666664</v>
      </c>
    </row>
    <row r="4" spans="1:11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28</v>
      </c>
      <c r="F4">
        <v>0</v>
      </c>
      <c r="G4">
        <v>0</v>
      </c>
      <c r="H4">
        <v>0</v>
      </c>
      <c r="I4">
        <v>6</v>
      </c>
      <c r="J4">
        <v>0</v>
      </c>
      <c r="K4">
        <f>TabAbdomenParts[[#This Row],[health]]/4+TabAbdomenParts[[#This Row],[damage]]/2+TabAbdomenParts[[#This Row],[turnSpeed]]+TabAbdomenParts[[#This Row],[jumpForce]]/200+TabAbdomenParts[[#This Row],[backSpeed]]/30</f>
        <v>7.2</v>
      </c>
    </row>
    <row r="5" spans="1:11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30</v>
      </c>
      <c r="F5">
        <v>0</v>
      </c>
      <c r="G5">
        <v>0</v>
      </c>
      <c r="H5">
        <v>0</v>
      </c>
      <c r="I5">
        <v>2</v>
      </c>
      <c r="J5">
        <v>0</v>
      </c>
      <c r="K5">
        <f>TabAbdomenParts[[#This Row],[health]]/4+TabAbdomenParts[[#This Row],[damage]]/2+TabAbdomenParts[[#This Row],[turnSpeed]]+TabAbdomenParts[[#This Row],[jumpForce]]/200+TabAbdomenParts[[#This Row],[backSpeed]]/30</f>
        <v>7.5666666666666664</v>
      </c>
    </row>
    <row r="6" spans="1:11" x14ac:dyDescent="0.25">
      <c r="A6">
        <v>5</v>
      </c>
      <c r="B6" s="4" t="str">
        <f>CONCATENATE("Beetle Abdomen ",A6)</f>
        <v>Beetle Abdomen 5</v>
      </c>
      <c r="C6" t="str">
        <f>CONCATENATE("A ", B6)</f>
        <v>A Beetle Abdomen 5</v>
      </c>
      <c r="D6" s="4" t="str">
        <f>CONCATENATE("beetle",A6,"-abdomen")</f>
        <v>beetle5-abdomen</v>
      </c>
      <c r="E6">
        <v>26</v>
      </c>
      <c r="F6">
        <v>0</v>
      </c>
      <c r="G6">
        <v>0</v>
      </c>
      <c r="H6">
        <v>0</v>
      </c>
      <c r="I6">
        <v>1</v>
      </c>
      <c r="J6">
        <v>0</v>
      </c>
      <c r="K6">
        <f>TabAbdomenParts[[#This Row],[health]]/4+TabAbdomenParts[[#This Row],[damage]]/2+TabAbdomenParts[[#This Row],[turnSpeed]]+TabAbdomenParts[[#This Row],[jumpForce]]/200+TabAbdomenParts[[#This Row],[backSpeed]]/30</f>
        <v>6.5333333333333332</v>
      </c>
    </row>
    <row r="7" spans="1:11" x14ac:dyDescent="0.25">
      <c r="A7">
        <v>6</v>
      </c>
      <c r="B7" s="4" t="str">
        <f>CONCATENATE("Beetle Abdomen ",A7)</f>
        <v>Beetle Abdomen 6</v>
      </c>
      <c r="C7" t="str">
        <f>CONCATENATE("A ", B7)</f>
        <v>A Beetle Abdomen 6</v>
      </c>
      <c r="D7" s="4" t="str">
        <f>CONCATENATE("beetle",A7,"-abdomen")</f>
        <v>beetle6-abdomen</v>
      </c>
      <c r="E7">
        <v>30</v>
      </c>
      <c r="F7">
        <v>0</v>
      </c>
      <c r="G7">
        <v>0</v>
      </c>
      <c r="H7">
        <v>0</v>
      </c>
      <c r="I7">
        <v>4</v>
      </c>
      <c r="J7">
        <v>0</v>
      </c>
      <c r="K7">
        <f>TabAbdomenParts[[#This Row],[health]]/4+TabAbdomenParts[[#This Row],[damage]]/2+TabAbdomenParts[[#This Row],[turnSpeed]]+TabAbdomenParts[[#This Row],[jumpForce]]/200+TabAbdomenParts[[#This Row],[backSpeed]]/30</f>
        <v>7.6333333333333337</v>
      </c>
    </row>
    <row r="8" spans="1:11" x14ac:dyDescent="0.25">
      <c r="A8">
        <v>7</v>
      </c>
      <c r="B8" s="4" t="str">
        <f>CONCATENATE("Beetle Abdomen ",A8)</f>
        <v>Beetle Abdomen 7</v>
      </c>
      <c r="C8" t="str">
        <f>CONCATENATE("A ", B8)</f>
        <v>A Beetle Abdomen 7</v>
      </c>
      <c r="D8" s="4" t="str">
        <f>CONCATENATE("beetle",A8,"-abdomen")</f>
        <v>beetle7-abdomen</v>
      </c>
      <c r="E8">
        <v>32</v>
      </c>
      <c r="F8">
        <v>0</v>
      </c>
      <c r="G8">
        <v>0</v>
      </c>
      <c r="H8">
        <v>0</v>
      </c>
      <c r="I8">
        <v>6</v>
      </c>
      <c r="J8">
        <v>0</v>
      </c>
      <c r="K8">
        <f>TabAbdomenParts[[#This Row],[health]]/4+TabAbdomenParts[[#This Row],[damage]]/2+TabAbdomenParts[[#This Row],[turnSpeed]]+TabAbdomenParts[[#This Row],[jumpForce]]/200+TabAbdomenParts[[#This Row],[backSpeed]]/30</f>
        <v>8.1999999999999993</v>
      </c>
    </row>
    <row r="9" spans="1:11" x14ac:dyDescent="0.25">
      <c r="A9">
        <v>8</v>
      </c>
      <c r="B9" s="4" t="str">
        <f>CONCATENATE("Beetle Abdomen ",A9)</f>
        <v>Beetle Abdomen 8</v>
      </c>
      <c r="C9" t="str">
        <f>CONCATENATE("A ", B9)</f>
        <v>A Beetle Abdomen 8</v>
      </c>
      <c r="D9" s="4" t="str">
        <f>CONCATENATE("beetle",A9,"-abdomen")</f>
        <v>beetle8-abdomen</v>
      </c>
      <c r="E9">
        <v>28</v>
      </c>
      <c r="F9">
        <v>0</v>
      </c>
      <c r="G9">
        <v>0</v>
      </c>
      <c r="H9">
        <v>0</v>
      </c>
      <c r="I9">
        <v>3</v>
      </c>
      <c r="J9">
        <v>0</v>
      </c>
      <c r="K9">
        <f>TabAbdomenParts[[#This Row],[health]]/4+TabAbdomenParts[[#This Row],[damage]]/2+TabAbdomenParts[[#This Row],[turnSpeed]]+TabAbdomenParts[[#This Row],[jumpForce]]/200+TabAbdomenParts[[#This Row],[backSpeed]]/30</f>
        <v>7.1</v>
      </c>
    </row>
    <row r="10" spans="1:11" x14ac:dyDescent="0.25">
      <c r="A10">
        <v>9</v>
      </c>
      <c r="B10" s="4" t="str">
        <f>CONCATENATE("Beetle Abdomen ",A10)</f>
        <v>Beetle Abdomen 9</v>
      </c>
      <c r="C10" t="str">
        <f>CONCATENATE("A ", B10)</f>
        <v>A Beetle Abdomen 9</v>
      </c>
      <c r="D10" s="4" t="str">
        <f>CONCATENATE("beetle",A10,"-abdomen")</f>
        <v>beetle9-abdomen</v>
      </c>
      <c r="E10">
        <v>30</v>
      </c>
      <c r="F10">
        <v>0</v>
      </c>
      <c r="G10">
        <v>0</v>
      </c>
      <c r="H10">
        <v>0</v>
      </c>
      <c r="I10">
        <v>2</v>
      </c>
      <c r="J10">
        <v>0</v>
      </c>
      <c r="K10">
        <f>TabAbdomenParts[[#This Row],[health]]/4+TabAbdomenParts[[#This Row],[damage]]/2+TabAbdomenParts[[#This Row],[turnSpeed]]+TabAbdomenParts[[#This Row],[jumpForce]]/200+TabAbdomenParts[[#This Row],[backSpeed]]/30</f>
        <v>7.5666666666666664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7" sqref="G7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7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  <col min="9" max="9" width="12.85546875" bestFit="1" customWidth="1"/>
    <col min="10" max="10" width="17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6" t="s">
        <v>5</v>
      </c>
      <c r="H1" s="1" t="s">
        <v>6</v>
      </c>
      <c r="I1" s="7" t="s">
        <v>8</v>
      </c>
      <c r="J1" s="5" t="s">
        <v>9</v>
      </c>
      <c r="K1" s="10" t="s">
        <v>10</v>
      </c>
    </row>
    <row r="2" spans="1:11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120</v>
      </c>
      <c r="H2">
        <v>0</v>
      </c>
      <c r="I2">
        <v>8</v>
      </c>
      <c r="J2">
        <v>0</v>
      </c>
      <c r="K2" s="2">
        <f>TabLegParts[[#This Row],[health]]/4+TabLegParts[[#This Row],[damage]]/2+TabLegParts[[#This Row],[turnSpeed]]/60+TabLegParts[[#This Row],[jumpForce]]/200+TabLegParts[[#This Row],[backSpeed]]/60</f>
        <v>2.1333333333333333</v>
      </c>
    </row>
    <row r="3" spans="1:11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0</v>
      </c>
      <c r="G3">
        <v>70</v>
      </c>
      <c r="H3">
        <v>0</v>
      </c>
      <c r="I3">
        <v>10</v>
      </c>
      <c r="J3">
        <v>0</v>
      </c>
      <c r="K3" s="3">
        <f>TabLegParts[[#This Row],[health]]/4+TabLegParts[[#This Row],[damage]]/2+TabLegParts[[#This Row],[turnSpeed]]/60+TabLegParts[[#This Row],[jumpForce]]/200+TabLegParts[[#This Row],[backSpeed]]/60</f>
        <v>1.3333333333333335</v>
      </c>
    </row>
    <row r="4" spans="1:11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0</v>
      </c>
      <c r="G4">
        <v>80</v>
      </c>
      <c r="H4">
        <v>0</v>
      </c>
      <c r="I4">
        <v>4</v>
      </c>
      <c r="J4">
        <v>0</v>
      </c>
      <c r="K4" s="2">
        <f>TabLegParts[[#This Row],[health]]/4+TabLegParts[[#This Row],[damage]]/2+TabLegParts[[#This Row],[turnSpeed]]/60+TabLegParts[[#This Row],[jumpForce]]/200+TabLegParts[[#This Row],[backSpeed]]/60</f>
        <v>1.4</v>
      </c>
    </row>
    <row r="5" spans="1:11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0</v>
      </c>
      <c r="G5">
        <v>100</v>
      </c>
      <c r="H5">
        <v>0</v>
      </c>
      <c r="I5">
        <v>12</v>
      </c>
      <c r="J5">
        <v>0</v>
      </c>
      <c r="K5" s="3">
        <f>TabLegParts[[#This Row],[health]]/4+TabLegParts[[#This Row],[damage]]/2+TabLegParts[[#This Row],[turnSpeed]]/60+TabLegParts[[#This Row],[jumpForce]]/200+TabLegParts[[#This Row],[backSpeed]]/60</f>
        <v>1.8666666666666667</v>
      </c>
    </row>
    <row r="6" spans="1:11" x14ac:dyDescent="0.25">
      <c r="A6">
        <v>5</v>
      </c>
      <c r="B6" s="4" t="str">
        <f>CONCATENATE("Beetle Leg ",A6)</f>
        <v>Beetle Leg 5</v>
      </c>
      <c r="C6" t="str">
        <f>CONCATENATE("A ", B6)</f>
        <v>A Beetle Leg 5</v>
      </c>
      <c r="D6" s="4" t="str">
        <f>CONCATENATE("beetle",A6,)</f>
        <v>beetle5</v>
      </c>
      <c r="E6">
        <v>0</v>
      </c>
      <c r="F6">
        <v>0</v>
      </c>
      <c r="G6">
        <v>60</v>
      </c>
      <c r="H6">
        <v>0</v>
      </c>
      <c r="I6">
        <v>16</v>
      </c>
      <c r="J6">
        <v>0</v>
      </c>
      <c r="K6" s="2">
        <f>TabLegParts[[#This Row],[health]]/4+TabLegParts[[#This Row],[damage]]/2+TabLegParts[[#This Row],[turnSpeed]]/60+TabLegParts[[#This Row],[jumpForce]]/200+TabLegParts[[#This Row],[backSpeed]]/60</f>
        <v>1.2666666666666666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Chris</cp:lastModifiedBy>
  <dcterms:created xsi:type="dcterms:W3CDTF">2016-02-21T19:50:25Z</dcterms:created>
  <dcterms:modified xsi:type="dcterms:W3CDTF">2016-04-18T01:13:28Z</dcterms:modified>
</cp:coreProperties>
</file>