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Meine Ablage\NickundIck\Plastik Recycling\Workshops\Vertikalbegrünung\Repository\root\"/>
    </mc:Choice>
  </mc:AlternateContent>
  <bookViews>
    <workbookView xWindow="-120" yWindow="-120" windowWidth="38640" windowHeight="21390"/>
  </bookViews>
  <sheets>
    <sheet name="bom" sheetId="1" r:id="rId1"/>
  </sheets>
  <calcPr calcId="162913"/>
</workbook>
</file>

<file path=xl/calcChain.xml><?xml version="1.0" encoding="utf-8"?>
<calcChain xmlns="http://schemas.openxmlformats.org/spreadsheetml/2006/main">
  <c r="F28" i="1" l="1"/>
  <c r="F24" i="1" l="1"/>
  <c r="F22" i="1"/>
  <c r="F23" i="1"/>
  <c r="F27" i="1" l="1"/>
  <c r="F20" i="1" l="1"/>
  <c r="F19" i="1"/>
  <c r="F18" i="1"/>
  <c r="F17" i="1"/>
  <c r="F16" i="1"/>
  <c r="F15" i="1"/>
  <c r="F14" i="1" l="1"/>
  <c r="F13" i="1"/>
  <c r="F12" i="1"/>
  <c r="F32" i="1" l="1"/>
  <c r="F29" i="1"/>
  <c r="F8" i="1"/>
  <c r="F9" i="1"/>
  <c r="F10" i="1"/>
  <c r="F11" i="1"/>
  <c r="F7" i="1"/>
  <c r="F4" i="1"/>
  <c r="F35" i="1" l="1"/>
</calcChain>
</file>

<file path=xl/sharedStrings.xml><?xml version="1.0" encoding="utf-8"?>
<sst xmlns="http://schemas.openxmlformats.org/spreadsheetml/2006/main" count="81" uniqueCount="80">
  <si>
    <t>Manual Name</t>
  </si>
  <si>
    <t>Specifications</t>
  </si>
  <si>
    <t>Amount</t>
  </si>
  <si>
    <t>Price</t>
  </si>
  <si>
    <t>Total</t>
  </si>
  <si>
    <t>Shipping</t>
  </si>
  <si>
    <t>Vendor</t>
  </si>
  <si>
    <t>Notes</t>
  </si>
  <si>
    <t>Mould</t>
  </si>
  <si>
    <t>Aluminum</t>
  </si>
  <si>
    <t>200x200x50 mm</t>
  </si>
  <si>
    <t>Capacitive Sensors</t>
  </si>
  <si>
    <t>https://www.ebay.de/itm/143229638180?hash=item215926d624:g:FbMAAOSwA3dYj332&amp;amdata=enc%3AAQAHAAAA8LfumjixQcPM5bIcnBsO4rqwWt9PeEN%2BNgGc1%2FGCCXD1i3t1vCG7XrfrhDroIN0pdPiRU8J7DZYKG0NEY0etLdBcrq%2FOk18IFmMhs%2BaQO2uahbRegSduZCk0gAZ2RgDrZ51LR8EFieK6gTxQH5pnD0</t>
  </si>
  <si>
    <t>https://www.reichelt.de/entwicklerboards-feuchtesensor-bodenfeuchte--debo-cap-sens-p223620.html?PROVID=2788&amp;gclid=Cj0KCQjw2cWgBhDYARIsALggUhpes-03Me9mrcuUwf6bTqgIhXSzDRsrqoFdEaNug-Ukilui5XaNmBUaAuWxEALw_wcB</t>
  </si>
  <si>
    <t>If everything works out nicely, you just need 2 blocks. Just to be sure we suggest to order 1-2 blocks additionally</t>
  </si>
  <si>
    <t>https://funduinoshop.com/bauelemente/taster-und-schalter/schalter/kapazitiver-schalter-beleuchtet-led-diverse-farben</t>
  </si>
  <si>
    <t>Capacitive switch</t>
  </si>
  <si>
    <t>Touch</t>
  </si>
  <si>
    <t>Submersible pump</t>
  </si>
  <si>
    <t>https://funduinoshop.com/bauelemente/taster-und-schalter/relais/relaiskarte-1-kanal-5v/230v-fuer-arduino</t>
  </si>
  <si>
    <t>Relay card</t>
  </si>
  <si>
    <t>1 channel, 5V, for Arduino</t>
  </si>
  <si>
    <t>Solar Power Management Module</t>
  </si>
  <si>
    <t>for 6V-24V Solar Panels</t>
  </si>
  <si>
    <t>https://www.berrybase.de/solar-power-management-modul-fuer-6v-24v-solar-panel</t>
  </si>
  <si>
    <t>Plastic material</t>
  </si>
  <si>
    <t>1 kg recycled PP flakes</t>
  </si>
  <si>
    <t>https://bazar.preciousplastic.com/raw-material/plastic/pet-plastic-flakes-shredded-purely-sorted-light-blue-clone/</t>
  </si>
  <si>
    <t>The product needs up to 2 kg flakes, but for good results we suggest to buy more</t>
  </si>
  <si>
    <t>Total Price</t>
  </si>
  <si>
    <t>Irrigation System 5V</t>
  </si>
  <si>
    <t>Power Supply 5V</t>
  </si>
  <si>
    <t>https://www.pollin.de/p/tauchpumpe-3-5v-liegend-330135?utm_source=google&amp;utm_medium=fshopping&amp;gclid=Cj0KCQjw2cWgBhDYARIsALggUhr39pyymtz1iFR6MOHHANpBKX5jZyGXGaUC7FF3bJKZm8WndbjgeMkaAnPwEALw_wcB</t>
  </si>
  <si>
    <t>Arduino Nano</t>
  </si>
  <si>
    <t>https://www.roboter-bausatz.de/p/nano-mega328p-v3.0-usb-ch340g-modul?sPartner=8&amp;gclid=Cj0KCQjw2cWgBhDYARIsALggUhrXoPUhFdboUnL_O8bZcI_vHYvYxye6hQnbeFKvn8s7uieVdAywf9UaArd8EALw_wcB</t>
  </si>
  <si>
    <t>https://funduinoshop.com/elektronische-module/displays/lcd/20x04-2004-i2c-lcd-modul-hintergrundbeleuchtung-blau</t>
  </si>
  <si>
    <t>https://funduinoshop.com/elektronische-module/sensoren/feuchtigkeit/dht11-temperatur-und-feuchtigkeitssensor-mit-xh2.54-buchse</t>
  </si>
  <si>
    <t>for arduino</t>
  </si>
  <si>
    <t>humidity + temperature sensor</t>
  </si>
  <si>
    <t>Battery</t>
  </si>
  <si>
    <t>https://www.berrybase.de/sony-us14500vr2b-lithium-ionen-akku-715mah</t>
  </si>
  <si>
    <t>https://de.elv.com/sicherungswiderstand-1k-091814?utm_source=google&amp;utm_medium=cpc&amp;utm_campaign=perfmax_shopping_de&amp;refid=Gads?Gads_PerfMax_Shopping&amp;gclid=CjwKCAjw_MqgBhAGEiwAnYOAeqz2pF1WpHSm-pv1FascANlzbY5j2IMPkag96N90-0Gnl_icYQ8tGhoCfiwQAvD_BwE</t>
  </si>
  <si>
    <t>1K ohm</t>
  </si>
  <si>
    <t>Film resistor</t>
  </si>
  <si>
    <t>bell / control wire</t>
  </si>
  <si>
    <t>https://www.ebay.de/itm/155358498441?hash=item242c168e89:g:TnAAAOSwQmtkAMKJ&amp;var=455564855989</t>
  </si>
  <si>
    <t>PETG filament</t>
  </si>
  <si>
    <t>for 3D-printing</t>
  </si>
  <si>
    <t>https://funduinoshop.com/3d-druck/3d-druckmaterial/petg/creality-cr-petg-filament</t>
  </si>
  <si>
    <t>Water tank</t>
  </si>
  <si>
    <t>https://www.profichemie.com/1-kanister-10Ltr-Kunststoff-mit-Auslaufhahn</t>
  </si>
  <si>
    <t>Soul moisture sensors</t>
  </si>
  <si>
    <t>LCD display</t>
  </si>
  <si>
    <t xml:space="preserve">Vinyl Tube PVC </t>
  </si>
  <si>
    <t>https://funduinoshop.com/bauelemente/steckbretter-und-platinen/steckbretter/breadboard-steckbrett-mit-830-kontakten</t>
  </si>
  <si>
    <t>breadboard</t>
  </si>
  <si>
    <t>https://funduinoshop.com/bauelemente/kabelsysteme/jumper-kabel/40-stueck-breadboardkabel-maennlich/weiblich-20cm</t>
  </si>
  <si>
    <t>jumper wire male/female DUPONT</t>
  </si>
  <si>
    <t>10 pin breadboard cable, jumper cable - 1.27mm</t>
  </si>
  <si>
    <t>https://funduinoshop.com/bauelemente/kabelsysteme/jumper-kabel/10-poliges-breadboardkabel-jumper-kabel-1.27mm</t>
  </si>
  <si>
    <t>Galvanized screws</t>
  </si>
  <si>
    <t>Power Adapter</t>
  </si>
  <si>
    <t>https://www.ebay.de/itm/223575546448?chn=ps&amp;var=522320736218&amp;norover=1&amp;mkevt=1&amp;mkrid=707-134425-41852-0&amp;mkcid=2&amp;mkscid=101&amp;itemid=522320736218_223575546448&amp;targetid=1404115578933&amp;device=c&amp;mktype=pla&amp;googleloc=9043458&amp;poi=&amp;campaignid=17935704717&amp;mkgroupid=139162549385&amp;rlsatarget=pla-1404115578933&amp;abcId=9301059&amp;merchantid=494541722&amp;gclid=EAIaIQobChMIqKCSxtfx_QIVRpBoCR3BSwmCEAQYEiABEgJXavD_BwE</t>
  </si>
  <si>
    <t>For testing or indoor operation (without solar power)</t>
  </si>
  <si>
    <t>DC 5V</t>
  </si>
  <si>
    <t>for wireing on the breadboard (not necessary, but easier for the build)</t>
  </si>
  <si>
    <t>14500 battery type, 3,7V</t>
  </si>
  <si>
    <t>https://www.schraubenluchs.de/500-Stk-Zylinderschrauben-DIN-84-A2-M-3-x-5</t>
  </si>
  <si>
    <t>lenght 5, you need 8, the pack contains 500 screws</t>
  </si>
  <si>
    <t>length 12, you need 4, the pack contains 500 screws</t>
  </si>
  <si>
    <t>https://www.schraubenluchs.de/500-Stk-Zylinderschrauben-DIN-84-A2-M-3-x-12</t>
  </si>
  <si>
    <t>5V, 1A ; for 12V irrigation system please choose 2A</t>
  </si>
  <si>
    <t>V4A (for water contact), voltage measurement in the water tank</t>
  </si>
  <si>
    <t>https://www.edelstahl24.com/sechskantschrauben-ohne-schaft-v4a-17791.html?gclid=CjwKCAjwoIqhBhAGEiwArXT7K0zxRsJsG4YsINeY-LcjyZR13Vrznt2cAOnIvJkZhDv3qWsIvUo3pBoCIe0QAvD_BwE</t>
  </si>
  <si>
    <t>M3 Cylinder Screws</t>
  </si>
  <si>
    <t>https://www.rst-versand.de/PVC-Klarsichtschlauch-7-10-mm?gclid=CjwKCAjwoIqhBhAGEiwArXT7K8oYb_YoQcEymcOgm1UkS6Ls104jUpdDtVUaLpzwx03-fT-Y1HWIzhoCt1IQAvD_BwE</t>
  </si>
  <si>
    <t>outside diameter 10mm, inside diameter 7mm, lenght: 1m</t>
  </si>
  <si>
    <t>https://www.amazon.de/Mini-Solar-USB-Ladepanel-FlexSolar-Hochleistungs-Monokristallinmodul-Powerbank-Campinglaternen/dp/B09JFYPDNC/ref=mp_s_a_1_3?crid=PBD04HMGWT22&amp;keywords=5v+solarpanel&amp;qid=1680185134&amp;sprefix=5v+so%2Caps%2C91&amp;sr=8-3</t>
  </si>
  <si>
    <t>Solarpanel</t>
  </si>
  <si>
    <t>6W, 5V/1A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</si>
</sst>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6" fillId="0" borderId="10" xfId="0" applyFont="1" applyBorder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0" fillId="33" borderId="0" xfId="0" applyFill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unduinoshop.com/bauelemente/kabelsysteme/jumper-kabel/10-poliges-breadboardkabel-jumper-kabel-1.27mm" TargetMode="External"/><Relationship Id="rId2" Type="http://schemas.openxmlformats.org/officeDocument/2006/relationships/hyperlink" Target="https://funduinoshop.com/bauelemente/kabelsysteme/jumper-kabel/40-stueck-breadboardkabel-maennlich/weiblich-20cm" TargetMode="External"/><Relationship Id="rId1" Type="http://schemas.openxmlformats.org/officeDocument/2006/relationships/hyperlink" Target="https://funduinoshop.com/bauelemente/steckbretter-und-platinen/steckbretter/breadboard-steckbrett-mit-830-kontakt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hraubenluchs.de/500-Stk-Zylinderschrauben-DIN-84-A2-M-3-x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28" sqref="B28"/>
    </sheetView>
  </sheetViews>
  <sheetFormatPr baseColWidth="10" defaultRowHeight="15" x14ac:dyDescent="0.25"/>
  <cols>
    <col min="1" max="1" width="41.7109375" customWidth="1"/>
    <col min="2" max="2" width="56.85546875" customWidth="1"/>
    <col min="7" max="7" width="19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</row>
    <row r="3" spans="1:11" x14ac:dyDescent="0.25">
      <c r="A3" s="6" t="s">
        <v>8</v>
      </c>
      <c r="B3" s="6"/>
      <c r="C3" s="6"/>
      <c r="D3" s="6"/>
      <c r="E3" s="6"/>
      <c r="F3" s="6"/>
      <c r="G3" s="6"/>
      <c r="H3" s="6"/>
    </row>
    <row r="4" spans="1:11" x14ac:dyDescent="0.25">
      <c r="A4" t="s">
        <v>9</v>
      </c>
      <c r="B4" t="s">
        <v>10</v>
      </c>
      <c r="C4">
        <v>3</v>
      </c>
      <c r="D4" s="4">
        <v>63.36</v>
      </c>
      <c r="E4" s="4">
        <v>7</v>
      </c>
      <c r="F4" s="4">
        <f>C4*D4+E4</f>
        <v>197.07999999999998</v>
      </c>
      <c r="G4" s="1" t="s">
        <v>12</v>
      </c>
      <c r="H4" t="s">
        <v>14</v>
      </c>
    </row>
    <row r="5" spans="1:11" x14ac:dyDescent="0.25">
      <c r="G5" s="1"/>
    </row>
    <row r="6" spans="1:11" x14ac:dyDescent="0.25">
      <c r="A6" s="6" t="s">
        <v>30</v>
      </c>
      <c r="B6" s="6"/>
      <c r="C6" s="6"/>
      <c r="D6" s="6"/>
      <c r="E6" s="6"/>
      <c r="F6" s="6"/>
      <c r="G6" s="6"/>
      <c r="H6" s="6"/>
    </row>
    <row r="7" spans="1:11" x14ac:dyDescent="0.25">
      <c r="A7" t="s">
        <v>51</v>
      </c>
      <c r="B7" t="s">
        <v>11</v>
      </c>
      <c r="C7">
        <v>2</v>
      </c>
      <c r="D7" s="4">
        <v>2.8</v>
      </c>
      <c r="E7" s="4">
        <v>5.95</v>
      </c>
      <c r="F7" s="4">
        <f>C7*D7+E7</f>
        <v>11.55</v>
      </c>
      <c r="G7" t="s">
        <v>13</v>
      </c>
      <c r="K7" s="1"/>
    </row>
    <row r="8" spans="1:11" x14ac:dyDescent="0.25">
      <c r="A8" t="s">
        <v>53</v>
      </c>
      <c r="B8" s="3" t="s">
        <v>76</v>
      </c>
      <c r="C8">
        <v>1</v>
      </c>
      <c r="D8" s="4">
        <v>0.46</v>
      </c>
      <c r="E8" s="4">
        <v>4.9000000000000004</v>
      </c>
      <c r="F8" s="4">
        <f t="shared" ref="F8:F20" si="0">C8*D8+E8</f>
        <v>5.36</v>
      </c>
      <c r="G8" t="s">
        <v>75</v>
      </c>
    </row>
    <row r="9" spans="1:11" x14ac:dyDescent="0.25">
      <c r="A9" t="s">
        <v>16</v>
      </c>
      <c r="B9" t="s">
        <v>17</v>
      </c>
      <c r="C9">
        <v>1</v>
      </c>
      <c r="D9" s="4">
        <v>1.9</v>
      </c>
      <c r="E9" s="4">
        <v>4.9000000000000004</v>
      </c>
      <c r="F9" s="4">
        <f t="shared" si="0"/>
        <v>6.8000000000000007</v>
      </c>
      <c r="G9" t="s">
        <v>15</v>
      </c>
    </row>
    <row r="10" spans="1:11" x14ac:dyDescent="0.25">
      <c r="A10" t="s">
        <v>18</v>
      </c>
      <c r="B10" t="s">
        <v>64</v>
      </c>
      <c r="C10">
        <v>2</v>
      </c>
      <c r="D10" s="4">
        <v>3.02</v>
      </c>
      <c r="E10" s="4">
        <v>5.95</v>
      </c>
      <c r="F10" s="4">
        <f t="shared" si="0"/>
        <v>11.99</v>
      </c>
      <c r="G10" s="1" t="s">
        <v>32</v>
      </c>
    </row>
    <row r="11" spans="1:11" x14ac:dyDescent="0.25">
      <c r="A11" t="s">
        <v>20</v>
      </c>
      <c r="B11" t="s">
        <v>21</v>
      </c>
      <c r="C11">
        <v>2</v>
      </c>
      <c r="D11" s="4">
        <v>2.7</v>
      </c>
      <c r="E11" s="4">
        <v>4.9000000000000004</v>
      </c>
      <c r="F11" s="4">
        <f t="shared" si="0"/>
        <v>10.3</v>
      </c>
      <c r="G11" t="s">
        <v>19</v>
      </c>
    </row>
    <row r="12" spans="1:11" x14ac:dyDescent="0.25">
      <c r="A12" t="s">
        <v>33</v>
      </c>
      <c r="C12">
        <v>1</v>
      </c>
      <c r="D12" s="4">
        <v>6.75</v>
      </c>
      <c r="E12" s="4">
        <v>3.99</v>
      </c>
      <c r="F12" s="4">
        <f t="shared" si="0"/>
        <v>10.74</v>
      </c>
      <c r="G12" t="s">
        <v>34</v>
      </c>
    </row>
    <row r="13" spans="1:11" x14ac:dyDescent="0.25">
      <c r="A13" t="s">
        <v>52</v>
      </c>
      <c r="C13">
        <v>1</v>
      </c>
      <c r="D13" s="4">
        <v>6.9</v>
      </c>
      <c r="E13" s="4">
        <v>4.9000000000000004</v>
      </c>
      <c r="F13" s="4">
        <f t="shared" si="0"/>
        <v>11.8</v>
      </c>
      <c r="G13" t="s">
        <v>35</v>
      </c>
    </row>
    <row r="14" spans="1:11" x14ac:dyDescent="0.25">
      <c r="A14" t="s">
        <v>38</v>
      </c>
      <c r="B14" t="s">
        <v>37</v>
      </c>
      <c r="C14">
        <v>1</v>
      </c>
      <c r="D14" s="4">
        <v>7.9</v>
      </c>
      <c r="E14" s="4">
        <v>4.9000000000000004</v>
      </c>
      <c r="F14" s="4">
        <f t="shared" si="0"/>
        <v>12.8</v>
      </c>
      <c r="G14" t="s">
        <v>36</v>
      </c>
    </row>
    <row r="15" spans="1:11" x14ac:dyDescent="0.25">
      <c r="A15" t="s">
        <v>55</v>
      </c>
      <c r="B15">
        <v>830</v>
      </c>
      <c r="C15">
        <v>1</v>
      </c>
      <c r="D15" s="4">
        <v>2.1</v>
      </c>
      <c r="E15" s="4">
        <v>4.9000000000000004</v>
      </c>
      <c r="F15" s="4">
        <f t="shared" si="0"/>
        <v>7</v>
      </c>
      <c r="G15" s="1" t="s">
        <v>54</v>
      </c>
    </row>
    <row r="16" spans="1:11" x14ac:dyDescent="0.25">
      <c r="A16" t="s">
        <v>43</v>
      </c>
      <c r="B16" t="s">
        <v>42</v>
      </c>
      <c r="C16">
        <v>1</v>
      </c>
      <c r="D16" s="4">
        <v>0.1</v>
      </c>
      <c r="E16" s="4">
        <v>3.99</v>
      </c>
      <c r="F16" s="4">
        <f t="shared" si="0"/>
        <v>4.09</v>
      </c>
      <c r="G16" t="s">
        <v>41</v>
      </c>
    </row>
    <row r="17" spans="1:8" x14ac:dyDescent="0.25">
      <c r="A17" t="s">
        <v>44</v>
      </c>
      <c r="B17" t="s">
        <v>65</v>
      </c>
      <c r="C17">
        <v>1</v>
      </c>
      <c r="D17" s="4">
        <v>2.9</v>
      </c>
      <c r="E17" s="4">
        <v>2.99</v>
      </c>
      <c r="F17" s="4">
        <f t="shared" si="0"/>
        <v>5.8900000000000006</v>
      </c>
      <c r="G17" t="s">
        <v>45</v>
      </c>
    </row>
    <row r="18" spans="1:8" x14ac:dyDescent="0.25">
      <c r="A18" t="s">
        <v>57</v>
      </c>
      <c r="C18">
        <v>1</v>
      </c>
      <c r="D18" s="4">
        <v>1.2</v>
      </c>
      <c r="E18" s="4">
        <v>4.9000000000000004</v>
      </c>
      <c r="F18" s="4">
        <f t="shared" si="0"/>
        <v>6.1000000000000005</v>
      </c>
      <c r="G18" s="1" t="s">
        <v>56</v>
      </c>
    </row>
    <row r="19" spans="1:8" x14ac:dyDescent="0.25">
      <c r="A19" t="s">
        <v>46</v>
      </c>
      <c r="B19" t="s">
        <v>47</v>
      </c>
      <c r="C19">
        <v>1</v>
      </c>
      <c r="D19" s="4">
        <v>15.9</v>
      </c>
      <c r="E19" s="4">
        <v>4.9000000000000004</v>
      </c>
      <c r="F19" s="4">
        <f t="shared" si="0"/>
        <v>20.8</v>
      </c>
      <c r="G19" t="s">
        <v>48</v>
      </c>
    </row>
    <row r="20" spans="1:8" x14ac:dyDescent="0.25">
      <c r="A20" t="s">
        <v>49</v>
      </c>
      <c r="C20">
        <v>1</v>
      </c>
      <c r="D20" s="4">
        <v>9.9</v>
      </c>
      <c r="E20" s="4">
        <v>4.95</v>
      </c>
      <c r="F20" s="4">
        <f t="shared" si="0"/>
        <v>14.850000000000001</v>
      </c>
      <c r="G20" t="s">
        <v>50</v>
      </c>
    </row>
    <row r="21" spans="1:8" x14ac:dyDescent="0.25">
      <c r="A21" t="s">
        <v>60</v>
      </c>
      <c r="B21" s="3" t="s">
        <v>72</v>
      </c>
      <c r="C21">
        <v>4</v>
      </c>
      <c r="D21" s="4">
        <v>0.12</v>
      </c>
      <c r="E21" s="4">
        <v>5</v>
      </c>
      <c r="F21" s="4">
        <v>6.48</v>
      </c>
      <c r="G21" t="s">
        <v>73</v>
      </c>
    </row>
    <row r="22" spans="1:8" x14ac:dyDescent="0.25">
      <c r="A22" t="s">
        <v>74</v>
      </c>
      <c r="B22" s="3" t="s">
        <v>69</v>
      </c>
      <c r="C22">
        <v>1</v>
      </c>
      <c r="D22" s="4">
        <v>6.64</v>
      </c>
      <c r="E22" s="4">
        <v>5.9</v>
      </c>
      <c r="F22" s="4">
        <f>C22*D22+E22</f>
        <v>12.54</v>
      </c>
      <c r="G22" t="s">
        <v>70</v>
      </c>
    </row>
    <row r="23" spans="1:8" x14ac:dyDescent="0.25">
      <c r="A23" t="s">
        <v>74</v>
      </c>
      <c r="B23" s="3" t="s">
        <v>68</v>
      </c>
      <c r="C23">
        <v>1</v>
      </c>
      <c r="D23" s="4">
        <v>7.07</v>
      </c>
      <c r="E23" s="4">
        <v>5.9</v>
      </c>
      <c r="F23" s="4">
        <f>C23*D23+E23</f>
        <v>12.97</v>
      </c>
      <c r="G23" s="1" t="s">
        <v>67</v>
      </c>
    </row>
    <row r="24" spans="1:8" x14ac:dyDescent="0.25">
      <c r="A24" t="s">
        <v>61</v>
      </c>
      <c r="B24" t="s">
        <v>71</v>
      </c>
      <c r="C24">
        <v>1</v>
      </c>
      <c r="D24" s="4">
        <v>3.56</v>
      </c>
      <c r="E24" s="4">
        <v>1.79</v>
      </c>
      <c r="F24" s="4">
        <f>D24+E24</f>
        <v>5.35</v>
      </c>
      <c r="G24" t="s">
        <v>62</v>
      </c>
      <c r="H24" t="s">
        <v>63</v>
      </c>
    </row>
    <row r="25" spans="1:8" x14ac:dyDescent="0.25">
      <c r="A25" t="s">
        <v>58</v>
      </c>
      <c r="C25">
        <v>1</v>
      </c>
      <c r="D25" s="4">
        <v>0.65</v>
      </c>
      <c r="E25" s="4">
        <v>4.9000000000000004</v>
      </c>
      <c r="F25" s="4">
        <v>5.55</v>
      </c>
      <c r="G25" s="1" t="s">
        <v>59</v>
      </c>
    </row>
    <row r="26" spans="1:8" x14ac:dyDescent="0.25">
      <c r="A26" s="6" t="s">
        <v>31</v>
      </c>
      <c r="B26" s="6"/>
      <c r="C26" s="6"/>
      <c r="D26" s="6"/>
      <c r="E26" s="6"/>
      <c r="F26" s="6"/>
      <c r="G26" s="6"/>
      <c r="H26" s="6"/>
    </row>
    <row r="27" spans="1:8" x14ac:dyDescent="0.25">
      <c r="A27" t="s">
        <v>39</v>
      </c>
      <c r="B27" t="s">
        <v>66</v>
      </c>
      <c r="C27" s="5">
        <v>1</v>
      </c>
      <c r="D27" s="4">
        <v>3.7</v>
      </c>
      <c r="E27" s="4">
        <v>3.95</v>
      </c>
      <c r="F27" s="4">
        <f>D27*C27+E27</f>
        <v>7.65</v>
      </c>
      <c r="G27" t="s">
        <v>40</v>
      </c>
    </row>
    <row r="28" spans="1:8" x14ac:dyDescent="0.25">
      <c r="A28" t="s">
        <v>78</v>
      </c>
      <c r="B28" s="3" t="s">
        <v>79</v>
      </c>
      <c r="C28" s="5">
        <v>1</v>
      </c>
      <c r="D28" s="4">
        <v>19.989999999999998</v>
      </c>
      <c r="E28" s="4">
        <v>4.99</v>
      </c>
      <c r="F28" s="4">
        <f>D28+E28</f>
        <v>24.979999999999997</v>
      </c>
      <c r="G28" s="1" t="s">
        <v>77</v>
      </c>
    </row>
    <row r="29" spans="1:8" x14ac:dyDescent="0.25">
      <c r="A29" t="s">
        <v>22</v>
      </c>
      <c r="B29" t="s">
        <v>23</v>
      </c>
      <c r="C29" s="5">
        <v>1</v>
      </c>
      <c r="D29" s="4">
        <v>10.7</v>
      </c>
      <c r="E29" s="4">
        <v>3.95</v>
      </c>
      <c r="F29" s="4">
        <f t="shared" ref="F29" si="1">C29*D29+E29</f>
        <v>14.649999999999999</v>
      </c>
      <c r="G29" t="s">
        <v>24</v>
      </c>
    </row>
    <row r="30" spans="1:8" x14ac:dyDescent="0.25">
      <c r="C30" s="4"/>
      <c r="D30" s="4"/>
      <c r="E30" s="4"/>
      <c r="F30" s="4"/>
    </row>
    <row r="31" spans="1:8" x14ac:dyDescent="0.25">
      <c r="A31" s="6" t="s">
        <v>25</v>
      </c>
      <c r="B31" s="6"/>
      <c r="C31" s="6"/>
      <c r="D31" s="6"/>
      <c r="E31" s="6"/>
      <c r="F31" s="6"/>
      <c r="G31" s="6"/>
      <c r="H31" s="6"/>
    </row>
    <row r="32" spans="1:8" x14ac:dyDescent="0.25">
      <c r="A32" t="s">
        <v>26</v>
      </c>
      <c r="C32" s="5">
        <v>2</v>
      </c>
      <c r="D32" s="4">
        <v>10</v>
      </c>
      <c r="E32" s="4">
        <v>4.99</v>
      </c>
      <c r="F32" s="4">
        <f>C32*D32+E32</f>
        <v>24.990000000000002</v>
      </c>
      <c r="G32" t="s">
        <v>27</v>
      </c>
      <c r="H32" t="s">
        <v>28</v>
      </c>
    </row>
    <row r="33" spans="3:6" x14ac:dyDescent="0.25">
      <c r="C33" s="4"/>
      <c r="D33" s="4"/>
      <c r="E33" s="4"/>
      <c r="F33" s="4"/>
    </row>
    <row r="34" spans="3:6" x14ac:dyDescent="0.25">
      <c r="C34" s="4"/>
      <c r="D34" s="4"/>
      <c r="E34" s="4"/>
      <c r="F34" s="4"/>
    </row>
    <row r="35" spans="3:6" x14ac:dyDescent="0.25">
      <c r="C35" s="4"/>
      <c r="D35" s="4"/>
      <c r="E35" s="4" t="s">
        <v>29</v>
      </c>
      <c r="F35" s="4">
        <f>SUM(F32:F34,F27:F29,F7:F25,F4)</f>
        <v>452.31</v>
      </c>
    </row>
  </sheetData>
  <mergeCells count="4">
    <mergeCell ref="A3:H3"/>
    <mergeCell ref="A6:H6"/>
    <mergeCell ref="A26:H26"/>
    <mergeCell ref="A31:H31"/>
  </mergeCells>
  <hyperlinks>
    <hyperlink ref="G15" r:id="rId1"/>
    <hyperlink ref="G18" r:id="rId2"/>
    <hyperlink ref="G25" r:id="rId3"/>
    <hyperlink ref="G23" r:id="rId4"/>
  </hyperlinks>
  <pageMargins left="0.7" right="0.7" top="0.78740157499999996" bottom="0.78740157499999996" header="0.3" footer="0.3"/>
  <pageSetup paperSize="9"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2023-03-15T13:23:23Z</dcterms:created>
  <dcterms:modified xsi:type="dcterms:W3CDTF">2023-03-31T12:23:46Z</dcterms:modified>
</cp:coreProperties>
</file>