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<sst xmlns="http://schemas.openxmlformats.org/spreadsheetml/2006/main" count="149" uniqueCount="88">
  <si>
    <r>
      <rPr>
        <i/>
        <color rgb="FF666666"/>
        <sz val="12.0"/>
      </rPr>
      <t xml:space="preserve">Note that: This is a work in progress, </t>
    </r>
    <r>
      <rPr>
        <b/>
        <i/>
        <color rgb="FF666666"/>
        <sz val="12.0"/>
      </rPr>
      <t>use with caution</t>
    </r>
    <r>
      <rPr>
        <i/>
        <color rgb="FF666666"/>
        <sz val="12.0"/>
      </rPr>
      <t xml:space="preserve">! Things could still change over time (most likely all the servos would stay roughly the same though).
                The 3D printed parts are not included here. They are in the Github repos in </t>
    </r>
    <r>
      <rPr>
        <i/>
        <color rgb="FF434343"/>
        <sz val="12.0"/>
        <u/>
      </rPr>
      <t>https://github.com/Red-Rabbit-Robotics</t>
    </r>
    <r>
      <rPr>
        <i/>
        <color rgb="FF434343"/>
        <sz val="12.0"/>
      </rPr>
      <t xml:space="preserve"> 
                </t>
    </r>
    <r>
      <rPr>
        <i/>
        <color rgb="FF666666"/>
        <sz val="12.0"/>
      </rPr>
      <t xml:space="preserve">Some parts are </t>
    </r>
    <r>
      <rPr>
        <b/>
        <i/>
        <color rgb="FF666666"/>
        <sz val="12.0"/>
      </rPr>
      <t>optional</t>
    </r>
    <r>
      <rPr>
        <i/>
        <color rgb="FF666666"/>
        <sz val="12.0"/>
      </rPr>
      <t xml:space="preserve"> and you can decide based on your budget.</t>
    </r>
  </si>
  <si>
    <t>Body section</t>
  </si>
  <si>
    <t>Category</t>
  </si>
  <si>
    <t>Item</t>
  </si>
  <si>
    <t>Quantity</t>
  </si>
  <si>
    <t>Notes</t>
  </si>
  <si>
    <t>Example purchse link</t>
  </si>
  <si>
    <t>Unit cost USD (some costs are estimated)</t>
  </si>
  <si>
    <t>Total cost USD</t>
  </si>
  <si>
    <r>
      <rPr/>
      <t>Two arms (</t>
    </r>
    <r>
      <rPr>
        <color rgb="FF1155CC"/>
        <u/>
      </rPr>
      <t>instruction</t>
    </r>
    <r>
      <rPr/>
      <t>)</t>
    </r>
  </si>
  <si>
    <t>servo</t>
  </si>
  <si>
    <t>Feetech STS3215 (30kg.cm ver.)</t>
  </si>
  <si>
    <t>alibaba</t>
  </si>
  <si>
    <t>bearing</t>
  </si>
  <si>
    <t>6708 bearing</t>
  </si>
  <si>
    <t>for servo gearbox, shoulder and forearm</t>
  </si>
  <si>
    <t>aliexpress</t>
  </si>
  <si>
    <t>6704 bearing</t>
  </si>
  <si>
    <t>for servo gearbox</t>
  </si>
  <si>
    <t>MR63ZZ bearing</t>
  </si>
  <si>
    <t>6706 bearing</t>
  </si>
  <si>
    <t>for upper arm and forearm</t>
  </si>
  <si>
    <t>6815 bearing</t>
  </si>
  <si>
    <t>for shoulder</t>
  </si>
  <si>
    <t>Carbon fibre plate</t>
  </si>
  <si>
    <t xml:space="preserve">6815 bearing plate </t>
  </si>
  <si>
    <t>It's in the arm CAD file. Note that it can be CNC cut metal sheets, or laser-cut carbon fiber plate. If you want to use 3D printing, you may need to increase the thickness of the top plate to make it stronger.</t>
  </si>
  <si>
    <t>150mmx20mm general</t>
  </si>
  <si>
    <t>It's in the arm CAD file. They are laser-cut carbon fiber plates. Note that it’s dangerous to cut carbon fiber by yourself due to the dust produced during cutting. I recommend getting the carbon fiber plate cut by your vendor. Also, you can potentially redesign the part to make a 3D printed version of it.</t>
  </si>
  <si>
    <t>Carbon fibre tube</t>
  </si>
  <si>
    <t>150mm x 12mmCarbon fibre tube</t>
  </si>
  <si>
    <t>It's in the arm CAD file. Note that it’s dangerous to cut carbon fiber by yourself due to the dust produced during cutting. I recommend getting the carbon fiber tubes cut to the right length by your vendor. Also, you can potentially redesign the upper arm to replace the carbon fiber tube with 3D printed parts.</t>
  </si>
  <si>
    <r>
      <rPr>
        <color rgb="FF1155CC"/>
        <u/>
      </rPr>
      <t>aliexpress</t>
    </r>
    <r>
      <rPr>
        <color rgb="FF000000"/>
      </rPr>
      <t xml:space="preserve"> (one tube is 500mm is in this purchase link, thus you need two of these tubes to make four 150mm tubes)</t>
    </r>
  </si>
  <si>
    <t>Metal parts</t>
  </si>
  <si>
    <t>140mm linkage</t>
  </si>
  <si>
    <t>for forearm. They can potentially be replaced with a 3D printed part (you need to do the design yourself) with thrust bearings.</t>
  </si>
  <si>
    <t>screws</t>
  </si>
  <si>
    <t>TBD</t>
  </si>
  <si>
    <r>
      <rPr>
        <color rgb="FF000000"/>
      </rPr>
      <t>[optional] Two hands (</t>
    </r>
    <r>
      <rPr>
        <color rgb="FF1155CC"/>
        <u/>
      </rPr>
      <t>instruction</t>
    </r>
    <r>
      <rPr>
        <color rgb="FF000000"/>
      </rPr>
      <t>) you can either build two hands or two grippers</t>
    </r>
  </si>
  <si>
    <t>Feetech SCS0009 (single shaft)</t>
  </si>
  <si>
    <t>The thumb rotational joint has to be SCS0009, all other servos can be either SCS0009 for low cost or STS3032 for high performance. By defaul, I only use STS3032 servo for finger and thumb.</t>
  </si>
  <si>
    <t>Feetech STS3032 (single shaft)</t>
  </si>
  <si>
    <t>6703 bearing</t>
  </si>
  <si>
    <t>One package in this purchase link comes with 10. You only need two though.</t>
  </si>
  <si>
    <t>[optional] Two grippers</t>
  </si>
  <si>
    <t>Servo</t>
  </si>
  <si>
    <t>either 20 kgcm or 30kgcm is fine</t>
  </si>
  <si>
    <t>screw</t>
  </si>
  <si>
    <t>Torso</t>
  </si>
  <si>
    <t>[optional] Feetech STS3215 (30kg.cm ver.)</t>
  </si>
  <si>
    <r>
      <rPr/>
      <t xml:space="preserve">You can decide whether to build a 3 DOF torso or just keep the torso static as per step 4 in the </t>
    </r>
    <r>
      <rPr>
        <color rgb="FF1155CC"/>
        <u/>
      </rPr>
      <t>arm assembly instruction</t>
    </r>
    <r>
      <rPr/>
      <t xml:space="preserve">. </t>
    </r>
  </si>
  <si>
    <t>[optional] 6708 bearing</t>
  </si>
  <si>
    <t>[optional] 6704 bearing</t>
  </si>
  <si>
    <t>[optional] MR63ZZ bearing</t>
  </si>
  <si>
    <t>[optional] 360deg heavy bearing</t>
  </si>
  <si>
    <t>torso yaw</t>
  </si>
  <si>
    <t>[optional] 6007 bearing</t>
  </si>
  <si>
    <t>torso pitch and roll</t>
  </si>
  <si>
    <r>
      <rPr>
        <color rgb="FF1155CC"/>
        <u/>
      </rPr>
      <t>amazon</t>
    </r>
    <r>
      <rPr>
        <color rgb="FF000000"/>
      </rPr>
      <t xml:space="preserve"> (this pack includes 10, you only need 4)</t>
    </r>
  </si>
  <si>
    <t>[optional] 105mm linkage</t>
  </si>
  <si>
    <t xml:space="preserve">hrc5_torso_plate </t>
  </si>
  <si>
    <t>It's in the arm CAD file. They are laser-cut carbon fiber plates. Note that it’s dangerous to cut carbon fiber by yourself due to the dust produced during cutting. I recommend getting the carbon fiber plate cut by your vendor. Also, you can potentially redesign the part to make a thicker (for example 10cm thickness) 3D printed version of it.</t>
  </si>
  <si>
    <t>metal parts</t>
  </si>
  <si>
    <t>70cm 4040 extrusion</t>
  </si>
  <si>
    <t>2040 corner bracket sets</t>
  </si>
  <si>
    <r>
      <rPr>
        <color rgb="FF1155CC"/>
        <u/>
      </rPr>
      <t>amazon</t>
    </r>
    <r>
      <rPr>
        <color rgb="FF000000"/>
      </rPr>
      <t xml:space="preserve"> (one packet comes with 8, you only need 4 though)</t>
    </r>
  </si>
  <si>
    <t>Head</t>
  </si>
  <si>
    <t>for ears, you can also use STS3032 for higher performance</t>
  </si>
  <si>
    <t>[optional] depth camera</t>
  </si>
  <si>
    <t xml:space="preserve">Orbbec Gemini 2 </t>
  </si>
  <si>
    <t xml:space="preserve">Optional. If you don't want to spend $234 on it, you can go with a $20 usbcam instead (you will need to redesign the mount). </t>
  </si>
  <si>
    <r>
      <rPr>
        <color rgb="FF1155CC"/>
        <u/>
      </rPr>
      <t>https://shop.orbbec3d.com/Gemini-2</t>
    </r>
    <r>
      <rPr/>
      <t xml:space="preserve"> </t>
    </r>
  </si>
  <si>
    <t>Accesories</t>
  </si>
  <si>
    <t>servo cable</t>
  </si>
  <si>
    <t xml:space="preserve">26cm Feetech 3pin cable </t>
  </si>
  <si>
    <t>26cm Feetech 3pin cable. You either need extend the cable that comes with the servo or ask you vendor to sell you longer cables. The purchase link is not listed online.</t>
  </si>
  <si>
    <t>90cm Feetech 3pin cable</t>
  </si>
  <si>
    <t>90cm Feetech 3pin cable. You either need extend the cable that comes with the servo or ask you vendor to sell you longer cables. The purchase link is not listed online.</t>
  </si>
  <si>
    <t>servo control board</t>
  </si>
  <si>
    <t>Feetech servo board</t>
  </si>
  <si>
    <t>USB cable</t>
  </si>
  <si>
    <t>1m micro USB cable</t>
  </si>
  <si>
    <t xml:space="preserve">any micro usb cable could work, try get a high quality one </t>
  </si>
  <si>
    <t>power supply</t>
  </si>
  <si>
    <t>12V power supply</t>
  </si>
  <si>
    <t xml:space="preserve">any 12V power supply could work, try get a high quality one </t>
  </si>
  <si>
    <t>amazon</t>
  </si>
  <si>
    <t>Total cost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</si>
</sst>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i/>
      <u/>
      <sz val="12.0"/>
      <color rgb="FF666666"/>
    </font>
    <font>
      <color theme="1"/>
      <name val="Arial"/>
      <scheme val="minor"/>
    </font>
    <font>
      <u/>
      <color rgb="FF0000FF"/>
    </font>
    <font>
      <color rgb="FF000000"/>
      <name val="&quot;Arial&quot;"/>
    </font>
    <font>
      <u/>
      <color rgb="FF000000"/>
    </font>
    <font>
      <color rgb="FF000000"/>
      <name val="Arial"/>
      <scheme val="minor"/>
    </font>
    <font>
      <u/>
      <color rgb="FF0000FF"/>
    </font>
    <font/>
    <font>
      <u/>
      <color rgb="FF1155CC"/>
      <name val="&quot;Arial&quot;"/>
    </font>
  </fonts>
  <fills count="4">
    <fill>
      <patternFill patternType="none"/>
    </fill>
    <fill>
      <patternFill patternType="lightGray"/>
    </fill>
    <fill>
      <patternFill patternType="solid">
        <fgColor rgb="FFC9DAF8"/>
        <bgColor rgb="FFC9DAF8"/>
      </patternFill>
    </fill>
    <fill>
      <patternFill patternType="solid">
        <fgColor rgb="FFFFFF00"/>
        <bgColor rgb="FFFFFF00"/>
      </patternFill>
    </fill>
  </fills>
  <borders count="14">
    <border/>
    <border>
      <left style="thin">
        <color rgb="FF999999"/>
      </left>
      <right style="thin">
        <color rgb="FF999999"/>
      </right>
      <top style="thin">
        <color rgb="FF999999"/>
      </top>
      <bottom style="thin">
        <color rgb="FF999999"/>
      </bottom>
    </border>
    <border>
      <left style="thin">
        <color rgb="FF999999"/>
      </left>
      <top style="thin">
        <color rgb="FF999999"/>
      </top>
      <bottom style="thin">
        <color rgb="FF999999"/>
      </bottom>
    </border>
    <border>
      <left style="thin">
        <color rgb="FFB7B7B7"/>
      </left>
      <right style="thin">
        <color rgb="FFB7B7B7"/>
      </right>
      <top style="thin">
        <color rgb="FFB7B7B7"/>
      </top>
    </border>
    <border>
      <top style="thin">
        <color rgb="FF999999"/>
      </top>
    </border>
    <border>
      <left style="thin">
        <color rgb="FF999999"/>
      </left>
      <right style="thin">
        <color rgb="FF999999"/>
      </right>
      <top style="thin">
        <color rgb="FF000000"/>
      </top>
      <bottom style="thin">
        <color rgb="FF999999"/>
      </bottom>
    </border>
    <border>
      <left style="thin">
        <color rgb="FF999999"/>
      </left>
      <right style="thin">
        <color rgb="FF999999"/>
      </right>
      <top style="thin">
        <color rgb="FF000000"/>
      </top>
    </border>
    <border>
      <left style="thin">
        <color rgb="FF999999"/>
      </left>
      <top style="thin">
        <color rgb="FF000000"/>
      </top>
      <bottom style="thin">
        <color rgb="FF999999"/>
      </bottom>
    </border>
    <border>
      <left style="thin">
        <color rgb="FF999999"/>
      </left>
      <right style="thin">
        <color rgb="FF999999"/>
      </right>
      <bottom style="thin">
        <color rgb="FF999999"/>
      </bottom>
    </border>
    <border>
      <left style="thin">
        <color rgb="FF999999"/>
      </left>
      <right style="thin">
        <color rgb="FF999999"/>
      </right>
      <top style="thin">
        <color rgb="FF999999"/>
      </top>
    </border>
    <border>
      <left style="thin">
        <color rgb="FF999999"/>
      </left>
      <top style="thin">
        <color rgb="FF999999"/>
      </top>
    </border>
    <border>
      <top style="thin">
        <color rgb="FF000000"/>
      </top>
    </border>
    <border>
      <right style="thin">
        <color rgb="FF999999"/>
      </right>
      <top style="thin">
        <color rgb="FF999999"/>
      </top>
      <bottom style="thin">
        <color rgb="FF999999"/>
      </bottom>
    </border>
    <border>
      <left style="thin">
        <color rgb="FF999999"/>
      </left>
      <bottom style="thin">
        <color rgb="FF999999"/>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vertical="top"/>
    </xf>
    <xf borderId="1" fillId="2" fontId="2" numFmtId="0" xfId="0" applyAlignment="1" applyBorder="1" applyFill="1" applyFont="1">
      <alignment readingOrder="0"/>
    </xf>
    <xf borderId="2" fillId="2" fontId="2" numFmtId="0" xfId="0" applyAlignment="1" applyBorder="1" applyFont="1">
      <alignment readingOrder="0" shrinkToFit="0" wrapText="1"/>
    </xf>
    <xf borderId="3" fillId="2" fontId="2" numFmtId="0" xfId="0" applyAlignment="1" applyBorder="1" applyFont="1">
      <alignment readingOrder="0"/>
    </xf>
    <xf borderId="1" fillId="0" fontId="3"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2" fillId="0" fontId="2" numFmtId="0" xfId="0" applyAlignment="1" applyBorder="1" applyFont="1">
      <alignment readingOrder="0" shrinkToFit="0" wrapText="1"/>
    </xf>
    <xf borderId="1" fillId="0" fontId="2" numFmtId="0" xfId="0" applyBorder="1" applyFont="1"/>
    <xf borderId="0" fillId="0" fontId="4" numFmtId="0" xfId="0" applyAlignment="1" applyFont="1">
      <alignment readingOrder="0"/>
    </xf>
    <xf borderId="1" fillId="0" fontId="2" numFmtId="0" xfId="0" applyAlignment="1" applyBorder="1" applyFont="1">
      <alignment readingOrder="0" shrinkToFit="0" wrapText="1"/>
    </xf>
    <xf borderId="0" fillId="0" fontId="4" numFmtId="0" xfId="0" applyAlignment="1" applyFont="1">
      <alignment readingOrder="0" shrinkToFit="0" wrapText="1"/>
    </xf>
    <xf borderId="4" fillId="0" fontId="4" numFmtId="0" xfId="0" applyAlignment="1" applyBorder="1" applyFont="1">
      <alignment readingOrder="0" shrinkToFit="0" wrapText="1"/>
    </xf>
    <xf borderId="2" fillId="0" fontId="2" numFmtId="0" xfId="0" applyAlignment="1" applyBorder="1" applyFont="1">
      <alignment shrinkToFit="0" wrapText="1"/>
    </xf>
    <xf borderId="5" fillId="0" fontId="5" numFmtId="0" xfId="0" applyAlignment="1" applyBorder="1" applyFont="1">
      <alignment readingOrder="0" shrinkToFit="0" wrapText="1"/>
    </xf>
    <xf borderId="5" fillId="0" fontId="6" numFmtId="0" xfId="0" applyAlignment="1" applyBorder="1" applyFont="1">
      <alignment readingOrder="0" shrinkToFit="0" wrapText="1"/>
    </xf>
    <xf borderId="6" fillId="0" fontId="6" numFmtId="0" xfId="0" applyAlignment="1" applyBorder="1" applyFont="1">
      <alignment readingOrder="0" shrinkToFit="0" vertical="top" wrapText="1"/>
    </xf>
    <xf borderId="5" fillId="0" fontId="7" numFmtId="0" xfId="0" applyAlignment="1" applyBorder="1" applyFont="1">
      <alignment readingOrder="0" shrinkToFit="0" wrapText="1"/>
    </xf>
    <xf borderId="7" fillId="0" fontId="6" numFmtId="0" xfId="0" applyAlignment="1" applyBorder="1" applyFont="1">
      <alignment readingOrder="0" shrinkToFit="0" wrapText="1"/>
    </xf>
    <xf borderId="5" fillId="0" fontId="2" numFmtId="0" xfId="0" applyBorder="1" applyFont="1"/>
    <xf borderId="8" fillId="0" fontId="8" numFmtId="0" xfId="0" applyBorder="1" applyFont="1"/>
    <xf borderId="9" fillId="0" fontId="2" numFmtId="0" xfId="0" applyAlignment="1" applyBorder="1" applyFont="1">
      <alignment shrinkToFit="0" wrapText="1"/>
    </xf>
    <xf borderId="9" fillId="0" fontId="2" numFmtId="0" xfId="0" applyAlignment="1" applyBorder="1" applyFont="1">
      <alignment readingOrder="0" shrinkToFit="0" wrapText="1"/>
    </xf>
    <xf borderId="10" fillId="0" fontId="2" numFmtId="0" xfId="0" applyAlignment="1" applyBorder="1" applyFont="1">
      <alignment shrinkToFit="0" wrapText="1"/>
    </xf>
    <xf borderId="9" fillId="0" fontId="2" numFmtId="0" xfId="0" applyBorder="1" applyFont="1"/>
    <xf borderId="5" fillId="0" fontId="2" numFmtId="0" xfId="0" applyAlignment="1" applyBorder="1" applyFont="1">
      <alignment readingOrder="0" shrinkToFit="0" wrapText="1"/>
    </xf>
    <xf borderId="11" fillId="0" fontId="4" numFmtId="0" xfId="0" applyAlignment="1" applyBorder="1" applyFont="1">
      <alignment readingOrder="0"/>
    </xf>
    <xf borderId="7" fillId="0" fontId="2" numFmtId="0" xfId="0" applyAlignment="1" applyBorder="1" applyFont="1">
      <alignment readingOrder="0" shrinkToFit="0" wrapText="1"/>
    </xf>
    <xf borderId="1" fillId="0" fontId="2" numFmtId="0" xfId="0" applyAlignment="1" applyBorder="1" applyFont="1">
      <alignment readingOrder="0"/>
    </xf>
    <xf borderId="12" fillId="0" fontId="2" numFmtId="0" xfId="0" applyAlignment="1" applyBorder="1" applyFont="1">
      <alignment readingOrder="0" shrinkToFit="0" wrapText="1"/>
    </xf>
    <xf borderId="12" fillId="0" fontId="2" numFmtId="0" xfId="0" applyAlignment="1" applyBorder="1" applyFont="1">
      <alignment shrinkToFit="0" wrapText="1"/>
    </xf>
    <xf borderId="0" fillId="0" fontId="9" numFmtId="0" xfId="0" applyAlignment="1" applyFont="1">
      <alignment readingOrder="0"/>
    </xf>
    <xf borderId="5" fillId="0" fontId="2" numFmtId="0" xfId="0" applyAlignment="1" applyBorder="1" applyFont="1">
      <alignment shrinkToFit="0" wrapText="1"/>
    </xf>
    <xf borderId="8" fillId="0" fontId="2" numFmtId="0" xfId="0" applyAlignment="1" applyBorder="1" applyFont="1">
      <alignment shrinkToFit="0" wrapText="1"/>
    </xf>
    <xf borderId="8" fillId="0" fontId="2" numFmtId="0" xfId="0" applyAlignment="1" applyBorder="1" applyFont="1">
      <alignment readingOrder="0" shrinkToFit="0" wrapText="1"/>
    </xf>
    <xf borderId="13" fillId="0" fontId="2" numFmtId="0" xfId="0" applyAlignment="1" applyBorder="1" applyFont="1">
      <alignment readingOrder="0" shrinkToFit="0" wrapText="1"/>
    </xf>
    <xf borderId="1" fillId="3" fontId="2" numFmtId="0" xfId="0" applyAlignment="1" applyBorder="1" applyFill="1" applyFont="1">
      <alignment readingOrder="0" shrinkToFit="0" wrapText="1"/>
    </xf>
    <xf borderId="1" fillId="3" fontId="2" numFmtId="0" xfId="0" applyAlignment="1" applyBorder="1" applyFont="1">
      <alignment shrinkToFit="0" wrapText="1"/>
    </xf>
    <xf borderId="2" fillId="3" fontId="2" numFmtId="0" xfId="0" applyAlignment="1" applyBorder="1" applyFont="1">
      <alignment shrinkToFit="0" wrapText="1"/>
    </xf>
    <xf borderId="1" fillId="3" fontId="2" numFmtId="0" xfId="0" applyBorder="1"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aliexpress.us/item/3256804332556474.html?spm=a2g0o.productlist.main.1.39a624f74t8hRB&amp;algo_pvid=932a0e42-66d4-42ef-80dc-caf10777d2ae&amp;algo_exp_id=932a0e42-66d4-42ef-80dc-caf10777d2ae-0&amp;pdp_npi=4%40dis%21USD%213.31%210.99%21%21%213.31%210.99%21%402103080717220396211381720e70f0%2112000029449418173%21sea%21US%210%21ABX&amp;curPageLogUid=hEtMXAjdgoha&amp;utparam-url=scene%3Asearch%7Cquery_from%3A" TargetMode="External"/><Relationship Id="rId22" Type="http://schemas.openxmlformats.org/officeDocument/2006/relationships/hyperlink" Target="https://www.amazon.com/PGN-6007-2RS-Sealed-Ball-Bearing/dp/B07GYRDCZV/ref=sr_1_4?crid=2HL0FPRUZQJGR&amp;dib=eyJ2IjoiMSJ9.kxGt_4AFjKvYjy1mBRoFPQBCvdp9SEpijttQtuJTFiHLlcDMpwlSm7ET5OV-7j2pipCAFq3LokIQIt5B1pAFHpsqF3VNj7q1Norub20SXZciY0VaR41nC59hSAJUkYVUHlTsiz8qr26uTrp7E-StBOmVKG0oFaXV_jFConYoTVN0OWEJgaO6AgpluCc-DMwbgqY-udyudSxXVDat6himR6aOqR_NFJlK2qfm_cvDbVY.l2IDedUC2O3ywaF35T4tgQxexD-UBeGW-_fe5ZCjMVA&amp;dib_tag=se&amp;keywords=6007%2Bbearing&amp;qid=1722043259&amp;sprefix=6007%2Bbearin%2Caps%2C192&amp;sr=8-4&amp;th=1" TargetMode="External"/><Relationship Id="rId21" Type="http://schemas.openxmlformats.org/officeDocument/2006/relationships/hyperlink" Target="https://www.aliexpress.us/item/2251832635976358.html?spm=a2g0o.productlist.main.3.c022ea1d8pfUNb&amp;algo_pvid=c11f6aab-96b9-4695-afda-1c782fad59e0&amp;algo_exp_id=c11f6aab-96b9-4695-afda-1c782fad59e0-1&amp;pdp_npi=4%40dis%21USD%2113.99%2113.99%21%21%2113.99%2113.99%21%402103249617220398233038953e1d42%2164804494396%21sea%21US%210%21ABX&amp;curPageLogUid=L69fquibFyfY&amp;utparam-url=scene%3Asearch%7Cquery_from%3A" TargetMode="External"/><Relationship Id="rId24" Type="http://schemas.openxmlformats.org/officeDocument/2006/relationships/hyperlink" Target="https://www.aliexpress.us/item/3256803861749001.html?spm=a2g0o.productlist.main.17.79802a72UFals6&amp;algo_pvid=d566b7b1-5d70-4391-94db-5464d6ba1f01&amp;algo_exp_id=d566b7b1-5d70-4391-94db-5464d6ba1f01-8&amp;pdp_npi=4%40dis%21USD%216.41%214.49%21%21%2146.14%2132.30%21%402101c5c217220417120157429e0a80%2112000027856090025%21sea%21US%210%21ABX&amp;curPageLogUid=UyhH7VCDy6PO&amp;utparam-url=scene%3Asearch%7Cquery_from%3A" TargetMode="External"/><Relationship Id="rId23" Type="http://schemas.openxmlformats.org/officeDocument/2006/relationships/hyperlink" Target="https://www.aliexpress.us/item/3256805727476885.html?spm=a2g0o.productlist.main.25.1cb09823IOOel9&amp;algo_pvid=d6c5452e-1512-48ef-84c7-6e87d9a48f1e&amp;algo_exp_id=d6c5452e-1512-48ef-84c7-6e87d9a48f1e-12&amp;pdp_npi=4%40dis%21USD%211.52%210.96%21%21%2110.95%216.90%21%402101e5f717220441432432934ef100%2112000034822913075%21sea%21US%212241444588%21X&amp;curPageLogUid=1XAMO8c1Zxfe&amp;utparam-url=scene%3Asearch%7Cquery_from%3A" TargetMode="External"/><Relationship Id="rId1" Type="http://schemas.openxmlformats.org/officeDocument/2006/relationships/hyperlink" Target="https://github.com/Red-Rabbit-Robotics" TargetMode="External"/><Relationship Id="rId2" Type="http://schemas.openxmlformats.org/officeDocument/2006/relationships/hyperlink" Target="https://www.redrabbitrobotics.cc/rx1-humanoid-arm-assembly-instruction/" TargetMode="External"/><Relationship Id="rId3" Type="http://schemas.openxmlformats.org/officeDocument/2006/relationships/hyperlink" Target="https://www.alibaba.com/product-detail/ST3215-Servo-30KG-Serial-Bus-Servo_1600869438006.html?spm=a2700.galleryofferlist.normal_offer.d_price.5bb47624sM13xx" TargetMode="External"/><Relationship Id="rId4" Type="http://schemas.openxmlformats.org/officeDocument/2006/relationships/hyperlink" Target="https://www.aliexpress.us/item/2251832758997843.html?spm=a2g0o.productlist.main.5.33fa7d66HiPnHs&amp;algo_pvid=3f0d6c2c-8e52-491c-9a1a-5b9ae724f718&amp;algo_exp_id=3f0d6c2c-8e52-491c-9a1a-5b9ae724f718-2&amp;pdp_npi=4%40dis%21USD%213.04%213.04%21%21%213.04%213.04%21%40210324e517220394545946128e1ad3%2166158427324%21sea%21US%210%21ABX&amp;curPageLogUid=eA2zbscaQqaZ&amp;utparam-url=scene%3Asearch%7Cquery_from%3A" TargetMode="External"/><Relationship Id="rId9" Type="http://schemas.openxmlformats.org/officeDocument/2006/relationships/hyperlink" Target="https://www.aliexpress.us/item/2251832700583563.html?spm=a2g0o.productlist.main.1.34053be3OcZSZU&amp;algo_pvid=7163ff23-1323-41b2-aa1e-1def48b36dff&amp;algo_exp_id=7163ff23-1323-41b2-aa1e-1def48b36dff-0&amp;pdp_npi=4%40dis%21USD%2112.00%2111.04%21%21%2112.00%2111.04%21%40210321dc17220401384298595e4a03%2165737340624%21sea%21US%210%21AB&amp;curPageLogUid=DU0PpoOwau52&amp;utparam-url=scene%3Asearch%7Cquery_from%3A" TargetMode="External"/><Relationship Id="rId26" Type="http://schemas.openxmlformats.org/officeDocument/2006/relationships/hyperlink" Target="https://www.alibaba.com/product-detail/ST3215-Servo-30KG-Serial-Bus-Servo_1600869438006.html?spm=a2700.galleryofferlist.normal_offer.d_price.5bb47624sM13xx" TargetMode="External"/><Relationship Id="rId25" Type="http://schemas.openxmlformats.org/officeDocument/2006/relationships/hyperlink" Target="https://www.amazon.com/2040-Brackets-M5x12mm-Aluminum-Extrusion/dp/B0B711DF5Z/ref=sr_1_4?crid=9ZYVSE7J7ZUQ&amp;dib=eyJ2IjoiMSJ9.0p5XycIybbdGCtaICvmUTU8bgRJuEOE9Ac0uF1LBIruYcFfvRcTpZM9BiWaYnuC3oH-FXwTzzryKRaAysrCTKR79uQSpX5MhqKt6YjXedQ8fxjRyJCr5ecKTpYYPSGL3PysTD14URJUaaO5i5_JEsTQGe7eu9K8B0r2w6Wj1eMQWyEXkiKh1GMRjtVC1pxlqPoJZZLlw8UXFTsnfBbMswz7P9Mpj2EAtn7qHnE3uRQ8.gvUhkSOhNtgHTC4lSWFhk3jnq5D1kvNaVBJRe8Hy0wU&amp;dib_tag=se&amp;keywords=2040%2BCorner%2BBrackets&amp;qid=1722042007&amp;sprefix=2040%2Bcorner%2Bbrackets%2Caps%2C185&amp;sr=8-4&amp;th=1" TargetMode="External"/><Relationship Id="rId28" Type="http://schemas.openxmlformats.org/officeDocument/2006/relationships/hyperlink" Target="https://www.aliexpress.us/item/2251832758997843.html?spm=a2g0o.productlist.main.5.33fa7d66HiPnHs&amp;algo_pvid=3f0d6c2c-8e52-491c-9a1a-5b9ae724f718&amp;algo_exp_id=3f0d6c2c-8e52-491c-9a1a-5b9ae724f718-2&amp;pdp_npi=4%40dis%21USD%213.04%213.04%21%21%213.04%213.04%21%40210324e517220394545946128e1ad3%2166158427324%21sea%21US%210%21ABX&amp;curPageLogUid=eA2zbscaQqaZ&amp;utparam-url=scene%3Asearch%7Cquery_from%3A" TargetMode="External"/><Relationship Id="rId27" Type="http://schemas.openxmlformats.org/officeDocument/2006/relationships/hyperlink" Target="https://feetechrc.en.alibaba.com/product/62057741349-221087046/Feetech_9g_Micro_Serial_Servo_SCS009_For_Robot_Project_of_microbit_Smart_home_Industrial_automation.html?spm=a2700.shop_index.87763.3.7924a953PJ5Rqy" TargetMode="External"/><Relationship Id="rId5" Type="http://schemas.openxmlformats.org/officeDocument/2006/relationships/hyperlink" Target="https://www.aliexpress.us/item/2251832579334334.html?spm=a2g0o.productlist.main.17.3f7f7d00lRHvta&amp;algo_pvid=8417cb6c-723f-41c1-8c84-177ed42c9397&amp;algo_exp_id=8417cb6c-723f-41c1-8c84-177ed42c9397-8&amp;pdp_npi=4%40dis%21USD%216.85%216.51%21%21%216.85%216.51%21%402103011517220395505424514e4763%2162238397735%21sea%21US%210%21ABX&amp;curPageLogUid=DWqSnHsmGCQL&amp;utparam-url=scene%3Asearch%7Cquery_from%3A" TargetMode="External"/><Relationship Id="rId6" Type="http://schemas.openxmlformats.org/officeDocument/2006/relationships/hyperlink" Target="https://www.aliexpress.us/item/3256804332556474.html?spm=a2g0o.productlist.main.1.39a624f74t8hRB&amp;algo_pvid=932a0e42-66d4-42ef-80dc-caf10777d2ae&amp;algo_exp_id=932a0e42-66d4-42ef-80dc-caf10777d2ae-0&amp;pdp_npi=4%40dis%21USD%213.31%210.99%21%21%213.31%210.99%21%402103080717220396211381720e70f0%2112000029449418173%21sea%21US%210%21ABX&amp;curPageLogUid=hEtMXAjdgoha&amp;utparam-url=scene%3Asearch%7Cquery_from%3A" TargetMode="External"/><Relationship Id="rId29" Type="http://schemas.openxmlformats.org/officeDocument/2006/relationships/hyperlink" Target="https://shop.orbbec3d.com/Gemini-2" TargetMode="External"/><Relationship Id="rId7" Type="http://schemas.openxmlformats.org/officeDocument/2006/relationships/hyperlink" Target="https://www.aliexpress.us/item/2251832761086968.html?spm=a2g0o.productlist.main.9.7c2a6c65eQlafS&amp;algo_pvid=234f2e7b-740b-4b83-ac7e-dd4bb775dfb6&amp;algo_exp_id=234f2e7b-740b-4b83-ac7e-dd4bb775dfb6-4&amp;pdp_npi=4%40dis%21USD%211.69%211.69%21%21%211.69%211.69%21%402101e62517220396642425827e2fc3%2166208507979%21sea%21US%210%21ABX&amp;curPageLogUid=MaBd32pOfGZV&amp;utparam-url=scene%3Asearch%7Cquery_from%3A" TargetMode="External"/><Relationship Id="rId8" Type="http://schemas.openxmlformats.org/officeDocument/2006/relationships/hyperlink" Target="https://www.aliexpress.us/item/2251832685487733.html?spm=a2g0o.productlist.main.1.70732ea1jWMjAd&amp;algo_pvid=690c0d9c-b4dd-4387-9d97-9604a77f3a65&amp;algo_exp_id=690c0d9c-b4dd-4387-9d97-9604a77f3a65-0&amp;pdp_npi=4%40dis%21USD%213.56%213.38%21%21%213.56%213.38%21%402103244417220393708823207eea02%2165533653126%21sea%21US%210%21ABX&amp;curPageLogUid=BD52O11bVMuu&amp;utparam-url=scene%3Asearch%7Cquery_from%3A" TargetMode="External"/><Relationship Id="rId31" Type="http://schemas.openxmlformats.org/officeDocument/2006/relationships/hyperlink" Target="https://www.amazon.com/Variable-4-Digits-Adjustable-Regulated-Quick-Charge/dp/B0C17NLZNH/ref=sr_1_1?crid=1J9CXS274EMQ2&amp;dib=eyJ2IjoiMSJ9.n4Zo4H00rx33ZD292i2XLRboh8xY2PCt3sDZ7SI70-u9Sjf3kyj6AhSjgzuGCbhVNU0Gp3zfAL5CSHg4Ma7wSM3tvuN4XOacTa-HBBkqXo_pLXVkPRm8tWmV0EUExT9df2FvcEf1lBTMcwGa9pDuPo5FTWZwt14KWMy79Rh3ybH5bhT4jXa8hl6LbVqfkrJ1IwCCKke2NoyYNreDjclVDHPDLvSM9TmIhwrC29_qwjs.j199KaVY8n9G-4EL88TTzm2XGSzBSCKSPauV6EYbWw0&amp;dib_tag=se&amp;keywords=DC%2BPower%2BSupply%2BVariable%2B30V%2B10A%2C%2BKAIWEETS%2B4-Digits&amp;qid=1722042169&amp;sprefix=dc%2Bpower%2Bsupply%2Bvariable%2B30v%2B10a%2C%2Bkaiweets%2B4-digits%2B%2Caps%2C132&amp;sr=8-1&amp;th=1" TargetMode="External"/><Relationship Id="rId30" Type="http://schemas.openxmlformats.org/officeDocument/2006/relationships/hyperlink" Target="https://www.alibaba.com/product-detail/Multi-function-serial-port-signal-converter_60707270225.html?spm=a2700.shop_pl.41413.56.61dc7121irwoF7" TargetMode="External"/><Relationship Id="rId11" Type="http://schemas.openxmlformats.org/officeDocument/2006/relationships/hyperlink" Target="https://www.redrabbitrobotics.cc/rx1-humanoid-hand-assembly-instruction/" TargetMode="External"/><Relationship Id="rId10" Type="http://schemas.openxmlformats.org/officeDocument/2006/relationships/hyperlink" Target="https://www.aliexpress.us/item/3256803148568511.html?spm=a2g0o.detail.pcDetailTopMoreOtherSeller.6.4afaPO51PO51Ez&amp;gps-id=pcDetailTopMoreOtherSeller&amp;scm=1007.40050.354490.0&amp;scm_id=1007.40050.354490.0&amp;scm-url=1007.40050.354490.0&amp;pvid=73c54d7e-0bd8-4088-ba44-345a5fd0e16d&amp;_t=gps-id:pcDetailTopMoreOtherSeller,scm-url:1007.40050.354490.0,pvid:73c54d7e-0bd8-4088-ba44-345a5fd0e16d,tpp_buckets:668%232846%238111%231996&amp;pdp_npi=4%40dis%21USD%211.28%211.28%21%21%219.20%219.20%21%402101eff117220405901805802efbcb%2112000025274760198%21rec%21US%21%21ABXZ&amp;utparam-url=scene%3ApcDetailTopMoreOtherSeller%7Cquery_from%3A" TargetMode="External"/><Relationship Id="rId32" Type="http://schemas.openxmlformats.org/officeDocument/2006/relationships/drawing" Target="../drawings/drawing1.xml"/><Relationship Id="rId13" Type="http://schemas.openxmlformats.org/officeDocument/2006/relationships/hyperlink" Target="https://www.alibaba.com/product-detail/Micro-Servo-6V-4-5Kg-For_1601132715697.html?spm=a2700.shop_plser.41413.20.56e34725QBtNO9" TargetMode="External"/><Relationship Id="rId12" Type="http://schemas.openxmlformats.org/officeDocument/2006/relationships/hyperlink" Target="https://feetechrc.en.alibaba.com/product/62057741349-221087046/Feetech_9g_Micro_Serial_Servo_SCS009_For_Robot_Project_of_microbit_Smart_home_Industrial_automation.html?spm=a2700.shop_index.87763.3.7924a953PJ5Rqy" TargetMode="External"/><Relationship Id="rId15" Type="http://schemas.openxmlformats.org/officeDocument/2006/relationships/hyperlink" Target="https://www.alibaba.com/product-detail/ST3215-Servo-30KG-Serial-Bus-Servo_1600869438006.html?spm=a2700.galleryofferlist.normal_offer.d_price.5bb47624sM13xx" TargetMode="External"/><Relationship Id="rId14" Type="http://schemas.openxmlformats.org/officeDocument/2006/relationships/hyperlink" Target="https://www.aliexpress.us/item/3256803270952330.html?spm=a2g0o.productlist.main.3.216e3146Pvb2dT&amp;algo_pvid=3bd14716-cb04-4f66-9bfd-baadc87c06c9&amp;algo_exp_id=3bd14716-cb04-4f66-9bfd-baadc87c06c9-1&amp;pdp_npi=4%40dis%21USD%2110.93%218.53%21%21%2110.93%218.53%21%402101eeda17220399905981163ec6a5%2112000025874142251%21sea%21US%210%21ABX&amp;curPageLogUid=bqgXRHvomXNR&amp;utparam-url=scene%3Asearch%7Cquery_from%3A" TargetMode="External"/><Relationship Id="rId17" Type="http://schemas.openxmlformats.org/officeDocument/2006/relationships/hyperlink" Target="https://www.alibaba.com/product-detail/ST3215-Servo-30KG-Serial-Bus-Servo_1600869438006.html?spm=a2700.galleryofferlist.normal_offer.d_price.5bb47624sM13xx" TargetMode="External"/><Relationship Id="rId16" Type="http://schemas.openxmlformats.org/officeDocument/2006/relationships/hyperlink" Target="https://www.redrabbitrobotics.cc/rx1-humanoid-arm-assembly-instruction/" TargetMode="External"/><Relationship Id="rId19" Type="http://schemas.openxmlformats.org/officeDocument/2006/relationships/hyperlink" Target="https://www.aliexpress.us/item/2251832579334334.html?spm=a2g0o.productlist.main.17.3f7f7d00lRHvta&amp;algo_pvid=8417cb6c-723f-41c1-8c84-177ed42c9397&amp;algo_exp_id=8417cb6c-723f-41c1-8c84-177ed42c9397-8&amp;pdp_npi=4%40dis%21USD%216.85%216.51%21%21%216.85%216.51%21%402103011517220395505424514e4763%2162238397735%21sea%21US%210%21ABX&amp;curPageLogUid=DWqSnHsmGCQL&amp;utparam-url=scene%3Asearch%7Cquery_from%3A" TargetMode="External"/><Relationship Id="rId18" Type="http://schemas.openxmlformats.org/officeDocument/2006/relationships/hyperlink" Target="https://www.aliexpress.us/item/2251832758997843.html?spm=a2g0o.productlist.main.5.33fa7d66HiPnHs&amp;algo_pvid=3f0d6c2c-8e52-491c-9a1a-5b9ae724f718&amp;algo_exp_id=3f0d6c2c-8e52-491c-9a1a-5b9ae724f718-2&amp;pdp_npi=4%40dis%21USD%213.04%213.04%21%21%213.04%213.04%21%40210324e517220394545946128e1ad3%2166158427324%21sea%21US%210%21ABX&amp;curPageLogUid=eA2zbscaQqaZ&amp;utparam-url=scene%3Asearch%7Cquery_from%3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75"/>
    <col customWidth="1" min="2" max="2" width="25.88"/>
    <col customWidth="1" min="3" max="3" width="17.38"/>
    <col customWidth="1" min="4" max="4" width="26.38"/>
    <col customWidth="1" min="5" max="5" width="10.25"/>
    <col customWidth="1" min="6" max="6" width="68.25"/>
    <col customWidth="1" min="7" max="7" width="22.88"/>
    <col customWidth="1" min="8" max="8" width="21.88"/>
    <col customWidth="1" min="9" max="9" width="16.38"/>
  </cols>
  <sheetData>
    <row r="1" ht="45.0" customHeight="1">
      <c r="A1" s="1" t="s">
        <v>0</v>
      </c>
    </row>
    <row r="2">
      <c r="B2" s="2" t="s">
        <v>1</v>
      </c>
      <c r="C2" s="2" t="s">
        <v>2</v>
      </c>
      <c r="D2" s="2" t="s">
        <v>3</v>
      </c>
      <c r="E2" s="2" t="s">
        <v>4</v>
      </c>
      <c r="F2" s="2" t="s">
        <v>5</v>
      </c>
      <c r="G2" s="2" t="s">
        <v>6</v>
      </c>
      <c r="H2" s="3" t="s">
        <v>7</v>
      </c>
      <c r="I2" s="4" t="s">
        <v>8</v>
      </c>
    </row>
    <row r="3">
      <c r="B3" s="5" t="s">
        <v>9</v>
      </c>
      <c r="C3" s="6" t="s">
        <v>10</v>
      </c>
      <c r="D3" s="6" t="s">
        <v>11</v>
      </c>
      <c r="E3" s="6">
        <v>14.0</v>
      </c>
      <c r="F3" s="7"/>
      <c r="G3" s="5" t="s">
        <v>12</v>
      </c>
      <c r="H3" s="8">
        <v>13.89</v>
      </c>
      <c r="I3" s="9">
        <f t="shared" ref="I3:I42" si="1">H3*E3</f>
        <v>194.46</v>
      </c>
    </row>
    <row r="4">
      <c r="B4" s="7"/>
      <c r="C4" s="6" t="s">
        <v>13</v>
      </c>
      <c r="D4" s="6" t="s">
        <v>14</v>
      </c>
      <c r="E4" s="6">
        <v>12.0</v>
      </c>
      <c r="F4" s="6" t="s">
        <v>15</v>
      </c>
      <c r="G4" s="5" t="s">
        <v>16</v>
      </c>
      <c r="H4" s="8">
        <v>3.04</v>
      </c>
      <c r="I4" s="9">
        <f t="shared" si="1"/>
        <v>36.48</v>
      </c>
    </row>
    <row r="5">
      <c r="B5" s="7"/>
      <c r="C5" s="6" t="s">
        <v>13</v>
      </c>
      <c r="D5" s="6" t="s">
        <v>17</v>
      </c>
      <c r="E5" s="6">
        <v>8.0</v>
      </c>
      <c r="F5" s="6" t="s">
        <v>18</v>
      </c>
      <c r="G5" s="5" t="s">
        <v>16</v>
      </c>
      <c r="H5" s="8">
        <v>0.651</v>
      </c>
      <c r="I5" s="9">
        <f t="shared" si="1"/>
        <v>5.208</v>
      </c>
    </row>
    <row r="6">
      <c r="B6" s="7"/>
      <c r="C6" s="6" t="s">
        <v>13</v>
      </c>
      <c r="D6" s="6" t="s">
        <v>19</v>
      </c>
      <c r="E6" s="6">
        <v>64.0</v>
      </c>
      <c r="F6" s="6" t="s">
        <v>18</v>
      </c>
      <c r="G6" s="5" t="s">
        <v>16</v>
      </c>
      <c r="H6" s="8">
        <v>0.099</v>
      </c>
      <c r="I6" s="9">
        <f t="shared" si="1"/>
        <v>6.336</v>
      </c>
    </row>
    <row r="7">
      <c r="B7" s="7"/>
      <c r="C7" s="6" t="s">
        <v>13</v>
      </c>
      <c r="D7" s="6" t="s">
        <v>20</v>
      </c>
      <c r="E7" s="6">
        <v>10.0</v>
      </c>
      <c r="F7" s="6" t="s">
        <v>21</v>
      </c>
      <c r="G7" s="5" t="s">
        <v>16</v>
      </c>
      <c r="H7" s="8">
        <v>1.69</v>
      </c>
      <c r="I7" s="9">
        <f t="shared" si="1"/>
        <v>16.9</v>
      </c>
    </row>
    <row r="8">
      <c r="B8" s="7"/>
      <c r="C8" s="6" t="s">
        <v>13</v>
      </c>
      <c r="D8" s="6" t="s">
        <v>22</v>
      </c>
      <c r="E8" s="6">
        <v>2.0</v>
      </c>
      <c r="F8" s="6" t="s">
        <v>23</v>
      </c>
      <c r="G8" s="5" t="s">
        <v>16</v>
      </c>
      <c r="H8" s="8">
        <v>3.38</v>
      </c>
      <c r="I8" s="9">
        <f t="shared" si="1"/>
        <v>6.76</v>
      </c>
    </row>
    <row r="9">
      <c r="B9" s="7"/>
      <c r="C9" s="10" t="s">
        <v>24</v>
      </c>
      <c r="D9" s="6" t="s">
        <v>25</v>
      </c>
      <c r="E9" s="6">
        <v>4.0</v>
      </c>
      <c r="F9" s="6" t="s">
        <v>26</v>
      </c>
      <c r="G9" s="11"/>
      <c r="H9" s="8">
        <v>5.0</v>
      </c>
      <c r="I9" s="9">
        <f t="shared" si="1"/>
        <v>20</v>
      </c>
    </row>
    <row r="10">
      <c r="B10" s="7"/>
      <c r="C10" s="6" t="s">
        <v>24</v>
      </c>
      <c r="D10" s="6" t="s">
        <v>27</v>
      </c>
      <c r="E10" s="6">
        <v>2.0</v>
      </c>
      <c r="F10" s="12" t="s">
        <v>28</v>
      </c>
      <c r="G10" s="7"/>
      <c r="H10" s="8">
        <v>5.0</v>
      </c>
      <c r="I10" s="9">
        <f t="shared" si="1"/>
        <v>10</v>
      </c>
    </row>
    <row r="11">
      <c r="B11" s="7"/>
      <c r="C11" s="6" t="s">
        <v>29</v>
      </c>
      <c r="D11" s="6" t="s">
        <v>30</v>
      </c>
      <c r="E11" s="6">
        <v>4.0</v>
      </c>
      <c r="F11" s="13" t="s">
        <v>31</v>
      </c>
      <c r="G11" s="5" t="s">
        <v>32</v>
      </c>
      <c r="H11" s="14">
        <f>18.4/2</f>
        <v>9.2</v>
      </c>
      <c r="I11" s="9">
        <f t="shared" si="1"/>
        <v>36.8</v>
      </c>
    </row>
    <row r="12">
      <c r="B12" s="7"/>
      <c r="C12" s="6" t="s">
        <v>33</v>
      </c>
      <c r="D12" s="6" t="s">
        <v>34</v>
      </c>
      <c r="E12" s="6">
        <v>4.0</v>
      </c>
      <c r="F12" s="6" t="s">
        <v>35</v>
      </c>
      <c r="G12" s="5" t="s">
        <v>16</v>
      </c>
      <c r="H12" s="8">
        <v>1.46</v>
      </c>
      <c r="I12" s="9">
        <f t="shared" si="1"/>
        <v>5.84</v>
      </c>
    </row>
    <row r="13">
      <c r="B13" s="7"/>
      <c r="C13" s="6" t="s">
        <v>36</v>
      </c>
      <c r="D13" s="6" t="s">
        <v>37</v>
      </c>
      <c r="E13" s="7"/>
      <c r="F13" s="7"/>
      <c r="G13" s="7"/>
      <c r="H13" s="14"/>
      <c r="I13" s="9">
        <f t="shared" si="1"/>
        <v>0</v>
      </c>
    </row>
    <row r="14" ht="38.25" customHeight="1">
      <c r="B14" s="15" t="s">
        <v>38</v>
      </c>
      <c r="C14" s="16" t="s">
        <v>10</v>
      </c>
      <c r="D14" s="16" t="s">
        <v>39</v>
      </c>
      <c r="E14" s="16">
        <v>8.0</v>
      </c>
      <c r="F14" s="17" t="s">
        <v>40</v>
      </c>
      <c r="G14" s="18" t="s">
        <v>12</v>
      </c>
      <c r="H14" s="19">
        <v>6.67</v>
      </c>
      <c r="I14" s="20">
        <f t="shared" si="1"/>
        <v>53.36</v>
      </c>
    </row>
    <row r="15" ht="25.5" customHeight="1">
      <c r="B15" s="7"/>
      <c r="C15" s="6" t="s">
        <v>10</v>
      </c>
      <c r="D15" s="6" t="s">
        <v>41</v>
      </c>
      <c r="E15" s="6">
        <v>4.0</v>
      </c>
      <c r="F15" s="21"/>
      <c r="G15" s="5" t="s">
        <v>12</v>
      </c>
      <c r="H15" s="8">
        <v>25.92</v>
      </c>
      <c r="I15" s="9">
        <f t="shared" si="1"/>
        <v>103.68</v>
      </c>
    </row>
    <row r="16">
      <c r="B16" s="7"/>
      <c r="C16" s="6" t="s">
        <v>13</v>
      </c>
      <c r="D16" s="6" t="s">
        <v>42</v>
      </c>
      <c r="E16" s="6">
        <v>2.0</v>
      </c>
      <c r="F16" s="6" t="s">
        <v>43</v>
      </c>
      <c r="G16" s="5" t="s">
        <v>16</v>
      </c>
      <c r="H16" s="8">
        <f>8.53/2</f>
        <v>4.265</v>
      </c>
      <c r="I16" s="9">
        <f t="shared" si="1"/>
        <v>8.53</v>
      </c>
    </row>
    <row r="17">
      <c r="B17" s="22"/>
      <c r="C17" s="23" t="s">
        <v>36</v>
      </c>
      <c r="D17" s="23" t="s">
        <v>37</v>
      </c>
      <c r="E17" s="22"/>
      <c r="F17" s="22"/>
      <c r="G17" s="22"/>
      <c r="H17" s="24"/>
      <c r="I17" s="25">
        <f t="shared" si="1"/>
        <v>0</v>
      </c>
    </row>
    <row r="18">
      <c r="B18" s="26" t="s">
        <v>44</v>
      </c>
      <c r="C18" s="26" t="s">
        <v>45</v>
      </c>
      <c r="D18" s="27" t="s">
        <v>11</v>
      </c>
      <c r="E18" s="26">
        <v>2.0</v>
      </c>
      <c r="F18" s="26" t="s">
        <v>46</v>
      </c>
      <c r="G18" s="18" t="s">
        <v>12</v>
      </c>
      <c r="H18" s="26">
        <v>13.89</v>
      </c>
      <c r="I18" s="20">
        <f t="shared" si="1"/>
        <v>27.78</v>
      </c>
    </row>
    <row r="19">
      <c r="B19" s="23"/>
      <c r="C19" s="23" t="s">
        <v>47</v>
      </c>
      <c r="D19" s="23" t="s">
        <v>37</v>
      </c>
      <c r="E19" s="22"/>
      <c r="F19" s="22"/>
      <c r="G19" s="22"/>
      <c r="H19" s="22"/>
      <c r="I19" s="25">
        <f t="shared" si="1"/>
        <v>0</v>
      </c>
    </row>
    <row r="20">
      <c r="B20" s="26" t="s">
        <v>48</v>
      </c>
      <c r="C20" s="26" t="s">
        <v>10</v>
      </c>
      <c r="D20" s="26" t="s">
        <v>49</v>
      </c>
      <c r="E20" s="26">
        <v>3.0</v>
      </c>
      <c r="F20" s="18" t="s">
        <v>50</v>
      </c>
      <c r="G20" s="18" t="s">
        <v>12</v>
      </c>
      <c r="H20" s="28">
        <v>13.89</v>
      </c>
      <c r="I20" s="20">
        <f t="shared" si="1"/>
        <v>41.67</v>
      </c>
    </row>
    <row r="21">
      <c r="B21" s="7"/>
      <c r="C21" s="6" t="s">
        <v>13</v>
      </c>
      <c r="D21" s="6" t="s">
        <v>51</v>
      </c>
      <c r="E21" s="6">
        <v>3.0</v>
      </c>
      <c r="F21" s="7"/>
      <c r="G21" s="5" t="s">
        <v>16</v>
      </c>
      <c r="H21" s="8">
        <v>3.04</v>
      </c>
      <c r="I21" s="9">
        <f t="shared" si="1"/>
        <v>9.12</v>
      </c>
    </row>
    <row r="22">
      <c r="B22" s="7"/>
      <c r="C22" s="6" t="s">
        <v>13</v>
      </c>
      <c r="D22" s="6" t="s">
        <v>52</v>
      </c>
      <c r="E22" s="6">
        <v>3.0</v>
      </c>
      <c r="F22" s="7"/>
      <c r="G22" s="5" t="s">
        <v>16</v>
      </c>
      <c r="H22" s="8">
        <v>0.651</v>
      </c>
      <c r="I22" s="9">
        <f t="shared" si="1"/>
        <v>1.953</v>
      </c>
    </row>
    <row r="23">
      <c r="B23" s="7"/>
      <c r="C23" s="6" t="s">
        <v>13</v>
      </c>
      <c r="D23" s="6" t="s">
        <v>53</v>
      </c>
      <c r="E23" s="6">
        <v>18.0</v>
      </c>
      <c r="F23" s="7"/>
      <c r="G23" s="5" t="s">
        <v>16</v>
      </c>
      <c r="H23" s="8">
        <v>0.099</v>
      </c>
      <c r="I23" s="9">
        <f t="shared" si="1"/>
        <v>1.782</v>
      </c>
    </row>
    <row r="24">
      <c r="B24" s="7"/>
      <c r="C24" s="6" t="s">
        <v>13</v>
      </c>
      <c r="D24" s="6" t="s">
        <v>54</v>
      </c>
      <c r="E24" s="6">
        <v>1.0</v>
      </c>
      <c r="F24" s="6" t="s">
        <v>55</v>
      </c>
      <c r="G24" s="5" t="s">
        <v>16</v>
      </c>
      <c r="H24" s="8">
        <v>13.99</v>
      </c>
      <c r="I24" s="9">
        <f t="shared" si="1"/>
        <v>13.99</v>
      </c>
    </row>
    <row r="25">
      <c r="B25" s="7"/>
      <c r="C25" s="6" t="s">
        <v>13</v>
      </c>
      <c r="D25" s="23" t="s">
        <v>56</v>
      </c>
      <c r="E25" s="6">
        <v>4.0</v>
      </c>
      <c r="F25" s="6" t="s">
        <v>57</v>
      </c>
      <c r="G25" s="5" t="s">
        <v>58</v>
      </c>
      <c r="H25" s="8">
        <f>21/4</f>
        <v>5.25</v>
      </c>
      <c r="I25" s="9">
        <f t="shared" si="1"/>
        <v>21</v>
      </c>
    </row>
    <row r="26">
      <c r="B26" s="7"/>
      <c r="C26" s="6" t="s">
        <v>33</v>
      </c>
      <c r="D26" s="10" t="s">
        <v>59</v>
      </c>
      <c r="E26" s="6">
        <v>2.0</v>
      </c>
      <c r="F26" s="12" t="s">
        <v>57</v>
      </c>
      <c r="G26" s="5" t="s">
        <v>16</v>
      </c>
      <c r="H26" s="8">
        <v>0.96</v>
      </c>
      <c r="I26" s="9">
        <f t="shared" si="1"/>
        <v>1.92</v>
      </c>
    </row>
    <row r="27">
      <c r="B27" s="7"/>
      <c r="C27" s="6" t="s">
        <v>24</v>
      </c>
      <c r="D27" s="10" t="s">
        <v>27</v>
      </c>
      <c r="E27" s="6">
        <v>4.0</v>
      </c>
      <c r="F27" s="12" t="s">
        <v>28</v>
      </c>
      <c r="G27" s="7"/>
      <c r="H27" s="8">
        <v>5.0</v>
      </c>
      <c r="I27" s="9">
        <f t="shared" si="1"/>
        <v>20</v>
      </c>
    </row>
    <row r="28">
      <c r="B28" s="7"/>
      <c r="C28" s="6" t="s">
        <v>24</v>
      </c>
      <c r="D28" s="23" t="s">
        <v>60</v>
      </c>
      <c r="E28" s="6">
        <v>2.0</v>
      </c>
      <c r="F28" s="6" t="s">
        <v>61</v>
      </c>
      <c r="G28" s="7"/>
      <c r="H28" s="8">
        <v>20.0</v>
      </c>
      <c r="I28" s="9">
        <f t="shared" si="1"/>
        <v>40</v>
      </c>
    </row>
    <row r="29">
      <c r="B29" s="7"/>
      <c r="C29" s="8" t="s">
        <v>62</v>
      </c>
      <c r="D29" s="29" t="s">
        <v>63</v>
      </c>
      <c r="E29" s="30">
        <v>4.0</v>
      </c>
      <c r="F29" s="7"/>
      <c r="G29" s="5" t="s">
        <v>16</v>
      </c>
      <c r="H29" s="8">
        <v>34.46</v>
      </c>
      <c r="I29" s="9">
        <f t="shared" si="1"/>
        <v>137.84</v>
      </c>
    </row>
    <row r="30">
      <c r="B30" s="7"/>
      <c r="C30" s="8" t="s">
        <v>62</v>
      </c>
      <c r="D30" s="29" t="s">
        <v>64</v>
      </c>
      <c r="E30" s="30">
        <v>4.0</v>
      </c>
      <c r="F30" s="7"/>
      <c r="G30" s="5" t="s">
        <v>65</v>
      </c>
      <c r="H30" s="8">
        <f>24.99/4</f>
        <v>6.2475</v>
      </c>
      <c r="I30" s="9">
        <f t="shared" si="1"/>
        <v>24.99</v>
      </c>
    </row>
    <row r="31">
      <c r="B31" s="7"/>
      <c r="C31" s="8" t="s">
        <v>36</v>
      </c>
      <c r="D31" s="29" t="s">
        <v>37</v>
      </c>
      <c r="E31" s="31"/>
      <c r="F31" s="7"/>
      <c r="G31" s="7"/>
      <c r="H31" s="14"/>
      <c r="I31" s="9">
        <f t="shared" si="1"/>
        <v>0</v>
      </c>
    </row>
    <row r="32">
      <c r="B32" s="26" t="s">
        <v>66</v>
      </c>
      <c r="C32" s="26" t="s">
        <v>10</v>
      </c>
      <c r="D32" s="26" t="s">
        <v>11</v>
      </c>
      <c r="E32" s="26">
        <v>3.0</v>
      </c>
      <c r="F32" s="26" t="s">
        <v>46</v>
      </c>
      <c r="G32" s="18" t="s">
        <v>12</v>
      </c>
      <c r="H32" s="28">
        <v>13.89</v>
      </c>
      <c r="I32" s="20">
        <f t="shared" si="1"/>
        <v>41.67</v>
      </c>
    </row>
    <row r="33">
      <c r="B33" s="7"/>
      <c r="C33" s="6" t="s">
        <v>10</v>
      </c>
      <c r="D33" s="6" t="s">
        <v>39</v>
      </c>
      <c r="E33" s="6">
        <v>2.0</v>
      </c>
      <c r="F33" s="6" t="s">
        <v>67</v>
      </c>
      <c r="G33" s="5" t="s">
        <v>12</v>
      </c>
      <c r="H33" s="8">
        <v>6.67</v>
      </c>
      <c r="I33" s="9">
        <f t="shared" si="1"/>
        <v>13.34</v>
      </c>
    </row>
    <row r="34">
      <c r="B34" s="7"/>
      <c r="C34" s="6" t="s">
        <v>13</v>
      </c>
      <c r="D34" s="6" t="s">
        <v>14</v>
      </c>
      <c r="E34" s="6">
        <v>1.0</v>
      </c>
      <c r="F34" s="7"/>
      <c r="G34" s="32" t="s">
        <v>16</v>
      </c>
      <c r="H34" s="8">
        <v>3.04</v>
      </c>
      <c r="I34" s="9">
        <f t="shared" si="1"/>
        <v>3.04</v>
      </c>
    </row>
    <row r="35">
      <c r="B35" s="7"/>
      <c r="C35" s="6" t="s">
        <v>68</v>
      </c>
      <c r="D35" s="6" t="s">
        <v>69</v>
      </c>
      <c r="E35" s="6">
        <v>1.0</v>
      </c>
      <c r="F35" s="6" t="s">
        <v>70</v>
      </c>
      <c r="G35" s="5" t="s">
        <v>71</v>
      </c>
      <c r="H35" s="8">
        <v>234.0</v>
      </c>
      <c r="I35" s="9">
        <f t="shared" si="1"/>
        <v>234</v>
      </c>
    </row>
    <row r="36">
      <c r="B36" s="7"/>
      <c r="C36" s="6" t="s">
        <v>24</v>
      </c>
      <c r="D36" s="6" t="s">
        <v>27</v>
      </c>
      <c r="E36" s="6">
        <v>1.0</v>
      </c>
      <c r="F36" s="6" t="s">
        <v>28</v>
      </c>
      <c r="G36" s="7"/>
      <c r="H36" s="8">
        <v>5.0</v>
      </c>
      <c r="I36" s="9">
        <f t="shared" si="1"/>
        <v>5</v>
      </c>
    </row>
    <row r="37">
      <c r="B37" s="22"/>
      <c r="C37" s="23" t="s">
        <v>36</v>
      </c>
      <c r="D37" s="23" t="s">
        <v>37</v>
      </c>
      <c r="E37" s="22"/>
      <c r="F37" s="22"/>
      <c r="G37" s="22"/>
      <c r="H37" s="24"/>
      <c r="I37" s="25">
        <f t="shared" si="1"/>
        <v>0</v>
      </c>
    </row>
    <row r="38">
      <c r="B38" s="26" t="s">
        <v>72</v>
      </c>
      <c r="C38" s="26" t="s">
        <v>73</v>
      </c>
      <c r="D38" s="26" t="s">
        <v>74</v>
      </c>
      <c r="E38" s="26">
        <v>20.0</v>
      </c>
      <c r="F38" s="26" t="s">
        <v>75</v>
      </c>
      <c r="G38" s="33"/>
      <c r="H38" s="28">
        <v>0.2</v>
      </c>
      <c r="I38" s="20">
        <f t="shared" si="1"/>
        <v>4</v>
      </c>
    </row>
    <row r="39">
      <c r="B39" s="34"/>
      <c r="C39" s="35" t="s">
        <v>73</v>
      </c>
      <c r="D39" s="35" t="s">
        <v>76</v>
      </c>
      <c r="E39" s="35">
        <v>10.0</v>
      </c>
      <c r="F39" s="35" t="s">
        <v>77</v>
      </c>
      <c r="G39" s="35"/>
      <c r="H39" s="36">
        <v>0.5</v>
      </c>
      <c r="I39" s="9">
        <f t="shared" si="1"/>
        <v>5</v>
      </c>
    </row>
    <row r="40">
      <c r="B40" s="7"/>
      <c r="C40" s="6" t="s">
        <v>78</v>
      </c>
      <c r="D40" s="6" t="s">
        <v>79</v>
      </c>
      <c r="E40" s="6">
        <v>1.0</v>
      </c>
      <c r="F40" s="7"/>
      <c r="G40" s="5" t="s">
        <v>12</v>
      </c>
      <c r="H40" s="8">
        <v>6.98</v>
      </c>
      <c r="I40" s="9">
        <f t="shared" si="1"/>
        <v>6.98</v>
      </c>
    </row>
    <row r="41">
      <c r="B41" s="7"/>
      <c r="C41" s="6" t="s">
        <v>80</v>
      </c>
      <c r="D41" s="6" t="s">
        <v>81</v>
      </c>
      <c r="E41" s="6">
        <v>1.0</v>
      </c>
      <c r="F41" s="6" t="s">
        <v>82</v>
      </c>
      <c r="G41" s="7"/>
      <c r="H41" s="8">
        <v>10.0</v>
      </c>
      <c r="I41" s="9">
        <f t="shared" si="1"/>
        <v>10</v>
      </c>
    </row>
    <row r="42">
      <c r="B42" s="7"/>
      <c r="C42" s="6" t="s">
        <v>83</v>
      </c>
      <c r="D42" s="6" t="s">
        <v>84</v>
      </c>
      <c r="E42" s="6">
        <v>1.0</v>
      </c>
      <c r="F42" s="6" t="s">
        <v>85</v>
      </c>
      <c r="G42" s="5" t="s">
        <v>86</v>
      </c>
      <c r="H42" s="8">
        <v>69.0</v>
      </c>
      <c r="I42" s="9">
        <f t="shared" si="1"/>
        <v>69</v>
      </c>
    </row>
    <row r="43">
      <c r="B43" s="7"/>
      <c r="C43" s="7"/>
      <c r="D43" s="7"/>
      <c r="E43" s="7"/>
      <c r="F43" s="7"/>
      <c r="G43" s="7"/>
      <c r="H43" s="14"/>
      <c r="I43" s="9"/>
    </row>
    <row r="44">
      <c r="B44" s="37" t="s">
        <v>87</v>
      </c>
      <c r="C44" s="38"/>
      <c r="D44" s="38"/>
      <c r="E44" s="38"/>
      <c r="F44" s="38"/>
      <c r="G44" s="38"/>
      <c r="H44" s="39"/>
      <c r="I44" s="40">
        <f>SUM(I3:I42)</f>
        <v>1238.429</v>
      </c>
    </row>
    <row r="45">
      <c r="B45" s="41"/>
      <c r="C45" s="41"/>
      <c r="D45" s="41"/>
      <c r="E45" s="41"/>
      <c r="F45" s="41"/>
      <c r="G45" s="41"/>
      <c r="H45" s="41"/>
    </row>
    <row r="46">
      <c r="B46" s="41"/>
      <c r="C46" s="41"/>
      <c r="D46" s="41"/>
      <c r="E46" s="41"/>
      <c r="F46" s="41"/>
      <c r="G46" s="41"/>
      <c r="H46" s="41"/>
    </row>
    <row r="47">
      <c r="B47" s="41"/>
      <c r="C47" s="41"/>
      <c r="D47" s="41"/>
      <c r="E47" s="41"/>
      <c r="F47" s="41"/>
      <c r="G47" s="41"/>
      <c r="H47" s="41"/>
    </row>
  </sheetData>
  <mergeCells count="1">
    <mergeCell ref="F14:F15"/>
  </mergeCells>
  <hyperlinks>
    <hyperlink r:id="rId1" ref="A1"/>
    <hyperlink r:id="rId2" ref="B3"/>
    <hyperlink r:id="rId3" ref="G3"/>
    <hyperlink r:id="rId4" ref="G4"/>
    <hyperlink r:id="rId5" ref="G5"/>
    <hyperlink r:id="rId6" ref="G6"/>
    <hyperlink r:id="rId7" ref="G7"/>
    <hyperlink r:id="rId8" ref="G8"/>
    <hyperlink r:id="rId9" ref="G11"/>
    <hyperlink r:id="rId10" ref="G12"/>
    <hyperlink r:id="rId11" ref="B14"/>
    <hyperlink r:id="rId12" ref="G14"/>
    <hyperlink r:id="rId13" ref="G15"/>
    <hyperlink r:id="rId14" ref="G16"/>
    <hyperlink r:id="rId15" ref="G18"/>
    <hyperlink r:id="rId16" ref="F20"/>
    <hyperlink r:id="rId17" ref="G20"/>
    <hyperlink r:id="rId18" ref="G21"/>
    <hyperlink r:id="rId19" ref="G22"/>
    <hyperlink r:id="rId20" ref="G23"/>
    <hyperlink r:id="rId21" ref="G24"/>
    <hyperlink r:id="rId22" ref="G25"/>
    <hyperlink r:id="rId23" ref="G26"/>
    <hyperlink r:id="rId24" ref="G29"/>
    <hyperlink r:id="rId25" ref="G30"/>
    <hyperlink r:id="rId26" ref="G32"/>
    <hyperlink r:id="rId27" ref="G33"/>
    <hyperlink r:id="rId28" ref="G34"/>
    <hyperlink r:id="rId29" ref="G35"/>
    <hyperlink r:id="rId30" ref="G40"/>
    <hyperlink r:id="rId31" ref="G42"/>
  </hyperlinks>
  <drawing r:id="rId32"/>
</worksheet>
</file>