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TAL SAFETY ENERGY\SPT - TSE Documents\"/>
    </mc:Choice>
  </mc:AlternateContent>
  <xr:revisionPtr revIDLastSave="0" documentId="8_{BA3DFF5B-AF74-44E4-A37B-A8EC71A8B1D0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Sheet1" sheetId="1" r:id="rId1"/>
    <sheet name="Sheet2" sheetId="3" r:id="rId2"/>
    <sheet name="Sheet4" sheetId="5" r:id="rId3"/>
    <sheet name="Sheet5" sheetId="6" r:id="rId4"/>
    <sheet name="Sheet6" sheetId="7" r:id="rId5"/>
    <sheet name="APS" sheetId="4" r:id="rId6"/>
    <sheet name="TSE" sheetId="8" r:id="rId7"/>
    <sheet name="Sheet3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C13" i="9" l="1"/>
  <c r="C7" i="9"/>
  <c r="B7" i="9"/>
  <c r="G13" i="4"/>
  <c r="G37" i="6"/>
  <c r="G37" i="5"/>
  <c r="G37" i="3"/>
  <c r="G37" i="1"/>
  <c r="G37" i="4" l="1"/>
  <c r="G39" i="4" s="1"/>
  <c r="G36" i="8"/>
  <c r="G38" i="8" s="1"/>
  <c r="A17" i="9" l="1"/>
</calcChain>
</file>

<file path=xl/sharedStrings.xml><?xml version="1.0" encoding="utf-8"?>
<sst xmlns="http://schemas.openxmlformats.org/spreadsheetml/2006/main" count="164" uniqueCount="56">
  <si>
    <t xml:space="preserve">LEMBAR PERTANGGUNGJAWABAN </t>
  </si>
  <si>
    <t xml:space="preserve">Atas Nama      </t>
  </si>
  <si>
    <t xml:space="preserve">Department </t>
  </si>
  <si>
    <t xml:space="preserve">Tanggal </t>
  </si>
  <si>
    <t>Descriptions</t>
  </si>
  <si>
    <t xml:space="preserve">Qty </t>
  </si>
  <si>
    <t xml:space="preserve">Satuan </t>
  </si>
  <si>
    <t xml:space="preserve">Jumlah </t>
  </si>
  <si>
    <t xml:space="preserve">Penanggung Jawab </t>
  </si>
  <si>
    <t xml:space="preserve">Diperiksa </t>
  </si>
  <si>
    <t xml:space="preserve">Disetujui </t>
  </si>
  <si>
    <t>Total</t>
  </si>
  <si>
    <t xml:space="preserve">Operasional </t>
  </si>
  <si>
    <t>Eka yuliani P</t>
  </si>
  <si>
    <t>Jumlah Advance/Request</t>
  </si>
  <si>
    <t>(kurang)/Lebih</t>
  </si>
  <si>
    <t>Febri Milla Maharani</t>
  </si>
  <si>
    <t>Alia Adriana</t>
  </si>
  <si>
    <t>Belanja Pantry PI</t>
  </si>
  <si>
    <t>-</t>
  </si>
  <si>
    <t>Belanja Pantry AA</t>
  </si>
  <si>
    <t>Belanja ATK</t>
  </si>
  <si>
    <t>STNK POLDA</t>
  </si>
  <si>
    <t>Reimbust Bensin SPBU</t>
  </si>
  <si>
    <t>Yuliani Eka P</t>
  </si>
  <si>
    <t>Kerry</t>
  </si>
  <si>
    <t>Makan Malam</t>
  </si>
  <si>
    <t>Obat</t>
  </si>
  <si>
    <t>Bayari Makan Sopir</t>
  </si>
  <si>
    <t>Laundry</t>
  </si>
  <si>
    <t>Sarapan</t>
  </si>
  <si>
    <t>Jecky Mulyandi</t>
  </si>
  <si>
    <t>Direktur</t>
  </si>
  <si>
    <t>Isi E-money</t>
  </si>
  <si>
    <t>Biaya Snack</t>
  </si>
  <si>
    <t>Dimas Syarief</t>
  </si>
  <si>
    <t>AKM Transport Project Gyro Prima Energy</t>
  </si>
  <si>
    <t>Keperluan Alat Mandi Pak Kerry &amp; Pak Jecky</t>
  </si>
  <si>
    <t>Ria</t>
  </si>
  <si>
    <t xml:space="preserve"> +</t>
  </si>
  <si>
    <t xml:space="preserve"> </t>
  </si>
  <si>
    <t>H</t>
  </si>
  <si>
    <t>S</t>
  </si>
  <si>
    <t>Operasional</t>
  </si>
  <si>
    <t>E-money</t>
  </si>
  <si>
    <t>Bensin</t>
  </si>
  <si>
    <t xml:space="preserve">Minum </t>
  </si>
  <si>
    <t>Parkiran</t>
  </si>
  <si>
    <t>Gojek MRT - RDTX</t>
  </si>
  <si>
    <t xml:space="preserve">Gojek RDTX - MRT </t>
  </si>
  <si>
    <t>Gojek MRT - Kantor</t>
  </si>
  <si>
    <t>MRT</t>
  </si>
  <si>
    <t>Makan siang kunjungan cek alat PDSI</t>
  </si>
  <si>
    <t>Harry G</t>
  </si>
  <si>
    <t>Pembuatan SKCK non umum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</si>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</sst>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[$Rp-421]* #,##0.00_);_([$Rp-421]* \(#,##0.00\);_([$Rp-421]* &quot;-&quot;??_);_(@_)"/>
    <numFmt numFmtId="168" formatCode="_([$Rp-421]* #,##0_);_([$Rp-421]* \(#,##0\);_([$Rp-421]* &quot;-&quot;??_);_(@_)"/>
    <numFmt numFmtId="169" formatCode="_-[$Rp-421]* #,##0.00_-;\-[$Rp-421]* #,##0.00_-;_-[$Rp-421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9" xfId="0" applyNumberFormat="1" applyFont="1" applyBorder="1"/>
    <xf numFmtId="164" fontId="1" fillId="0" borderId="2" xfId="0" applyNumberFormat="1" applyFont="1" applyBorder="1"/>
    <xf numFmtId="164" fontId="1" fillId="0" borderId="0" xfId="0" applyNumberFormat="1" applyFont="1"/>
    <xf numFmtId="164" fontId="1" fillId="0" borderId="8" xfId="0" applyNumberFormat="1" applyFont="1" applyBorder="1"/>
    <xf numFmtId="164" fontId="1" fillId="0" borderId="17" xfId="0" applyNumberFormat="1" applyFont="1" applyBorder="1"/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2" fillId="2" borderId="13" xfId="0" applyFont="1" applyFill="1" applyBorder="1"/>
    <xf numFmtId="14" fontId="1" fillId="0" borderId="12" xfId="0" applyNumberFormat="1" applyFont="1" applyBorder="1"/>
    <xf numFmtId="166" fontId="2" fillId="0" borderId="14" xfId="1" applyFont="1" applyBorder="1"/>
    <xf numFmtId="167" fontId="1" fillId="0" borderId="14" xfId="2" applyNumberFormat="1" applyFont="1" applyBorder="1" applyAlignment="1"/>
    <xf numFmtId="167" fontId="1" fillId="0" borderId="11" xfId="1" applyNumberFormat="1" applyFont="1" applyBorder="1"/>
    <xf numFmtId="167" fontId="1" fillId="0" borderId="14" xfId="1" applyNumberFormat="1" applyFont="1" applyBorder="1"/>
    <xf numFmtId="167" fontId="1" fillId="2" borderId="14" xfId="1" applyNumberFormat="1" applyFont="1" applyFill="1" applyBorder="1"/>
    <xf numFmtId="167" fontId="1" fillId="2" borderId="14" xfId="0" applyNumberFormat="1" applyFont="1" applyFill="1" applyBorder="1"/>
    <xf numFmtId="0" fontId="1" fillId="0" borderId="15" xfId="0" applyFont="1" applyBorder="1"/>
    <xf numFmtId="167" fontId="2" fillId="0" borderId="21" xfId="1" applyNumberFormat="1" applyFont="1" applyBorder="1"/>
    <xf numFmtId="0" fontId="1" fillId="0" borderId="9" xfId="0" applyFont="1" applyBorder="1"/>
    <xf numFmtId="0" fontId="1" fillId="0" borderId="2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3" xfId="0" applyFont="1" applyBorder="1"/>
    <xf numFmtId="0" fontId="2" fillId="0" borderId="0" xfId="0" applyFont="1"/>
    <xf numFmtId="167" fontId="2" fillId="0" borderId="14" xfId="1" applyNumberFormat="1" applyFont="1" applyFill="1" applyBorder="1"/>
    <xf numFmtId="0" fontId="1" fillId="0" borderId="10" xfId="0" quotePrefix="1" applyFont="1" applyBorder="1"/>
    <xf numFmtId="0" fontId="1" fillId="0" borderId="13" xfId="0" quotePrefix="1" applyFont="1" applyBorder="1"/>
    <xf numFmtId="14" fontId="1" fillId="0" borderId="9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4" xfId="1" applyNumberFormat="1" applyFont="1" applyBorder="1" applyAlignment="1">
      <alignment vertical="center"/>
    </xf>
    <xf numFmtId="168" fontId="1" fillId="0" borderId="11" xfId="1" applyNumberFormat="1" applyFont="1" applyBorder="1"/>
    <xf numFmtId="42" fontId="1" fillId="0" borderId="10" xfId="0" quotePrefix="1" applyNumberFormat="1" applyFont="1" applyBorder="1" applyAlignment="1">
      <alignment horizontal="center"/>
    </xf>
    <xf numFmtId="168" fontId="1" fillId="2" borderId="14" xfId="1" applyNumberFormat="1" applyFont="1" applyFill="1" applyBorder="1"/>
    <xf numFmtId="168" fontId="1" fillId="0" borderId="14" xfId="2" applyNumberFormat="1" applyFont="1" applyBorder="1" applyAlignment="1"/>
    <xf numFmtId="42" fontId="1" fillId="0" borderId="13" xfId="0" quotePrefix="1" applyNumberFormat="1" applyFont="1" applyBorder="1" applyAlignment="1">
      <alignment horizontal="center"/>
    </xf>
    <xf numFmtId="42" fontId="1" fillId="0" borderId="0" xfId="0" applyNumberFormat="1" applyFont="1"/>
    <xf numFmtId="169" fontId="1" fillId="0" borderId="0" xfId="0" applyNumberFormat="1" applyFont="1"/>
    <xf numFmtId="14" fontId="1" fillId="2" borderId="9" xfId="0" applyNumberFormat="1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3" xfId="0" applyFont="1" applyFill="1" applyBorder="1" applyAlignment="1">
      <alignment horizontal="center"/>
    </xf>
    <xf numFmtId="42" fontId="1" fillId="2" borderId="13" xfId="0" quotePrefix="1" applyNumberFormat="1" applyFont="1" applyFill="1" applyBorder="1" applyAlignment="1">
      <alignment horizontal="center"/>
    </xf>
    <xf numFmtId="42" fontId="1" fillId="2" borderId="13" xfId="0" applyNumberFormat="1" applyFont="1" applyFill="1" applyBorder="1"/>
    <xf numFmtId="168" fontId="2" fillId="0" borderId="21" xfId="1" applyNumberFormat="1" applyFont="1" applyBorder="1"/>
    <xf numFmtId="1" fontId="1" fillId="0" borderId="0" xfId="0" applyNumberFormat="1" applyFont="1"/>
    <xf numFmtId="14" fontId="1" fillId="0" borderId="27" xfId="0" applyNumberFormat="1" applyFont="1" applyBorder="1" applyAlignment="1">
      <alignment horizontal="left"/>
    </xf>
    <xf numFmtId="168" fontId="1" fillId="0" borderId="0" xfId="0" applyNumberFormat="1" applyFont="1"/>
    <xf numFmtId="44" fontId="1" fillId="0" borderId="0" xfId="0" applyNumberFormat="1" applyFont="1"/>
    <xf numFmtId="0" fontId="1" fillId="0" borderId="25" xfId="0" applyFont="1" applyBorder="1"/>
    <xf numFmtId="0" fontId="1" fillId="0" borderId="23" xfId="0" applyFont="1" applyBorder="1"/>
    <xf numFmtId="0" fontId="1" fillId="0" borderId="10" xfId="0" applyFont="1" applyBorder="1" applyAlignment="1">
      <alignment wrapText="1"/>
    </xf>
    <xf numFmtId="0" fontId="1" fillId="0" borderId="28" xfId="0" applyFont="1" applyBorder="1"/>
    <xf numFmtId="0" fontId="2" fillId="0" borderId="25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53340</xdr:rowOff>
    </xdr:from>
    <xdr:to>
      <xdr:col>3</xdr:col>
      <xdr:colOff>1013460</xdr:colOff>
      <xdr:row>4</xdr:row>
      <xdr:rowOff>28390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6BF2B1-B67C-7AA4-9ADC-22EC3C0CC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3340"/>
          <a:ext cx="1927860" cy="67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53340</xdr:rowOff>
    </xdr:from>
    <xdr:to>
      <xdr:col>3</xdr:col>
      <xdr:colOff>1013460</xdr:colOff>
      <xdr:row>4</xdr:row>
      <xdr:rowOff>28390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3F8A7-F484-4043-9DD7-D840535F7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3340"/>
          <a:ext cx="1891665" cy="66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53340</xdr:rowOff>
    </xdr:from>
    <xdr:to>
      <xdr:col>3</xdr:col>
      <xdr:colOff>1013460</xdr:colOff>
      <xdr:row>4</xdr:row>
      <xdr:rowOff>28390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B6E387-C766-488D-A75C-A79A20B2F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3340"/>
          <a:ext cx="1891665" cy="73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579120</xdr:colOff>
      <xdr:row>0</xdr:row>
      <xdr:rowOff>53340</xdr:rowOff>
    </xdr:from>
    <xdr:to>
      <xdr:col>3</xdr:col>
      <xdr:colOff>1013460</xdr:colOff>
      <xdr:row>4</xdr:row>
      <xdr:rowOff>28390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25A1D-7003-49EC-B059-4B1C950FC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3340"/>
          <a:ext cx="1891665" cy="73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53340</xdr:rowOff>
    </xdr:from>
    <xdr:to>
      <xdr:col>3</xdr:col>
      <xdr:colOff>1013460</xdr:colOff>
      <xdr:row>4</xdr:row>
      <xdr:rowOff>28390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DB5024-42CA-4BE3-917E-1435846BC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3340"/>
          <a:ext cx="1891665" cy="73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579120</xdr:colOff>
      <xdr:row>0</xdr:row>
      <xdr:rowOff>53340</xdr:rowOff>
    </xdr:from>
    <xdr:to>
      <xdr:col>3</xdr:col>
      <xdr:colOff>1013460</xdr:colOff>
      <xdr:row>4</xdr:row>
      <xdr:rowOff>28390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54E504-1B47-4C59-B8D3-E65D2D44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3340"/>
          <a:ext cx="1891665" cy="73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563880</xdr:colOff>
      <xdr:row>0</xdr:row>
      <xdr:rowOff>0</xdr:rowOff>
    </xdr:from>
    <xdr:to>
      <xdr:col>3</xdr:col>
      <xdr:colOff>1615440</xdr:colOff>
      <xdr:row>3</xdr:row>
      <xdr:rowOff>120866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A29F8A-BBDD-47B5-807E-976CBF191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0"/>
          <a:ext cx="2545080" cy="6466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421340</xdr:colOff>
      <xdr:row>1</xdr:row>
      <xdr:rowOff>8964</xdr:rowOff>
    </xdr:from>
    <xdr:to>
      <xdr:col>3</xdr:col>
      <xdr:colOff>1472900</xdr:colOff>
      <xdr:row>4</xdr:row>
      <xdr:rowOff>129830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F8D73B-5B83-4ACA-BD84-236C35A75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340" y="188258"/>
          <a:ext cx="2548666" cy="658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8"/>
  <sheetViews>
    <sheetView zoomScale="95" zoomScaleNormal="95" zoomScaleSheetLayoutView="100" workbookViewId="0">
      <selection sqref="A1:XFD1048576"/>
    </sheetView>
  </sheetViews>
  <sheetFormatPr defaultColWidth="9.109375" defaultRowHeight="13.8" x14ac:dyDescent="0.25"/>
  <cols>
    <col min="1" max="2" width="9.109375" style="4"/>
    <col min="3" max="3" width="12.6640625" style="4" customWidth="1"/>
    <col min="4" max="4" width="32" style="4" customWidth="1"/>
    <col min="5" max="5" width="11.33203125" style="4" customWidth="1"/>
    <col min="6" max="6" width="11.5546875" style="4" customWidth="1"/>
    <col min="7" max="7" width="19.5546875" style="16" customWidth="1"/>
    <col min="8" max="16384" width="9.109375" style="4"/>
  </cols>
  <sheetData>
    <row r="1" spans="2:8" x14ac:dyDescent="0.25">
      <c r="B1" s="1"/>
      <c r="C1" s="2"/>
      <c r="D1" s="2"/>
      <c r="E1" s="2"/>
      <c r="F1" s="2"/>
      <c r="G1" s="15"/>
      <c r="H1" s="3"/>
    </row>
    <row r="2" spans="2:8" x14ac:dyDescent="0.25">
      <c r="B2" s="5"/>
      <c r="H2" s="6"/>
    </row>
    <row r="3" spans="2:8" x14ac:dyDescent="0.25">
      <c r="B3" s="5"/>
      <c r="H3" s="6"/>
    </row>
    <row r="4" spans="2:8" x14ac:dyDescent="0.25">
      <c r="B4" s="5"/>
      <c r="H4" s="6"/>
    </row>
    <row r="5" spans="2:8" x14ac:dyDescent="0.25">
      <c r="B5" s="5"/>
      <c r="C5" s="80" t="s">
        <v>0</v>
      </c>
      <c r="D5" s="80"/>
      <c r="E5" s="80"/>
      <c r="F5" s="80"/>
      <c r="G5" s="80"/>
      <c r="H5" s="81"/>
    </row>
    <row r="6" spans="2:8" x14ac:dyDescent="0.25">
      <c r="B6" s="5"/>
      <c r="H6" s="6"/>
    </row>
    <row r="7" spans="2:8" x14ac:dyDescent="0.25">
      <c r="B7" s="5"/>
      <c r="C7" s="4" t="s">
        <v>1</v>
      </c>
      <c r="D7" s="4" t="s">
        <v>16</v>
      </c>
      <c r="H7" s="6"/>
    </row>
    <row r="8" spans="2:8" x14ac:dyDescent="0.25">
      <c r="B8" s="5"/>
      <c r="C8" s="4" t="s">
        <v>2</v>
      </c>
      <c r="D8" s="4" t="s">
        <v>12</v>
      </c>
      <c r="H8" s="6"/>
    </row>
    <row r="9" spans="2:8" x14ac:dyDescent="0.25">
      <c r="B9" s="5"/>
      <c r="H9" s="6"/>
    </row>
    <row r="10" spans="2:8" x14ac:dyDescent="0.25">
      <c r="B10" s="5"/>
      <c r="H10" s="6"/>
    </row>
    <row r="11" spans="2:8" ht="14.4" thickBot="1" x14ac:dyDescent="0.3">
      <c r="B11" s="5"/>
      <c r="H11" s="6"/>
    </row>
    <row r="12" spans="2:8" ht="14.4" thickBot="1" x14ac:dyDescent="0.3">
      <c r="B12" s="5"/>
      <c r="C12" s="7" t="s">
        <v>3</v>
      </c>
      <c r="D12" s="8" t="s">
        <v>4</v>
      </c>
      <c r="E12" s="8" t="s">
        <v>5</v>
      </c>
      <c r="F12" s="8" t="s">
        <v>6</v>
      </c>
      <c r="G12" s="17" t="s">
        <v>7</v>
      </c>
      <c r="H12" s="6"/>
    </row>
    <row r="13" spans="2:8" x14ac:dyDescent="0.25">
      <c r="B13" s="5"/>
      <c r="C13" s="14">
        <v>45548</v>
      </c>
      <c r="D13" s="34" t="s">
        <v>18</v>
      </c>
      <c r="E13" s="9">
        <v>1</v>
      </c>
      <c r="F13" s="38" t="s">
        <v>19</v>
      </c>
      <c r="G13" s="26">
        <v>771865</v>
      </c>
      <c r="H13" s="6"/>
    </row>
    <row r="14" spans="2:8" x14ac:dyDescent="0.25">
      <c r="B14" s="5"/>
      <c r="C14" s="23">
        <v>45548</v>
      </c>
      <c r="D14" s="10" t="s">
        <v>20</v>
      </c>
      <c r="E14" s="10">
        <v>1</v>
      </c>
      <c r="F14" s="39" t="s">
        <v>19</v>
      </c>
      <c r="G14" s="27">
        <v>829517</v>
      </c>
      <c r="H14" s="6"/>
    </row>
    <row r="15" spans="2:8" x14ac:dyDescent="0.25">
      <c r="B15" s="5"/>
      <c r="C15" s="23">
        <v>45553</v>
      </c>
      <c r="D15" s="10" t="s">
        <v>21</v>
      </c>
      <c r="E15" s="10">
        <v>1</v>
      </c>
      <c r="F15" s="39" t="s">
        <v>19</v>
      </c>
      <c r="G15" s="27">
        <v>1005000</v>
      </c>
      <c r="H15" s="6"/>
    </row>
    <row r="16" spans="2:8" x14ac:dyDescent="0.25">
      <c r="B16" s="5"/>
      <c r="C16" s="23">
        <v>45553</v>
      </c>
      <c r="D16" s="10" t="s">
        <v>22</v>
      </c>
      <c r="E16" s="10">
        <v>1</v>
      </c>
      <c r="F16" s="39" t="s">
        <v>19</v>
      </c>
      <c r="G16" s="27">
        <v>144000</v>
      </c>
      <c r="H16" s="6"/>
    </row>
    <row r="17" spans="2:8" x14ac:dyDescent="0.25">
      <c r="B17" s="5"/>
      <c r="C17" s="23"/>
      <c r="D17" s="10"/>
      <c r="E17" s="10"/>
      <c r="F17" s="10"/>
      <c r="G17" s="27"/>
      <c r="H17" s="6"/>
    </row>
    <row r="18" spans="2:8" x14ac:dyDescent="0.25">
      <c r="B18" s="5"/>
      <c r="C18" s="23"/>
      <c r="D18" s="10"/>
      <c r="E18" s="10"/>
      <c r="F18" s="10"/>
      <c r="G18" s="27"/>
      <c r="H18" s="6"/>
    </row>
    <row r="19" spans="2:8" x14ac:dyDescent="0.25">
      <c r="B19" s="5"/>
      <c r="C19" s="23"/>
      <c r="D19" s="10"/>
      <c r="E19" s="10"/>
      <c r="F19" s="10"/>
      <c r="G19" s="27"/>
      <c r="H19" s="6"/>
    </row>
    <row r="20" spans="2:8" x14ac:dyDescent="0.25">
      <c r="B20" s="5"/>
      <c r="C20" s="20"/>
      <c r="D20" s="10"/>
      <c r="E20" s="10"/>
      <c r="F20" s="22"/>
      <c r="G20" s="28"/>
      <c r="H20" s="6"/>
    </row>
    <row r="21" spans="2:8" x14ac:dyDescent="0.25">
      <c r="B21" s="5"/>
      <c r="C21" s="20"/>
      <c r="D21" s="10"/>
      <c r="E21" s="10"/>
      <c r="F21" s="10"/>
      <c r="G21" s="25"/>
      <c r="H21" s="6"/>
    </row>
    <row r="22" spans="2:8" x14ac:dyDescent="0.25">
      <c r="B22" s="5"/>
      <c r="C22" s="19"/>
      <c r="D22" s="10"/>
      <c r="E22" s="10"/>
      <c r="F22" s="10"/>
      <c r="G22" s="27"/>
      <c r="H22" s="6"/>
    </row>
    <row r="23" spans="2:8" x14ac:dyDescent="0.25">
      <c r="B23" s="5"/>
      <c r="C23" s="19"/>
      <c r="D23" s="10"/>
      <c r="E23" s="10"/>
      <c r="F23" s="10"/>
      <c r="G23" s="27"/>
      <c r="H23" s="6"/>
    </row>
    <row r="24" spans="2:8" x14ac:dyDescent="0.25">
      <c r="B24" s="5"/>
      <c r="C24" s="19"/>
      <c r="D24" s="10"/>
      <c r="E24" s="10"/>
      <c r="F24" s="10"/>
      <c r="G24" s="27"/>
      <c r="H24" s="6"/>
    </row>
    <row r="25" spans="2:8" x14ac:dyDescent="0.25">
      <c r="B25" s="5"/>
      <c r="C25" s="19"/>
      <c r="D25" s="10"/>
      <c r="E25" s="10"/>
      <c r="F25" s="10"/>
      <c r="G25" s="27"/>
      <c r="H25" s="6"/>
    </row>
    <row r="26" spans="2:8" x14ac:dyDescent="0.25">
      <c r="B26" s="5"/>
      <c r="C26" s="19"/>
      <c r="D26" s="10"/>
      <c r="E26" s="10"/>
      <c r="F26" s="10"/>
      <c r="G26" s="27"/>
      <c r="H26" s="6"/>
    </row>
    <row r="27" spans="2:8" x14ac:dyDescent="0.25">
      <c r="B27" s="5"/>
      <c r="C27" s="19"/>
      <c r="D27" s="10"/>
      <c r="E27" s="10"/>
      <c r="F27" s="10"/>
      <c r="G27" s="27"/>
      <c r="H27" s="6"/>
    </row>
    <row r="28" spans="2:8" x14ac:dyDescent="0.25">
      <c r="B28" s="5"/>
      <c r="C28" s="19"/>
      <c r="D28" s="10"/>
      <c r="E28" s="10"/>
      <c r="F28" s="10"/>
      <c r="G28" s="27"/>
      <c r="H28" s="6"/>
    </row>
    <row r="29" spans="2:8" x14ac:dyDescent="0.25">
      <c r="B29" s="5"/>
      <c r="C29" s="19"/>
      <c r="D29" s="10"/>
      <c r="E29" s="10"/>
      <c r="F29" s="10"/>
      <c r="G29" s="27"/>
      <c r="H29" s="6"/>
    </row>
    <row r="30" spans="2:8" x14ac:dyDescent="0.25">
      <c r="B30" s="5"/>
      <c r="C30" s="19"/>
      <c r="D30" s="35"/>
      <c r="E30" s="10"/>
      <c r="F30" s="10"/>
      <c r="G30" s="27"/>
      <c r="H30" s="6"/>
    </row>
    <row r="31" spans="2:8" x14ac:dyDescent="0.25">
      <c r="B31" s="5"/>
      <c r="C31" s="30"/>
      <c r="D31" s="10"/>
      <c r="E31" s="10"/>
      <c r="F31" s="22"/>
      <c r="G31" s="28"/>
      <c r="H31" s="6"/>
    </row>
    <row r="32" spans="2:8" x14ac:dyDescent="0.25">
      <c r="B32" s="5"/>
      <c r="C32" s="20"/>
      <c r="D32" s="10"/>
      <c r="E32" s="10"/>
      <c r="F32" s="22"/>
      <c r="G32" s="29"/>
      <c r="H32" s="6"/>
    </row>
    <row r="33" spans="2:8" x14ac:dyDescent="0.25">
      <c r="B33" s="5"/>
      <c r="C33" s="32"/>
      <c r="D33" s="10"/>
      <c r="E33" s="10"/>
      <c r="F33" s="22"/>
      <c r="G33" s="29"/>
      <c r="H33" s="6"/>
    </row>
    <row r="34" spans="2:8" x14ac:dyDescent="0.25">
      <c r="B34" s="5"/>
      <c r="C34" s="32"/>
      <c r="D34" s="10"/>
      <c r="E34" s="10"/>
      <c r="F34" s="22"/>
      <c r="G34" s="29"/>
      <c r="H34" s="6"/>
    </row>
    <row r="35" spans="2:8" x14ac:dyDescent="0.25">
      <c r="B35" s="5"/>
      <c r="C35" s="32"/>
      <c r="E35" s="10"/>
      <c r="F35" s="36"/>
      <c r="G35" s="37"/>
      <c r="H35" s="6"/>
    </row>
    <row r="36" spans="2:8" x14ac:dyDescent="0.25">
      <c r="B36" s="5"/>
      <c r="C36" s="33"/>
      <c r="D36" s="21"/>
      <c r="E36" s="21"/>
      <c r="F36" s="21"/>
      <c r="G36" s="24"/>
      <c r="H36" s="6"/>
    </row>
    <row r="37" spans="2:8" ht="14.4" thickBot="1" x14ac:dyDescent="0.3">
      <c r="B37" s="5"/>
      <c r="C37" s="82" t="s">
        <v>11</v>
      </c>
      <c r="D37" s="83"/>
      <c r="E37" s="83"/>
      <c r="F37" s="83"/>
      <c r="G37" s="31">
        <f>SUM(G13:G16)</f>
        <v>2750382</v>
      </c>
      <c r="H37" s="6"/>
    </row>
    <row r="38" spans="2:8" ht="14.4" thickBot="1" x14ac:dyDescent="0.3">
      <c r="B38" s="5"/>
      <c r="C38" s="74" t="s">
        <v>14</v>
      </c>
      <c r="D38" s="75"/>
      <c r="E38" s="75"/>
      <c r="F38" s="76"/>
      <c r="G38" s="31"/>
      <c r="H38" s="6"/>
    </row>
    <row r="39" spans="2:8" ht="14.4" thickBot="1" x14ac:dyDescent="0.3">
      <c r="B39" s="5"/>
      <c r="C39" s="77" t="s">
        <v>15</v>
      </c>
      <c r="D39" s="78"/>
      <c r="E39" s="78"/>
      <c r="F39" s="79"/>
      <c r="G39" s="31"/>
      <c r="H39" s="6"/>
    </row>
    <row r="40" spans="2:8" x14ac:dyDescent="0.25">
      <c r="B40" s="5"/>
      <c r="H40" s="6"/>
    </row>
    <row r="41" spans="2:8" x14ac:dyDescent="0.25">
      <c r="B41" s="5"/>
      <c r="H41" s="6"/>
    </row>
    <row r="42" spans="2:8" x14ac:dyDescent="0.25">
      <c r="B42" s="5"/>
      <c r="C42" s="4" t="s">
        <v>8</v>
      </c>
      <c r="E42" s="4" t="s">
        <v>9</v>
      </c>
      <c r="G42" s="16" t="s">
        <v>10</v>
      </c>
      <c r="H42" s="6"/>
    </row>
    <row r="43" spans="2:8" x14ac:dyDescent="0.25">
      <c r="B43" s="5"/>
      <c r="H43" s="6"/>
    </row>
    <row r="44" spans="2:8" x14ac:dyDescent="0.25">
      <c r="B44" s="5"/>
      <c r="H44" s="6"/>
    </row>
    <row r="45" spans="2:8" x14ac:dyDescent="0.25">
      <c r="B45" s="5"/>
      <c r="H45" s="6"/>
    </row>
    <row r="46" spans="2:8" x14ac:dyDescent="0.25">
      <c r="B46" s="5"/>
      <c r="H46" s="6"/>
    </row>
    <row r="47" spans="2:8" x14ac:dyDescent="0.25">
      <c r="B47" s="5"/>
      <c r="C47" s="4" t="s">
        <v>16</v>
      </c>
      <c r="E47" s="4" t="s">
        <v>13</v>
      </c>
      <c r="G47" s="16" t="s">
        <v>17</v>
      </c>
      <c r="H47" s="6"/>
    </row>
    <row r="48" spans="2:8" ht="14.4" thickBot="1" x14ac:dyDescent="0.3">
      <c r="B48" s="11"/>
      <c r="C48" s="12"/>
      <c r="D48" s="12"/>
      <c r="E48" s="12"/>
      <c r="F48" s="12"/>
      <c r="G48" s="18"/>
      <c r="H48" s="13"/>
    </row>
  </sheetData>
  <mergeCells count="4">
    <mergeCell ref="C38:F38"/>
    <mergeCell ref="C39:F39"/>
    <mergeCell ref="C5:H5"/>
    <mergeCell ref="C37:F37"/>
  </mergeCells>
  <phoneticPr fontId="3" type="noConversion"/>
  <pageMargins left="0.7" right="0.7" top="0.75" bottom="0.75" header="0.3" footer="0.3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B7C5-0B53-415C-AB46-D724D3DEAE72}">
  <dimension ref="B1:H48"/>
  <sheetViews>
    <sheetView topLeftCell="A10" workbookViewId="0">
      <selection activeCell="N23" sqref="N23"/>
    </sheetView>
  </sheetViews>
  <sheetFormatPr defaultColWidth="9.109375" defaultRowHeight="13.8" x14ac:dyDescent="0.25"/>
  <cols>
    <col min="1" max="2" width="9.109375" style="4"/>
    <col min="3" max="3" width="12.6640625" style="4" customWidth="1"/>
    <col min="4" max="4" width="32" style="4" customWidth="1"/>
    <col min="5" max="5" width="11.33203125" style="4" customWidth="1"/>
    <col min="6" max="6" width="11.5546875" style="4" customWidth="1"/>
    <col min="7" max="7" width="19.5546875" style="16" customWidth="1"/>
    <col min="8" max="16384" width="9.109375" style="4"/>
  </cols>
  <sheetData>
    <row r="1" spans="2:8" x14ac:dyDescent="0.25">
      <c r="B1" s="1"/>
      <c r="C1" s="2"/>
      <c r="D1" s="2"/>
      <c r="E1" s="2"/>
      <c r="F1" s="2"/>
      <c r="G1" s="15"/>
      <c r="H1" s="3"/>
    </row>
    <row r="2" spans="2:8" x14ac:dyDescent="0.25">
      <c r="B2" s="5"/>
      <c r="H2" s="6"/>
    </row>
    <row r="3" spans="2:8" x14ac:dyDescent="0.25">
      <c r="B3" s="5"/>
      <c r="H3" s="6"/>
    </row>
    <row r="4" spans="2:8" x14ac:dyDescent="0.25">
      <c r="B4" s="5"/>
      <c r="H4" s="6"/>
    </row>
    <row r="5" spans="2:8" x14ac:dyDescent="0.25">
      <c r="B5" s="5"/>
      <c r="C5" s="80" t="s">
        <v>0</v>
      </c>
      <c r="D5" s="80"/>
      <c r="E5" s="80"/>
      <c r="F5" s="80"/>
      <c r="G5" s="80"/>
      <c r="H5" s="81"/>
    </row>
    <row r="6" spans="2:8" x14ac:dyDescent="0.25">
      <c r="B6" s="5"/>
      <c r="H6" s="6"/>
    </row>
    <row r="7" spans="2:8" x14ac:dyDescent="0.25">
      <c r="B7" s="5"/>
      <c r="C7" s="4" t="s">
        <v>1</v>
      </c>
      <c r="D7" s="4" t="s">
        <v>17</v>
      </c>
      <c r="H7" s="6"/>
    </row>
    <row r="8" spans="2:8" x14ac:dyDescent="0.25">
      <c r="B8" s="5"/>
      <c r="C8" s="4" t="s">
        <v>2</v>
      </c>
      <c r="D8" s="4" t="s">
        <v>12</v>
      </c>
      <c r="H8" s="6"/>
    </row>
    <row r="9" spans="2:8" x14ac:dyDescent="0.25">
      <c r="B9" s="5"/>
      <c r="H9" s="6"/>
    </row>
    <row r="10" spans="2:8" x14ac:dyDescent="0.25">
      <c r="B10" s="5"/>
      <c r="H10" s="6"/>
    </row>
    <row r="11" spans="2:8" ht="14.4" thickBot="1" x14ac:dyDescent="0.3">
      <c r="B11" s="5"/>
      <c r="H11" s="6"/>
    </row>
    <row r="12" spans="2:8" ht="14.4" thickBot="1" x14ac:dyDescent="0.3">
      <c r="B12" s="5"/>
      <c r="C12" s="7" t="s">
        <v>3</v>
      </c>
      <c r="D12" s="8" t="s">
        <v>4</v>
      </c>
      <c r="E12" s="8" t="s">
        <v>5</v>
      </c>
      <c r="F12" s="8" t="s">
        <v>6</v>
      </c>
      <c r="G12" s="17" t="s">
        <v>7</v>
      </c>
      <c r="H12" s="6"/>
    </row>
    <row r="13" spans="2:8" x14ac:dyDescent="0.25">
      <c r="B13" s="5"/>
      <c r="C13" s="40">
        <v>45551</v>
      </c>
      <c r="D13" s="34" t="s">
        <v>23</v>
      </c>
      <c r="E13" s="43">
        <v>1</v>
      </c>
      <c r="F13" s="44" t="s">
        <v>19</v>
      </c>
      <c r="G13" s="26">
        <v>386430</v>
      </c>
      <c r="H13" s="6"/>
    </row>
    <row r="14" spans="2:8" x14ac:dyDescent="0.25">
      <c r="B14" s="5"/>
      <c r="C14" s="41">
        <v>45556</v>
      </c>
      <c r="D14" s="21" t="s">
        <v>23</v>
      </c>
      <c r="E14" s="45">
        <v>1</v>
      </c>
      <c r="F14" s="46" t="s">
        <v>19</v>
      </c>
      <c r="G14" s="27">
        <v>198000</v>
      </c>
      <c r="H14" s="6"/>
    </row>
    <row r="15" spans="2:8" x14ac:dyDescent="0.25">
      <c r="B15" s="5"/>
      <c r="C15" s="41">
        <v>45557</v>
      </c>
      <c r="D15" s="21" t="s">
        <v>23</v>
      </c>
      <c r="E15" s="45">
        <v>1</v>
      </c>
      <c r="F15" s="46" t="s">
        <v>19</v>
      </c>
      <c r="G15" s="27">
        <v>390100</v>
      </c>
      <c r="H15" s="6"/>
    </row>
    <row r="16" spans="2:8" x14ac:dyDescent="0.25">
      <c r="B16" s="5"/>
      <c r="C16" s="41"/>
      <c r="D16" s="10"/>
      <c r="E16" s="10"/>
      <c r="F16" s="39"/>
      <c r="G16" s="27"/>
      <c r="H16" s="6"/>
    </row>
    <row r="17" spans="2:8" x14ac:dyDescent="0.25">
      <c r="B17" s="5"/>
      <c r="C17" s="41"/>
      <c r="D17" s="10"/>
      <c r="E17" s="10"/>
      <c r="F17" s="10"/>
      <c r="G17" s="27"/>
      <c r="H17" s="6"/>
    </row>
    <row r="18" spans="2:8" x14ac:dyDescent="0.25">
      <c r="B18" s="5"/>
      <c r="C18" s="41"/>
      <c r="D18" s="10"/>
      <c r="E18" s="10"/>
      <c r="F18" s="10"/>
      <c r="G18" s="27"/>
      <c r="H18" s="6"/>
    </row>
    <row r="19" spans="2:8" x14ac:dyDescent="0.25">
      <c r="B19" s="5"/>
      <c r="C19" s="41"/>
      <c r="D19" s="10"/>
      <c r="E19" s="10"/>
      <c r="F19" s="10"/>
      <c r="G19" s="27"/>
      <c r="H19" s="6"/>
    </row>
    <row r="20" spans="2:8" x14ac:dyDescent="0.25">
      <c r="B20" s="5"/>
      <c r="C20" s="42"/>
      <c r="D20" s="10"/>
      <c r="E20" s="10"/>
      <c r="F20" s="22"/>
      <c r="G20" s="28"/>
      <c r="H20" s="6"/>
    </row>
    <row r="21" spans="2:8" x14ac:dyDescent="0.25">
      <c r="B21" s="5"/>
      <c r="C21" s="42"/>
      <c r="D21" s="10"/>
      <c r="E21" s="10"/>
      <c r="F21" s="10"/>
      <c r="G21" s="25"/>
      <c r="H21" s="6"/>
    </row>
    <row r="22" spans="2:8" x14ac:dyDescent="0.25">
      <c r="B22" s="5"/>
      <c r="C22" s="41"/>
      <c r="D22" s="10"/>
      <c r="E22" s="10"/>
      <c r="F22" s="10"/>
      <c r="G22" s="27"/>
      <c r="H22" s="6"/>
    </row>
    <row r="23" spans="2:8" x14ac:dyDescent="0.25">
      <c r="B23" s="5"/>
      <c r="C23" s="41"/>
      <c r="D23" s="10"/>
      <c r="E23" s="10"/>
      <c r="F23" s="10"/>
      <c r="G23" s="27"/>
      <c r="H23" s="6"/>
    </row>
    <row r="24" spans="2:8" x14ac:dyDescent="0.25">
      <c r="B24" s="5"/>
      <c r="C24" s="41"/>
      <c r="D24" s="10"/>
      <c r="E24" s="10"/>
      <c r="F24" s="10"/>
      <c r="G24" s="27"/>
      <c r="H24" s="6"/>
    </row>
    <row r="25" spans="2:8" x14ac:dyDescent="0.25">
      <c r="B25" s="5"/>
      <c r="C25" s="19"/>
      <c r="D25" s="10"/>
      <c r="E25" s="10"/>
      <c r="F25" s="10"/>
      <c r="G25" s="27"/>
      <c r="H25" s="6"/>
    </row>
    <row r="26" spans="2:8" x14ac:dyDescent="0.25">
      <c r="B26" s="5"/>
      <c r="C26" s="19"/>
      <c r="D26" s="10"/>
      <c r="E26" s="10"/>
      <c r="F26" s="10"/>
      <c r="G26" s="27"/>
      <c r="H26" s="6"/>
    </row>
    <row r="27" spans="2:8" x14ac:dyDescent="0.25">
      <c r="B27" s="5"/>
      <c r="C27" s="19"/>
      <c r="D27" s="10"/>
      <c r="E27" s="10"/>
      <c r="F27" s="10"/>
      <c r="G27" s="27"/>
      <c r="H27" s="6"/>
    </row>
    <row r="28" spans="2:8" x14ac:dyDescent="0.25">
      <c r="B28" s="5"/>
      <c r="C28" s="19"/>
      <c r="D28" s="10"/>
      <c r="E28" s="10"/>
      <c r="F28" s="10"/>
      <c r="G28" s="27"/>
      <c r="H28" s="6"/>
    </row>
    <row r="29" spans="2:8" x14ac:dyDescent="0.25">
      <c r="B29" s="5"/>
      <c r="C29" s="19"/>
      <c r="D29" s="10"/>
      <c r="E29" s="10"/>
      <c r="F29" s="10"/>
      <c r="G29" s="27"/>
      <c r="H29" s="6"/>
    </row>
    <row r="30" spans="2:8" x14ac:dyDescent="0.25">
      <c r="B30" s="5"/>
      <c r="C30" s="19"/>
      <c r="D30" s="35"/>
      <c r="E30" s="10"/>
      <c r="F30" s="10"/>
      <c r="G30" s="27"/>
      <c r="H30" s="6"/>
    </row>
    <row r="31" spans="2:8" x14ac:dyDescent="0.25">
      <c r="B31" s="5"/>
      <c r="C31" s="30"/>
      <c r="D31" s="10"/>
      <c r="E31" s="10"/>
      <c r="F31" s="22"/>
      <c r="G31" s="28"/>
      <c r="H31" s="6"/>
    </row>
    <row r="32" spans="2:8" x14ac:dyDescent="0.25">
      <c r="B32" s="5"/>
      <c r="C32" s="20"/>
      <c r="D32" s="10"/>
      <c r="E32" s="10"/>
      <c r="F32" s="22"/>
      <c r="G32" s="29"/>
      <c r="H32" s="6"/>
    </row>
    <row r="33" spans="2:8" x14ac:dyDescent="0.25">
      <c r="B33" s="5"/>
      <c r="C33" s="32"/>
      <c r="D33" s="10"/>
      <c r="E33" s="10"/>
      <c r="F33" s="22"/>
      <c r="G33" s="29"/>
      <c r="H33" s="6"/>
    </row>
    <row r="34" spans="2:8" x14ac:dyDescent="0.25">
      <c r="B34" s="5"/>
      <c r="C34" s="32"/>
      <c r="D34" s="10"/>
      <c r="E34" s="10"/>
      <c r="F34" s="22"/>
      <c r="G34" s="29"/>
      <c r="H34" s="6"/>
    </row>
    <row r="35" spans="2:8" x14ac:dyDescent="0.25">
      <c r="B35" s="5"/>
      <c r="C35" s="32"/>
      <c r="E35" s="10"/>
      <c r="F35" s="36"/>
      <c r="G35" s="37"/>
      <c r="H35" s="6"/>
    </row>
    <row r="36" spans="2:8" x14ac:dyDescent="0.25">
      <c r="B36" s="5"/>
      <c r="C36" s="33"/>
      <c r="D36" s="21"/>
      <c r="E36" s="21"/>
      <c r="F36" s="21"/>
      <c r="G36" s="24"/>
      <c r="H36" s="6"/>
    </row>
    <row r="37" spans="2:8" ht="14.4" thickBot="1" x14ac:dyDescent="0.3">
      <c r="B37" s="5"/>
      <c r="C37" s="82" t="s">
        <v>11</v>
      </c>
      <c r="D37" s="83"/>
      <c r="E37" s="83"/>
      <c r="F37" s="83"/>
      <c r="G37" s="31">
        <f>SUM(G13:G16)</f>
        <v>974530</v>
      </c>
      <c r="H37" s="6"/>
    </row>
    <row r="38" spans="2:8" ht="14.4" thickBot="1" x14ac:dyDescent="0.3">
      <c r="B38" s="5"/>
      <c r="C38" s="74" t="s">
        <v>14</v>
      </c>
      <c r="D38" s="75"/>
      <c r="E38" s="75"/>
      <c r="F38" s="76"/>
      <c r="G38" s="31"/>
      <c r="H38" s="6"/>
    </row>
    <row r="39" spans="2:8" ht="14.4" thickBot="1" x14ac:dyDescent="0.3">
      <c r="B39" s="5"/>
      <c r="C39" s="77" t="s">
        <v>15</v>
      </c>
      <c r="D39" s="78"/>
      <c r="E39" s="78"/>
      <c r="F39" s="79"/>
      <c r="G39" s="31"/>
      <c r="H39" s="6"/>
    </row>
    <row r="40" spans="2:8" x14ac:dyDescent="0.25">
      <c r="B40" s="5"/>
      <c r="H40" s="6"/>
    </row>
    <row r="41" spans="2:8" x14ac:dyDescent="0.25">
      <c r="B41" s="5"/>
      <c r="H41" s="6"/>
    </row>
    <row r="42" spans="2:8" x14ac:dyDescent="0.25">
      <c r="B42" s="5"/>
      <c r="C42" s="4" t="s">
        <v>8</v>
      </c>
      <c r="E42" s="4" t="s">
        <v>9</v>
      </c>
      <c r="G42" s="16" t="s">
        <v>10</v>
      </c>
      <c r="H42" s="6"/>
    </row>
    <row r="43" spans="2:8" x14ac:dyDescent="0.25">
      <c r="B43" s="5"/>
      <c r="H43" s="6"/>
    </row>
    <row r="44" spans="2:8" x14ac:dyDescent="0.25">
      <c r="B44" s="5"/>
      <c r="H44" s="6"/>
    </row>
    <row r="45" spans="2:8" x14ac:dyDescent="0.25">
      <c r="B45" s="5"/>
      <c r="H45" s="6"/>
    </row>
    <row r="46" spans="2:8" x14ac:dyDescent="0.25">
      <c r="B46" s="5"/>
      <c r="H46" s="6"/>
    </row>
    <row r="47" spans="2:8" x14ac:dyDescent="0.25">
      <c r="B47" s="5"/>
      <c r="C47" s="4" t="s">
        <v>17</v>
      </c>
      <c r="E47" s="4" t="s">
        <v>24</v>
      </c>
      <c r="G47" s="16" t="s">
        <v>17</v>
      </c>
      <c r="H47" s="6"/>
    </row>
    <row r="48" spans="2:8" ht="14.4" thickBot="1" x14ac:dyDescent="0.3">
      <c r="B48" s="11"/>
      <c r="C48" s="12"/>
      <c r="D48" s="12"/>
      <c r="E48" s="12"/>
      <c r="F48" s="12"/>
      <c r="G48" s="18"/>
      <c r="H48" s="13"/>
    </row>
  </sheetData>
  <mergeCells count="4">
    <mergeCell ref="C5:H5"/>
    <mergeCell ref="C37:F37"/>
    <mergeCell ref="C38:F38"/>
    <mergeCell ref="C39:F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00D-8466-4B5D-B0B4-29B58C19F74B}">
  <dimension ref="B1:H48"/>
  <sheetViews>
    <sheetView workbookViewId="0">
      <selection activeCell="N24" sqref="N24"/>
    </sheetView>
  </sheetViews>
  <sheetFormatPr defaultColWidth="9.109375" defaultRowHeight="13.8" x14ac:dyDescent="0.25"/>
  <cols>
    <col min="1" max="2" width="9.109375" style="4"/>
    <col min="3" max="3" width="12.6640625" style="4" customWidth="1"/>
    <col min="4" max="4" width="32" style="4" customWidth="1"/>
    <col min="5" max="5" width="11.33203125" style="4" customWidth="1"/>
    <col min="6" max="6" width="11.5546875" style="4" customWidth="1"/>
    <col min="7" max="7" width="19.5546875" style="16" customWidth="1"/>
    <col min="8" max="16384" width="9.109375" style="4"/>
  </cols>
  <sheetData>
    <row r="1" spans="2:8" x14ac:dyDescent="0.25">
      <c r="B1" s="1"/>
      <c r="C1" s="2"/>
      <c r="D1" s="2"/>
      <c r="E1" s="2"/>
      <c r="F1" s="2"/>
      <c r="G1" s="15"/>
      <c r="H1" s="3"/>
    </row>
    <row r="2" spans="2:8" x14ac:dyDescent="0.25">
      <c r="B2" s="5"/>
      <c r="H2" s="6"/>
    </row>
    <row r="3" spans="2:8" x14ac:dyDescent="0.25">
      <c r="B3" s="5"/>
      <c r="H3" s="6"/>
    </row>
    <row r="4" spans="2:8" x14ac:dyDescent="0.25">
      <c r="B4" s="5"/>
      <c r="H4" s="6"/>
    </row>
    <row r="5" spans="2:8" x14ac:dyDescent="0.25">
      <c r="B5" s="5"/>
      <c r="C5" s="80" t="s">
        <v>0</v>
      </c>
      <c r="D5" s="80"/>
      <c r="E5" s="80"/>
      <c r="F5" s="80"/>
      <c r="G5" s="80"/>
      <c r="H5" s="81"/>
    </row>
    <row r="6" spans="2:8" x14ac:dyDescent="0.25">
      <c r="B6" s="5"/>
      <c r="H6" s="6"/>
    </row>
    <row r="7" spans="2:8" x14ac:dyDescent="0.25">
      <c r="B7" s="5"/>
      <c r="C7" s="4" t="s">
        <v>1</v>
      </c>
      <c r="D7" s="4" t="s">
        <v>25</v>
      </c>
      <c r="H7" s="6"/>
    </row>
    <row r="8" spans="2:8" x14ac:dyDescent="0.25">
      <c r="B8" s="5"/>
      <c r="C8" s="4" t="s">
        <v>2</v>
      </c>
      <c r="D8" s="4" t="s">
        <v>12</v>
      </c>
      <c r="H8" s="6"/>
    </row>
    <row r="9" spans="2:8" x14ac:dyDescent="0.25">
      <c r="B9" s="5"/>
      <c r="H9" s="6"/>
    </row>
    <row r="10" spans="2:8" x14ac:dyDescent="0.25">
      <c r="B10" s="5"/>
      <c r="H10" s="6"/>
    </row>
    <row r="11" spans="2:8" ht="14.4" thickBot="1" x14ac:dyDescent="0.3">
      <c r="B11" s="5"/>
      <c r="H11" s="6"/>
    </row>
    <row r="12" spans="2:8" ht="14.4" thickBot="1" x14ac:dyDescent="0.3">
      <c r="B12" s="5"/>
      <c r="C12" s="7" t="s">
        <v>3</v>
      </c>
      <c r="D12" s="8" t="s">
        <v>4</v>
      </c>
      <c r="E12" s="8" t="s">
        <v>5</v>
      </c>
      <c r="F12" s="8" t="s">
        <v>6</v>
      </c>
      <c r="G12" s="17" t="s">
        <v>7</v>
      </c>
      <c r="H12" s="6"/>
    </row>
    <row r="13" spans="2:8" x14ac:dyDescent="0.25">
      <c r="B13" s="5"/>
      <c r="C13" s="40">
        <v>45576</v>
      </c>
      <c r="D13" s="34" t="s">
        <v>26</v>
      </c>
      <c r="E13" s="43">
        <v>1</v>
      </c>
      <c r="F13" s="44" t="s">
        <v>19</v>
      </c>
      <c r="G13" s="26">
        <v>30000</v>
      </c>
      <c r="H13" s="6"/>
    </row>
    <row r="14" spans="2:8" x14ac:dyDescent="0.25">
      <c r="B14" s="5"/>
      <c r="C14" s="41">
        <v>45576</v>
      </c>
      <c r="D14" s="21" t="s">
        <v>27</v>
      </c>
      <c r="E14" s="45">
        <v>1</v>
      </c>
      <c r="F14" s="46" t="s">
        <v>19</v>
      </c>
      <c r="G14" s="27">
        <v>10000</v>
      </c>
      <c r="H14" s="6"/>
    </row>
    <row r="15" spans="2:8" x14ac:dyDescent="0.25">
      <c r="B15" s="5"/>
      <c r="C15" s="41">
        <v>45577</v>
      </c>
      <c r="D15" s="21" t="s">
        <v>28</v>
      </c>
      <c r="E15" s="45">
        <v>1</v>
      </c>
      <c r="F15" s="44" t="s">
        <v>19</v>
      </c>
      <c r="G15" s="27">
        <v>24000</v>
      </c>
      <c r="H15" s="6"/>
    </row>
    <row r="16" spans="2:8" x14ac:dyDescent="0.25">
      <c r="B16" s="5"/>
      <c r="C16" s="41">
        <v>45578</v>
      </c>
      <c r="D16" s="10" t="s">
        <v>29</v>
      </c>
      <c r="E16" s="45">
        <v>1</v>
      </c>
      <c r="F16" s="46" t="s">
        <v>19</v>
      </c>
      <c r="G16" s="27">
        <v>36000</v>
      </c>
      <c r="H16" s="6"/>
    </row>
    <row r="17" spans="2:8" x14ac:dyDescent="0.25">
      <c r="B17" s="5"/>
      <c r="C17" s="41">
        <v>45579</v>
      </c>
      <c r="D17" s="10" t="s">
        <v>30</v>
      </c>
      <c r="E17" s="45">
        <v>1</v>
      </c>
      <c r="F17" s="44" t="s">
        <v>19</v>
      </c>
      <c r="G17" s="27">
        <v>20000</v>
      </c>
      <c r="H17" s="6"/>
    </row>
    <row r="18" spans="2:8" x14ac:dyDescent="0.25">
      <c r="B18" s="5"/>
      <c r="C18" s="41">
        <v>45580</v>
      </c>
      <c r="D18" s="10" t="s">
        <v>30</v>
      </c>
      <c r="E18" s="45">
        <v>1</v>
      </c>
      <c r="F18" s="46" t="s">
        <v>19</v>
      </c>
      <c r="G18" s="27">
        <v>25000</v>
      </c>
      <c r="H18" s="6"/>
    </row>
    <row r="19" spans="2:8" x14ac:dyDescent="0.25">
      <c r="B19" s="5"/>
      <c r="C19" s="41">
        <v>45580</v>
      </c>
      <c r="D19" s="10" t="s">
        <v>26</v>
      </c>
      <c r="E19" s="45">
        <v>1</v>
      </c>
      <c r="F19" s="44" t="s">
        <v>19</v>
      </c>
      <c r="G19" s="27">
        <v>30000</v>
      </c>
      <c r="H19" s="6"/>
    </row>
    <row r="20" spans="2:8" x14ac:dyDescent="0.25">
      <c r="B20" s="5"/>
      <c r="C20" s="41">
        <v>45581</v>
      </c>
      <c r="D20" s="10" t="s">
        <v>30</v>
      </c>
      <c r="E20" s="45">
        <v>1</v>
      </c>
      <c r="F20" s="46" t="s">
        <v>19</v>
      </c>
      <c r="G20" s="28">
        <v>25000</v>
      </c>
      <c r="H20" s="6"/>
    </row>
    <row r="21" spans="2:8" x14ac:dyDescent="0.25">
      <c r="B21" s="5"/>
      <c r="C21" s="42"/>
      <c r="D21" s="10"/>
      <c r="E21" s="10"/>
      <c r="F21" s="10"/>
      <c r="G21" s="25"/>
      <c r="H21" s="6"/>
    </row>
    <row r="22" spans="2:8" x14ac:dyDescent="0.25">
      <c r="B22" s="5"/>
      <c r="C22" s="41"/>
      <c r="D22" s="10"/>
      <c r="E22" s="10"/>
      <c r="F22" s="10"/>
      <c r="G22" s="27"/>
      <c r="H22" s="6"/>
    </row>
    <row r="23" spans="2:8" x14ac:dyDescent="0.25">
      <c r="B23" s="5"/>
      <c r="C23" s="41"/>
      <c r="D23" s="10"/>
      <c r="E23" s="10"/>
      <c r="F23" s="10"/>
      <c r="G23" s="27"/>
      <c r="H23" s="6"/>
    </row>
    <row r="24" spans="2:8" x14ac:dyDescent="0.25">
      <c r="B24" s="5"/>
      <c r="C24" s="41"/>
      <c r="D24" s="10"/>
      <c r="E24" s="10"/>
      <c r="F24" s="10"/>
      <c r="G24" s="27"/>
      <c r="H24" s="6"/>
    </row>
    <row r="25" spans="2:8" x14ac:dyDescent="0.25">
      <c r="B25" s="5"/>
      <c r="C25" s="19"/>
      <c r="D25" s="10"/>
      <c r="E25" s="10"/>
      <c r="F25" s="10"/>
      <c r="G25" s="27"/>
      <c r="H25" s="6"/>
    </row>
    <row r="26" spans="2:8" x14ac:dyDescent="0.25">
      <c r="B26" s="5"/>
      <c r="C26" s="19"/>
      <c r="D26" s="10"/>
      <c r="E26" s="10"/>
      <c r="F26" s="10"/>
      <c r="G26" s="27"/>
      <c r="H26" s="6"/>
    </row>
    <row r="27" spans="2:8" x14ac:dyDescent="0.25">
      <c r="B27" s="5"/>
      <c r="C27" s="19"/>
      <c r="D27" s="10"/>
      <c r="E27" s="10"/>
      <c r="F27" s="10"/>
      <c r="G27" s="27"/>
      <c r="H27" s="6"/>
    </row>
    <row r="28" spans="2:8" x14ac:dyDescent="0.25">
      <c r="B28" s="5"/>
      <c r="C28" s="19"/>
      <c r="D28" s="10"/>
      <c r="E28" s="10"/>
      <c r="F28" s="10"/>
      <c r="G28" s="27"/>
      <c r="H28" s="6"/>
    </row>
    <row r="29" spans="2:8" x14ac:dyDescent="0.25">
      <c r="B29" s="5"/>
      <c r="C29" s="19"/>
      <c r="D29" s="10"/>
      <c r="E29" s="10"/>
      <c r="F29" s="10"/>
      <c r="G29" s="27"/>
      <c r="H29" s="6"/>
    </row>
    <row r="30" spans="2:8" x14ac:dyDescent="0.25">
      <c r="B30" s="5"/>
      <c r="C30" s="19"/>
      <c r="D30" s="35"/>
      <c r="E30" s="10"/>
      <c r="F30" s="10"/>
      <c r="G30" s="27"/>
      <c r="H30" s="6"/>
    </row>
    <row r="31" spans="2:8" x14ac:dyDescent="0.25">
      <c r="B31" s="5"/>
      <c r="C31" s="30"/>
      <c r="D31" s="10"/>
      <c r="E31" s="10"/>
      <c r="F31" s="22"/>
      <c r="G31" s="28"/>
      <c r="H31" s="6"/>
    </row>
    <row r="32" spans="2:8" x14ac:dyDescent="0.25">
      <c r="B32" s="5"/>
      <c r="C32" s="20"/>
      <c r="D32" s="10"/>
      <c r="E32" s="10"/>
      <c r="F32" s="22"/>
      <c r="G32" s="29"/>
      <c r="H32" s="6"/>
    </row>
    <row r="33" spans="2:8" x14ac:dyDescent="0.25">
      <c r="B33" s="5"/>
      <c r="C33" s="32"/>
      <c r="D33" s="10"/>
      <c r="E33" s="10"/>
      <c r="F33" s="22"/>
      <c r="G33" s="29"/>
      <c r="H33" s="6"/>
    </row>
    <row r="34" spans="2:8" x14ac:dyDescent="0.25">
      <c r="B34" s="5"/>
      <c r="C34" s="32"/>
      <c r="D34" s="10"/>
      <c r="E34" s="10"/>
      <c r="F34" s="22"/>
      <c r="G34" s="29"/>
      <c r="H34" s="6"/>
    </row>
    <row r="35" spans="2:8" x14ac:dyDescent="0.25">
      <c r="B35" s="5"/>
      <c r="C35" s="32"/>
      <c r="E35" s="10"/>
      <c r="F35" s="36"/>
      <c r="G35" s="37"/>
      <c r="H35" s="6"/>
    </row>
    <row r="36" spans="2:8" x14ac:dyDescent="0.25">
      <c r="B36" s="5"/>
      <c r="C36" s="33"/>
      <c r="D36" s="21"/>
      <c r="E36" s="21"/>
      <c r="F36" s="21"/>
      <c r="G36" s="24"/>
      <c r="H36" s="6"/>
    </row>
    <row r="37" spans="2:8" ht="14.4" thickBot="1" x14ac:dyDescent="0.3">
      <c r="B37" s="5"/>
      <c r="C37" s="82" t="s">
        <v>11</v>
      </c>
      <c r="D37" s="83"/>
      <c r="E37" s="83"/>
      <c r="F37" s="83"/>
      <c r="G37" s="31">
        <f>SUM(G13:G20)</f>
        <v>200000</v>
      </c>
      <c r="H37" s="6"/>
    </row>
    <row r="38" spans="2:8" ht="14.4" thickBot="1" x14ac:dyDescent="0.3">
      <c r="B38" s="5"/>
      <c r="C38" s="74" t="s">
        <v>14</v>
      </c>
      <c r="D38" s="75"/>
      <c r="E38" s="75"/>
      <c r="F38" s="76"/>
      <c r="G38" s="31"/>
      <c r="H38" s="6"/>
    </row>
    <row r="39" spans="2:8" ht="14.4" thickBot="1" x14ac:dyDescent="0.3">
      <c r="B39" s="5"/>
      <c r="C39" s="77" t="s">
        <v>15</v>
      </c>
      <c r="D39" s="78"/>
      <c r="E39" s="78"/>
      <c r="F39" s="79"/>
      <c r="G39" s="31"/>
      <c r="H39" s="6"/>
    </row>
    <row r="40" spans="2:8" x14ac:dyDescent="0.25">
      <c r="B40" s="5"/>
      <c r="H40" s="6"/>
    </row>
    <row r="41" spans="2:8" x14ac:dyDescent="0.25">
      <c r="B41" s="5"/>
      <c r="H41" s="6"/>
    </row>
    <row r="42" spans="2:8" x14ac:dyDescent="0.25">
      <c r="B42" s="5"/>
      <c r="C42" s="4" t="s">
        <v>8</v>
      </c>
      <c r="E42" s="4" t="s">
        <v>9</v>
      </c>
      <c r="G42" s="16" t="s">
        <v>10</v>
      </c>
      <c r="H42" s="6"/>
    </row>
    <row r="43" spans="2:8" x14ac:dyDescent="0.25">
      <c r="B43" s="5"/>
      <c r="H43" s="6"/>
    </row>
    <row r="44" spans="2:8" x14ac:dyDescent="0.25">
      <c r="B44" s="5"/>
      <c r="H44" s="6"/>
    </row>
    <row r="45" spans="2:8" x14ac:dyDescent="0.25">
      <c r="B45" s="5"/>
      <c r="H45" s="6"/>
    </row>
    <row r="46" spans="2:8" x14ac:dyDescent="0.25">
      <c r="B46" s="5"/>
      <c r="H46" s="6"/>
    </row>
    <row r="47" spans="2:8" x14ac:dyDescent="0.25">
      <c r="B47" s="5"/>
      <c r="C47" s="4" t="s">
        <v>25</v>
      </c>
      <c r="E47" s="4" t="s">
        <v>24</v>
      </c>
      <c r="G47" s="16" t="s">
        <v>17</v>
      </c>
      <c r="H47" s="6"/>
    </row>
    <row r="48" spans="2:8" ht="14.4" thickBot="1" x14ac:dyDescent="0.3">
      <c r="B48" s="11"/>
      <c r="C48" s="12"/>
      <c r="D48" s="12"/>
      <c r="E48" s="12"/>
      <c r="F48" s="12"/>
      <c r="G48" s="18"/>
      <c r="H48" s="13"/>
    </row>
  </sheetData>
  <mergeCells count="4">
    <mergeCell ref="C5:H5"/>
    <mergeCell ref="C37:F37"/>
    <mergeCell ref="C38:F38"/>
    <mergeCell ref="C39:F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90AE-F5ED-4353-BF1C-13361AE0EAC1}">
  <dimension ref="B1:H48"/>
  <sheetViews>
    <sheetView workbookViewId="0">
      <selection activeCell="M26" sqref="M26"/>
    </sheetView>
  </sheetViews>
  <sheetFormatPr defaultColWidth="9.109375" defaultRowHeight="13.8" x14ac:dyDescent="0.25"/>
  <cols>
    <col min="1" max="2" width="9.109375" style="4"/>
    <col min="3" max="3" width="12.6640625" style="4" customWidth="1"/>
    <col min="4" max="4" width="39.6640625" style="4" customWidth="1"/>
    <col min="5" max="5" width="11.33203125" style="4" customWidth="1"/>
    <col min="6" max="6" width="11.5546875" style="4" customWidth="1"/>
    <col min="7" max="7" width="19.5546875" style="16" customWidth="1"/>
    <col min="8" max="16384" width="9.109375" style="4"/>
  </cols>
  <sheetData>
    <row r="1" spans="2:8" x14ac:dyDescent="0.25">
      <c r="B1" s="1"/>
      <c r="C1" s="2"/>
      <c r="D1" s="2"/>
      <c r="E1" s="2"/>
      <c r="F1" s="2"/>
      <c r="G1" s="15"/>
      <c r="H1" s="3"/>
    </row>
    <row r="2" spans="2:8" x14ac:dyDescent="0.25">
      <c r="B2" s="5"/>
      <c r="H2" s="6"/>
    </row>
    <row r="3" spans="2:8" x14ac:dyDescent="0.25">
      <c r="B3" s="5"/>
      <c r="H3" s="6"/>
    </row>
    <row r="4" spans="2:8" x14ac:dyDescent="0.25">
      <c r="B4" s="5"/>
      <c r="H4" s="6"/>
    </row>
    <row r="5" spans="2:8" x14ac:dyDescent="0.25">
      <c r="B5" s="5"/>
      <c r="C5" s="80" t="s">
        <v>0</v>
      </c>
      <c r="D5" s="80"/>
      <c r="E5" s="80"/>
      <c r="F5" s="80"/>
      <c r="G5" s="80"/>
      <c r="H5" s="81"/>
    </row>
    <row r="6" spans="2:8" x14ac:dyDescent="0.25">
      <c r="B6" s="5"/>
      <c r="H6" s="6"/>
    </row>
    <row r="7" spans="2:8" x14ac:dyDescent="0.25">
      <c r="B7" s="5"/>
      <c r="C7" s="4" t="s">
        <v>1</v>
      </c>
      <c r="D7" s="4" t="s">
        <v>31</v>
      </c>
      <c r="H7" s="6"/>
    </row>
    <row r="8" spans="2:8" x14ac:dyDescent="0.25">
      <c r="B8" s="5"/>
      <c r="C8" s="4" t="s">
        <v>2</v>
      </c>
      <c r="D8" s="4" t="s">
        <v>32</v>
      </c>
      <c r="H8" s="6"/>
    </row>
    <row r="9" spans="2:8" x14ac:dyDescent="0.25">
      <c r="B9" s="5"/>
      <c r="H9" s="6"/>
    </row>
    <row r="10" spans="2:8" x14ac:dyDescent="0.25">
      <c r="B10" s="5"/>
      <c r="H10" s="6"/>
    </row>
    <row r="11" spans="2:8" ht="14.4" thickBot="1" x14ac:dyDescent="0.3">
      <c r="B11" s="5"/>
      <c r="H11" s="6"/>
    </row>
    <row r="12" spans="2:8" ht="14.4" thickBot="1" x14ac:dyDescent="0.3">
      <c r="B12" s="5"/>
      <c r="C12" s="7" t="s">
        <v>3</v>
      </c>
      <c r="D12" s="8" t="s">
        <v>4</v>
      </c>
      <c r="E12" s="8" t="s">
        <v>5</v>
      </c>
      <c r="F12" s="8" t="s">
        <v>6</v>
      </c>
      <c r="G12" s="17" t="s">
        <v>7</v>
      </c>
      <c r="H12" s="6"/>
    </row>
    <row r="13" spans="2:8" x14ac:dyDescent="0.25">
      <c r="B13" s="5"/>
      <c r="C13" s="47">
        <v>45582</v>
      </c>
      <c r="D13" s="34" t="s">
        <v>33</v>
      </c>
      <c r="E13" s="43">
        <v>1</v>
      </c>
      <c r="F13" s="44" t="s">
        <v>19</v>
      </c>
      <c r="G13" s="26">
        <v>1000000</v>
      </c>
      <c r="H13" s="6"/>
    </row>
    <row r="14" spans="2:8" x14ac:dyDescent="0.25">
      <c r="B14" s="5"/>
      <c r="C14" s="48">
        <v>45582</v>
      </c>
      <c r="D14" s="49" t="s">
        <v>37</v>
      </c>
      <c r="E14" s="51">
        <v>1</v>
      </c>
      <c r="F14" s="46" t="s">
        <v>19</v>
      </c>
      <c r="G14" s="52">
        <v>417500</v>
      </c>
      <c r="H14" s="6"/>
    </row>
    <row r="15" spans="2:8" x14ac:dyDescent="0.25">
      <c r="B15" s="5"/>
      <c r="C15" s="50">
        <v>45582</v>
      </c>
      <c r="D15" s="49" t="s">
        <v>34</v>
      </c>
      <c r="E15" s="45">
        <v>1</v>
      </c>
      <c r="F15" s="46"/>
      <c r="G15" s="27">
        <v>64000</v>
      </c>
      <c r="H15" s="6"/>
    </row>
    <row r="16" spans="2:8" x14ac:dyDescent="0.25">
      <c r="B16" s="5"/>
      <c r="C16" s="50">
        <v>45582</v>
      </c>
      <c r="D16" s="10" t="s">
        <v>35</v>
      </c>
      <c r="E16" s="10"/>
      <c r="F16" s="39"/>
      <c r="G16" s="27">
        <v>18500</v>
      </c>
      <c r="H16" s="6"/>
    </row>
    <row r="17" spans="2:8" x14ac:dyDescent="0.25">
      <c r="B17" s="5"/>
      <c r="C17" s="41">
        <v>45582</v>
      </c>
      <c r="D17" s="10" t="s">
        <v>36</v>
      </c>
      <c r="E17" s="10"/>
      <c r="F17" s="10"/>
      <c r="G17" s="27">
        <v>8500000</v>
      </c>
      <c r="H17" s="6"/>
    </row>
    <row r="18" spans="2:8" x14ac:dyDescent="0.25">
      <c r="B18" s="5"/>
      <c r="C18" s="41"/>
      <c r="D18" s="10"/>
      <c r="E18" s="10"/>
      <c r="F18" s="10"/>
      <c r="G18" s="27"/>
      <c r="H18" s="6"/>
    </row>
    <row r="19" spans="2:8" x14ac:dyDescent="0.25">
      <c r="B19" s="5"/>
      <c r="C19" s="41"/>
      <c r="D19" s="10"/>
      <c r="E19" s="10"/>
      <c r="F19" s="10"/>
      <c r="G19" s="27"/>
      <c r="H19" s="6"/>
    </row>
    <row r="20" spans="2:8" x14ac:dyDescent="0.25">
      <c r="B20" s="5"/>
      <c r="C20" s="42"/>
      <c r="D20" s="10"/>
      <c r="E20" s="10"/>
      <c r="F20" s="22"/>
      <c r="G20" s="28"/>
      <c r="H20" s="6"/>
    </row>
    <row r="21" spans="2:8" x14ac:dyDescent="0.25">
      <c r="B21" s="5"/>
      <c r="C21" s="42"/>
      <c r="D21" s="10"/>
      <c r="E21" s="10"/>
      <c r="F21" s="10"/>
      <c r="G21" s="25"/>
      <c r="H21" s="6"/>
    </row>
    <row r="22" spans="2:8" x14ac:dyDescent="0.25">
      <c r="B22" s="5"/>
      <c r="C22" s="41"/>
      <c r="D22" s="10"/>
      <c r="E22" s="10"/>
      <c r="F22" s="10"/>
      <c r="G22" s="27"/>
      <c r="H22" s="6"/>
    </row>
    <row r="23" spans="2:8" x14ac:dyDescent="0.25">
      <c r="B23" s="5"/>
      <c r="C23" s="41"/>
      <c r="D23" s="10"/>
      <c r="E23" s="10"/>
      <c r="F23" s="10"/>
      <c r="G23" s="27"/>
      <c r="H23" s="6"/>
    </row>
    <row r="24" spans="2:8" x14ac:dyDescent="0.25">
      <c r="B24" s="5"/>
      <c r="C24" s="41"/>
      <c r="D24" s="10"/>
      <c r="E24" s="10"/>
      <c r="F24" s="10"/>
      <c r="G24" s="27"/>
      <c r="H24" s="6"/>
    </row>
    <row r="25" spans="2:8" x14ac:dyDescent="0.25">
      <c r="B25" s="5"/>
      <c r="C25" s="19"/>
      <c r="D25" s="10"/>
      <c r="E25" s="10"/>
      <c r="F25" s="10"/>
      <c r="G25" s="27"/>
      <c r="H25" s="6"/>
    </row>
    <row r="26" spans="2:8" x14ac:dyDescent="0.25">
      <c r="B26" s="5"/>
      <c r="C26" s="19"/>
      <c r="D26" s="10"/>
      <c r="E26" s="10"/>
      <c r="F26" s="10"/>
      <c r="G26" s="27"/>
      <c r="H26" s="6"/>
    </row>
    <row r="27" spans="2:8" x14ac:dyDescent="0.25">
      <c r="B27" s="5"/>
      <c r="C27" s="19"/>
      <c r="D27" s="10"/>
      <c r="E27" s="10"/>
      <c r="F27" s="10"/>
      <c r="G27" s="27"/>
      <c r="H27" s="6"/>
    </row>
    <row r="28" spans="2:8" x14ac:dyDescent="0.25">
      <c r="B28" s="5"/>
      <c r="C28" s="19"/>
      <c r="D28" s="10"/>
      <c r="E28" s="10"/>
      <c r="F28" s="10"/>
      <c r="G28" s="27"/>
      <c r="H28" s="6"/>
    </row>
    <row r="29" spans="2:8" x14ac:dyDescent="0.25">
      <c r="B29" s="5"/>
      <c r="C29" s="19"/>
      <c r="D29" s="10"/>
      <c r="E29" s="10"/>
      <c r="F29" s="10"/>
      <c r="G29" s="27"/>
      <c r="H29" s="6"/>
    </row>
    <row r="30" spans="2:8" x14ac:dyDescent="0.25">
      <c r="B30" s="5"/>
      <c r="C30" s="19"/>
      <c r="D30" s="35"/>
      <c r="E30" s="10"/>
      <c r="F30" s="10"/>
      <c r="G30" s="27"/>
      <c r="H30" s="6"/>
    </row>
    <row r="31" spans="2:8" x14ac:dyDescent="0.25">
      <c r="B31" s="5"/>
      <c r="C31" s="30"/>
      <c r="D31" s="10"/>
      <c r="E31" s="10"/>
      <c r="F31" s="22"/>
      <c r="G31" s="28"/>
      <c r="H31" s="6"/>
    </row>
    <row r="32" spans="2:8" x14ac:dyDescent="0.25">
      <c r="B32" s="5"/>
      <c r="C32" s="20"/>
      <c r="D32" s="10"/>
      <c r="E32" s="10"/>
      <c r="F32" s="22"/>
      <c r="G32" s="29"/>
      <c r="H32" s="6"/>
    </row>
    <row r="33" spans="2:8" x14ac:dyDescent="0.25">
      <c r="B33" s="5"/>
      <c r="C33" s="32"/>
      <c r="D33" s="10"/>
      <c r="E33" s="10"/>
      <c r="F33" s="22"/>
      <c r="G33" s="29"/>
      <c r="H33" s="6"/>
    </row>
    <row r="34" spans="2:8" x14ac:dyDescent="0.25">
      <c r="B34" s="5"/>
      <c r="C34" s="32"/>
      <c r="D34" s="10"/>
      <c r="E34" s="10"/>
      <c r="F34" s="22"/>
      <c r="G34" s="29"/>
      <c r="H34" s="6"/>
    </row>
    <row r="35" spans="2:8" x14ac:dyDescent="0.25">
      <c r="B35" s="5"/>
      <c r="C35" s="32"/>
      <c r="E35" s="10"/>
      <c r="F35" s="36"/>
      <c r="G35" s="37"/>
      <c r="H35" s="6"/>
    </row>
    <row r="36" spans="2:8" x14ac:dyDescent="0.25">
      <c r="B36" s="5"/>
      <c r="C36" s="33"/>
      <c r="D36" s="21"/>
      <c r="E36" s="21"/>
      <c r="F36" s="21"/>
      <c r="G36" s="24"/>
      <c r="H36" s="6"/>
    </row>
    <row r="37" spans="2:8" ht="14.4" thickBot="1" x14ac:dyDescent="0.3">
      <c r="B37" s="5"/>
      <c r="C37" s="82" t="s">
        <v>11</v>
      </c>
      <c r="D37" s="83"/>
      <c r="E37" s="83"/>
      <c r="F37" s="83"/>
      <c r="G37" s="31">
        <f>SUM(G13:G17)</f>
        <v>10000000</v>
      </c>
      <c r="H37" s="6"/>
    </row>
    <row r="38" spans="2:8" ht="14.4" thickBot="1" x14ac:dyDescent="0.3">
      <c r="B38" s="5"/>
      <c r="C38" s="74" t="s">
        <v>14</v>
      </c>
      <c r="D38" s="75"/>
      <c r="E38" s="75"/>
      <c r="F38" s="76"/>
      <c r="G38" s="31"/>
      <c r="H38" s="6"/>
    </row>
    <row r="39" spans="2:8" ht="14.4" thickBot="1" x14ac:dyDescent="0.3">
      <c r="B39" s="5"/>
      <c r="C39" s="77" t="s">
        <v>15</v>
      </c>
      <c r="D39" s="78"/>
      <c r="E39" s="78"/>
      <c r="F39" s="79"/>
      <c r="G39" s="31"/>
      <c r="H39" s="6"/>
    </row>
    <row r="40" spans="2:8" x14ac:dyDescent="0.25">
      <c r="B40" s="5"/>
      <c r="H40" s="6"/>
    </row>
    <row r="41" spans="2:8" x14ac:dyDescent="0.25">
      <c r="B41" s="5"/>
      <c r="H41" s="6"/>
    </row>
    <row r="42" spans="2:8" x14ac:dyDescent="0.25">
      <c r="B42" s="5"/>
      <c r="C42" s="4" t="s">
        <v>8</v>
      </c>
      <c r="E42" s="4" t="s">
        <v>9</v>
      </c>
      <c r="G42" s="16" t="s">
        <v>10</v>
      </c>
      <c r="H42" s="6"/>
    </row>
    <row r="43" spans="2:8" x14ac:dyDescent="0.25">
      <c r="B43" s="5"/>
      <c r="H43" s="6"/>
    </row>
    <row r="44" spans="2:8" x14ac:dyDescent="0.25">
      <c r="B44" s="5"/>
      <c r="H44" s="6"/>
    </row>
    <row r="45" spans="2:8" x14ac:dyDescent="0.25">
      <c r="B45" s="5"/>
      <c r="H45" s="6"/>
    </row>
    <row r="46" spans="2:8" x14ac:dyDescent="0.25">
      <c r="B46" s="5"/>
      <c r="H46" s="6"/>
    </row>
    <row r="47" spans="2:8" x14ac:dyDescent="0.25">
      <c r="B47" s="5"/>
      <c r="C47" s="4" t="s">
        <v>31</v>
      </c>
      <c r="E47" s="4" t="s">
        <v>24</v>
      </c>
      <c r="G47" s="16" t="s">
        <v>17</v>
      </c>
      <c r="H47" s="6"/>
    </row>
    <row r="48" spans="2:8" ht="14.4" thickBot="1" x14ac:dyDescent="0.3">
      <c r="B48" s="11"/>
      <c r="C48" s="12"/>
      <c r="D48" s="12"/>
      <c r="E48" s="12"/>
      <c r="F48" s="12"/>
      <c r="G48" s="18"/>
      <c r="H48" s="13"/>
    </row>
  </sheetData>
  <mergeCells count="4">
    <mergeCell ref="C5:H5"/>
    <mergeCell ref="C37:F37"/>
    <mergeCell ref="C38:F38"/>
    <mergeCell ref="C39:F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496-FC63-4076-9480-B84C5632F93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B832-3ADC-4341-BED2-F01433945C2B}">
  <sheetPr>
    <pageSetUpPr fitToPage="1"/>
  </sheetPr>
  <dimension ref="B1:K48"/>
  <sheetViews>
    <sheetView topLeftCell="A29" zoomScale="85" zoomScaleNormal="85" workbookViewId="0">
      <selection activeCell="G39" sqref="G39"/>
    </sheetView>
  </sheetViews>
  <sheetFormatPr defaultColWidth="9.109375" defaultRowHeight="13.8" x14ac:dyDescent="0.25"/>
  <cols>
    <col min="1" max="2" width="9.109375" style="4"/>
    <col min="3" max="3" width="12.6640625" style="4" customWidth="1"/>
    <col min="4" max="4" width="32" style="4" customWidth="1"/>
    <col min="5" max="5" width="11.33203125" style="4" customWidth="1"/>
    <col min="6" max="6" width="11.5546875" style="4" customWidth="1"/>
    <col min="7" max="7" width="19.5546875" style="16" customWidth="1"/>
    <col min="8" max="9" width="9.109375" style="4"/>
    <col min="10" max="11" width="13.88671875" style="4" bestFit="1" customWidth="1"/>
    <col min="12" max="16384" width="9.109375" style="4"/>
  </cols>
  <sheetData>
    <row r="1" spans="2:8" x14ac:dyDescent="0.25">
      <c r="B1" s="1"/>
      <c r="C1" s="2"/>
      <c r="D1" s="2"/>
      <c r="E1" s="2"/>
      <c r="F1" s="2"/>
      <c r="G1" s="15"/>
      <c r="H1" s="3"/>
    </row>
    <row r="2" spans="2:8" x14ac:dyDescent="0.25">
      <c r="B2" s="5"/>
      <c r="H2" s="6"/>
    </row>
    <row r="3" spans="2:8" x14ac:dyDescent="0.25">
      <c r="B3" s="5"/>
      <c r="H3" s="6"/>
    </row>
    <row r="4" spans="2:8" x14ac:dyDescent="0.25">
      <c r="B4" s="5"/>
      <c r="H4" s="6"/>
    </row>
    <row r="5" spans="2:8" x14ac:dyDescent="0.25">
      <c r="B5" s="5"/>
      <c r="C5" s="80" t="s">
        <v>0</v>
      </c>
      <c r="D5" s="80"/>
      <c r="E5" s="80"/>
      <c r="F5" s="80"/>
      <c r="G5" s="80"/>
      <c r="H5" s="81"/>
    </row>
    <row r="6" spans="2:8" x14ac:dyDescent="0.25">
      <c r="B6" s="5"/>
      <c r="H6" s="6"/>
    </row>
    <row r="7" spans="2:8" x14ac:dyDescent="0.25">
      <c r="B7" s="5"/>
      <c r="C7" s="4" t="s">
        <v>1</v>
      </c>
      <c r="D7" s="4" t="s">
        <v>38</v>
      </c>
      <c r="H7" s="6"/>
    </row>
    <row r="8" spans="2:8" x14ac:dyDescent="0.25">
      <c r="B8" s="5"/>
      <c r="C8" s="4" t="s">
        <v>2</v>
      </c>
      <c r="D8" s="4" t="s">
        <v>43</v>
      </c>
      <c r="H8" s="6"/>
    </row>
    <row r="9" spans="2:8" x14ac:dyDescent="0.25">
      <c r="B9" s="5"/>
      <c r="H9" s="6"/>
    </row>
    <row r="10" spans="2:8" x14ac:dyDescent="0.25">
      <c r="B10" s="5"/>
      <c r="H10" s="6"/>
    </row>
    <row r="11" spans="2:8" ht="14.4" thickBot="1" x14ac:dyDescent="0.3">
      <c r="B11" s="5"/>
      <c r="E11" s="4" t="s">
        <v>39</v>
      </c>
      <c r="H11" s="6"/>
    </row>
    <row r="12" spans="2:8" ht="14.4" thickBot="1" x14ac:dyDescent="0.3">
      <c r="B12" s="5"/>
      <c r="C12" s="70" t="s">
        <v>3</v>
      </c>
      <c r="D12" s="73" t="s">
        <v>40</v>
      </c>
      <c r="E12" s="71" t="s">
        <v>5</v>
      </c>
      <c r="F12" s="8" t="s">
        <v>6</v>
      </c>
      <c r="G12" s="17" t="s">
        <v>7</v>
      </c>
      <c r="H12" s="6"/>
    </row>
    <row r="13" spans="2:8" x14ac:dyDescent="0.25">
      <c r="B13" s="5"/>
      <c r="C13" s="40">
        <v>45642</v>
      </c>
      <c r="D13" s="72" t="s">
        <v>48</v>
      </c>
      <c r="E13" s="43">
        <v>1</v>
      </c>
      <c r="F13" s="54">
        <v>12000</v>
      </c>
      <c r="G13" s="53">
        <f t="shared" ref="G13:G20" si="0">F13*E13</f>
        <v>12000</v>
      </c>
      <c r="H13" s="6"/>
    </row>
    <row r="14" spans="2:8" x14ac:dyDescent="0.25">
      <c r="B14" s="5"/>
      <c r="C14" s="40">
        <v>45642</v>
      </c>
      <c r="D14" s="21" t="s">
        <v>49</v>
      </c>
      <c r="E14" s="45">
        <v>1</v>
      </c>
      <c r="F14" s="54">
        <v>12000</v>
      </c>
      <c r="G14" s="53">
        <f t="shared" si="0"/>
        <v>12000</v>
      </c>
      <c r="H14" s="6"/>
    </row>
    <row r="15" spans="2:8" x14ac:dyDescent="0.25">
      <c r="B15" s="5"/>
      <c r="C15" s="40">
        <v>45642</v>
      </c>
      <c r="D15" s="21" t="s">
        <v>50</v>
      </c>
      <c r="E15" s="43">
        <v>1</v>
      </c>
      <c r="F15" s="54">
        <v>12000</v>
      </c>
      <c r="G15" s="53">
        <f t="shared" si="0"/>
        <v>12000</v>
      </c>
      <c r="H15" s="6"/>
    </row>
    <row r="16" spans="2:8" x14ac:dyDescent="0.25">
      <c r="B16" s="5"/>
      <c r="C16" s="40">
        <v>45642</v>
      </c>
      <c r="D16" s="21" t="s">
        <v>51</v>
      </c>
      <c r="E16" s="43">
        <v>1</v>
      </c>
      <c r="F16" s="54">
        <v>26500</v>
      </c>
      <c r="G16" s="53">
        <f t="shared" si="0"/>
        <v>26500</v>
      </c>
      <c r="H16" s="6"/>
    </row>
    <row r="17" spans="2:11" x14ac:dyDescent="0.25">
      <c r="B17" s="5"/>
      <c r="C17" s="40">
        <v>45642</v>
      </c>
      <c r="D17" s="34" t="s">
        <v>44</v>
      </c>
      <c r="E17" s="43">
        <v>1</v>
      </c>
      <c r="F17" s="54">
        <v>101500</v>
      </c>
      <c r="G17" s="53">
        <f t="shared" si="0"/>
        <v>101500</v>
      </c>
      <c r="H17" s="6"/>
    </row>
    <row r="18" spans="2:11" x14ac:dyDescent="0.25">
      <c r="B18" s="5"/>
      <c r="C18" s="40">
        <v>45643</v>
      </c>
      <c r="D18" s="21" t="s">
        <v>45</v>
      </c>
      <c r="E18" s="45">
        <v>1</v>
      </c>
      <c r="F18" s="54">
        <v>15000</v>
      </c>
      <c r="G18" s="53">
        <f t="shared" si="0"/>
        <v>15000</v>
      </c>
      <c r="H18" s="6"/>
    </row>
    <row r="19" spans="2:11" x14ac:dyDescent="0.25">
      <c r="B19" s="5"/>
      <c r="C19" s="40">
        <v>45643</v>
      </c>
      <c r="D19" s="34" t="s">
        <v>46</v>
      </c>
      <c r="E19" s="43">
        <v>1</v>
      </c>
      <c r="F19" s="54">
        <v>16700</v>
      </c>
      <c r="G19" s="53">
        <f t="shared" si="0"/>
        <v>16700</v>
      </c>
      <c r="H19" s="6"/>
    </row>
    <row r="20" spans="2:11" x14ac:dyDescent="0.25">
      <c r="B20" s="5"/>
      <c r="C20" s="40">
        <v>45643</v>
      </c>
      <c r="D20" s="21" t="s">
        <v>47</v>
      </c>
      <c r="E20" s="43">
        <v>1</v>
      </c>
      <c r="F20" s="54">
        <v>5000</v>
      </c>
      <c r="G20" s="53">
        <f t="shared" si="0"/>
        <v>5000</v>
      </c>
      <c r="H20" s="6"/>
    </row>
    <row r="21" spans="2:11" x14ac:dyDescent="0.25">
      <c r="B21" s="5"/>
      <c r="C21" s="40"/>
      <c r="D21" s="10"/>
      <c r="E21" s="45"/>
      <c r="F21" s="54"/>
      <c r="G21" s="56"/>
      <c r="H21" s="6"/>
    </row>
    <row r="22" spans="2:11" x14ac:dyDescent="0.25">
      <c r="B22" s="5"/>
      <c r="C22" s="41"/>
      <c r="D22" s="10"/>
      <c r="E22" s="10"/>
      <c r="F22" s="54"/>
      <c r="G22" s="27"/>
      <c r="H22" s="6"/>
    </row>
    <row r="23" spans="2:11" x14ac:dyDescent="0.25">
      <c r="B23" s="5"/>
      <c r="C23" s="41"/>
      <c r="D23" s="10"/>
      <c r="E23" s="10"/>
      <c r="F23" s="54"/>
      <c r="G23" s="27"/>
      <c r="H23" s="6"/>
    </row>
    <row r="24" spans="2:11" x14ac:dyDescent="0.25">
      <c r="B24" s="5"/>
      <c r="C24" s="41"/>
      <c r="D24" s="10"/>
      <c r="E24" s="10"/>
      <c r="F24" s="10"/>
      <c r="G24" s="27"/>
      <c r="H24" s="6"/>
    </row>
    <row r="25" spans="2:11" x14ac:dyDescent="0.25">
      <c r="B25" s="5"/>
      <c r="C25" s="19"/>
      <c r="D25" s="10"/>
      <c r="E25" s="10"/>
      <c r="F25" s="10"/>
      <c r="G25" s="27"/>
      <c r="H25" s="6"/>
    </row>
    <row r="26" spans="2:11" x14ac:dyDescent="0.25">
      <c r="B26" s="5"/>
      <c r="C26" s="19"/>
      <c r="D26" s="10"/>
      <c r="E26" s="10"/>
      <c r="F26" s="10"/>
      <c r="G26" s="27"/>
      <c r="H26" s="6"/>
    </row>
    <row r="27" spans="2:11" x14ac:dyDescent="0.25">
      <c r="B27" s="5"/>
      <c r="C27" s="19"/>
      <c r="D27" s="10"/>
      <c r="E27" s="10"/>
      <c r="F27" s="10"/>
      <c r="G27" s="27"/>
      <c r="H27" s="6"/>
    </row>
    <row r="28" spans="2:11" x14ac:dyDescent="0.25">
      <c r="B28" s="5"/>
      <c r="C28" s="19"/>
      <c r="D28" s="10"/>
      <c r="E28" s="10"/>
      <c r="F28" s="10"/>
      <c r="G28" s="27"/>
      <c r="H28" s="6"/>
    </row>
    <row r="29" spans="2:11" x14ac:dyDescent="0.25">
      <c r="B29" s="5"/>
      <c r="C29" s="19"/>
      <c r="D29" s="10"/>
      <c r="E29" s="10"/>
      <c r="F29" s="10"/>
      <c r="G29" s="27"/>
      <c r="H29" s="6"/>
      <c r="K29" s="66"/>
    </row>
    <row r="30" spans="2:11" x14ac:dyDescent="0.25">
      <c r="B30" s="5"/>
      <c r="C30" s="19"/>
      <c r="D30" s="35"/>
      <c r="E30" s="10"/>
      <c r="F30" s="10"/>
      <c r="G30" s="27"/>
      <c r="H30" s="6"/>
      <c r="K30" s="59"/>
    </row>
    <row r="31" spans="2:11" x14ac:dyDescent="0.25">
      <c r="B31" s="5"/>
      <c r="C31" s="30"/>
      <c r="D31" s="10"/>
      <c r="E31" s="10"/>
      <c r="F31" s="22"/>
      <c r="G31" s="28"/>
      <c r="H31" s="6"/>
    </row>
    <row r="32" spans="2:11" x14ac:dyDescent="0.25">
      <c r="B32" s="5"/>
      <c r="C32" s="20"/>
      <c r="D32" s="10"/>
      <c r="E32" s="10"/>
      <c r="F32" s="22"/>
      <c r="G32" s="29"/>
      <c r="H32" s="6"/>
    </row>
    <row r="33" spans="2:11" x14ac:dyDescent="0.25">
      <c r="B33" s="5"/>
      <c r="C33" s="32"/>
      <c r="D33" s="10"/>
      <c r="E33" s="10"/>
      <c r="F33" s="22"/>
      <c r="G33" s="29"/>
      <c r="H33" s="6"/>
    </row>
    <row r="34" spans="2:11" x14ac:dyDescent="0.25">
      <c r="B34" s="5"/>
      <c r="C34" s="32"/>
      <c r="D34" s="10"/>
      <c r="E34" s="10"/>
      <c r="F34" s="22"/>
      <c r="G34" s="29"/>
      <c r="H34" s="6"/>
    </row>
    <row r="35" spans="2:11" x14ac:dyDescent="0.25">
      <c r="B35" s="5"/>
      <c r="C35" s="32"/>
      <c r="E35" s="10"/>
      <c r="F35" s="36"/>
      <c r="G35" s="37"/>
      <c r="H35" s="6"/>
    </row>
    <row r="36" spans="2:11" x14ac:dyDescent="0.25">
      <c r="B36" s="5"/>
      <c r="C36" s="33"/>
      <c r="D36" s="21"/>
      <c r="E36" s="21"/>
      <c r="F36" s="21"/>
      <c r="G36" s="24"/>
      <c r="H36" s="6"/>
    </row>
    <row r="37" spans="2:11" ht="14.4" thickBot="1" x14ac:dyDescent="0.3">
      <c r="B37" s="5"/>
      <c r="C37" s="82" t="s">
        <v>11</v>
      </c>
      <c r="D37" s="83"/>
      <c r="E37" s="83"/>
      <c r="F37" s="83"/>
      <c r="G37" s="31">
        <f>SUM(G13:G21)</f>
        <v>200700</v>
      </c>
      <c r="H37" s="6"/>
      <c r="J37" s="58"/>
    </row>
    <row r="38" spans="2:11" ht="14.4" thickBot="1" x14ac:dyDescent="0.3">
      <c r="B38" s="5"/>
      <c r="C38" s="74" t="s">
        <v>14</v>
      </c>
      <c r="D38" s="75"/>
      <c r="E38" s="75"/>
      <c r="F38" s="76"/>
      <c r="G38" s="31">
        <v>100000</v>
      </c>
      <c r="H38" s="6"/>
      <c r="J38" s="58"/>
    </row>
    <row r="39" spans="2:11" ht="14.4" thickBot="1" x14ac:dyDescent="0.3">
      <c r="B39" s="5"/>
      <c r="C39" s="77" t="s">
        <v>15</v>
      </c>
      <c r="D39" s="78"/>
      <c r="E39" s="78"/>
      <c r="F39" s="79"/>
      <c r="G39" s="31">
        <f>G38-G37</f>
        <v>-100700</v>
      </c>
      <c r="H39" s="6"/>
      <c r="J39" s="69"/>
    </row>
    <row r="40" spans="2:11" x14ac:dyDescent="0.25">
      <c r="B40" s="5"/>
      <c r="H40" s="6"/>
    </row>
    <row r="41" spans="2:11" x14ac:dyDescent="0.25">
      <c r="B41" s="5"/>
      <c r="H41" s="6"/>
      <c r="K41" s="59"/>
    </row>
    <row r="42" spans="2:11" x14ac:dyDescent="0.25">
      <c r="B42" s="5"/>
      <c r="C42" s="4" t="s">
        <v>8</v>
      </c>
      <c r="E42" s="4" t="s">
        <v>9</v>
      </c>
      <c r="G42" s="16" t="s">
        <v>10</v>
      </c>
      <c r="H42" s="6"/>
    </row>
    <row r="43" spans="2:11" x14ac:dyDescent="0.25">
      <c r="B43" s="5"/>
      <c r="H43" s="6"/>
    </row>
    <row r="44" spans="2:11" x14ac:dyDescent="0.25">
      <c r="B44" s="5"/>
      <c r="H44" s="6"/>
    </row>
    <row r="45" spans="2:11" x14ac:dyDescent="0.25">
      <c r="B45" s="5"/>
      <c r="H45" s="6"/>
    </row>
    <row r="46" spans="2:11" x14ac:dyDescent="0.25">
      <c r="B46" s="5"/>
      <c r="H46" s="6"/>
    </row>
    <row r="47" spans="2:11" x14ac:dyDescent="0.25">
      <c r="B47" s="5"/>
      <c r="C47" s="4" t="s">
        <v>38</v>
      </c>
      <c r="E47" s="4" t="s">
        <v>24</v>
      </c>
      <c r="G47" s="16" t="s">
        <v>17</v>
      </c>
      <c r="H47" s="6"/>
    </row>
    <row r="48" spans="2:11" ht="14.4" thickBot="1" x14ac:dyDescent="0.3">
      <c r="B48" s="11"/>
      <c r="C48" s="12"/>
      <c r="D48" s="12"/>
      <c r="E48" s="12"/>
      <c r="F48" s="12"/>
      <c r="G48" s="18"/>
      <c r="H48" s="13"/>
    </row>
  </sheetData>
  <mergeCells count="4">
    <mergeCell ref="C5:H5"/>
    <mergeCell ref="C37:F37"/>
    <mergeCell ref="C38:F38"/>
    <mergeCell ref="C39:F39"/>
  </mergeCells>
  <pageMargins left="0.7" right="0.7" top="0.75" bottom="0.75" header="0.3" footer="0.3"/>
  <pageSetup paperSize="9" scale="78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F12D-EA1F-4E49-A035-EA013B13BBDC}">
  <sheetPr>
    <pageSetUpPr fitToPage="1"/>
  </sheetPr>
  <dimension ref="B1:I47"/>
  <sheetViews>
    <sheetView tabSelected="1" topLeftCell="B1" zoomScale="85" zoomScaleNormal="85" workbookViewId="0">
      <selection activeCell="I24" sqref="I24"/>
    </sheetView>
  </sheetViews>
  <sheetFormatPr defaultColWidth="9.109375" defaultRowHeight="13.8" x14ac:dyDescent="0.25"/>
  <cols>
    <col min="1" max="1" width="0" style="4" hidden="1" customWidth="1"/>
    <col min="2" max="2" width="9.109375" style="4"/>
    <col min="3" max="3" width="12.6640625" style="4" customWidth="1"/>
    <col min="4" max="4" width="32" style="4" customWidth="1"/>
    <col min="5" max="5" width="11.33203125" style="4" customWidth="1"/>
    <col min="6" max="6" width="13.44140625" style="4" customWidth="1"/>
    <col min="7" max="7" width="19.5546875" style="16" customWidth="1"/>
    <col min="8" max="8" width="9.109375" style="4"/>
    <col min="9" max="9" width="53.44140625" style="4" customWidth="1"/>
    <col min="10" max="10" width="13.88671875" style="4" bestFit="1" customWidth="1"/>
    <col min="11" max="12" width="12.77734375" style="4" bestFit="1" customWidth="1"/>
    <col min="13" max="16384" width="9.109375" style="4"/>
  </cols>
  <sheetData>
    <row r="1" spans="2:8" x14ac:dyDescent="0.25">
      <c r="B1" s="1"/>
      <c r="C1" s="2"/>
      <c r="D1" s="2"/>
      <c r="E1" s="2"/>
      <c r="F1" s="2"/>
      <c r="G1" s="15"/>
      <c r="H1" s="3"/>
    </row>
    <row r="2" spans="2:8" x14ac:dyDescent="0.25">
      <c r="B2" s="5"/>
      <c r="H2" s="6"/>
    </row>
    <row r="3" spans="2:8" x14ac:dyDescent="0.25">
      <c r="B3" s="5"/>
      <c r="H3" s="6"/>
    </row>
    <row r="4" spans="2:8" x14ac:dyDescent="0.25">
      <c r="B4" s="5"/>
      <c r="H4" s="6"/>
    </row>
    <row r="5" spans="2:8" x14ac:dyDescent="0.25">
      <c r="B5" s="5"/>
      <c r="C5" s="80" t="s">
        <v>0</v>
      </c>
      <c r="D5" s="80"/>
      <c r="E5" s="80"/>
      <c r="F5" s="80"/>
      <c r="G5" s="80"/>
      <c r="H5" s="81"/>
    </row>
    <row r="6" spans="2:8" x14ac:dyDescent="0.25">
      <c r="B6" s="5"/>
      <c r="H6" s="6"/>
    </row>
    <row r="7" spans="2:8" x14ac:dyDescent="0.25">
      <c r="B7" s="5"/>
      <c r="C7" s="4" t="s">
        <v>1</v>
      </c>
      <c r="D7" s="4" t="s">
        <v>53</v>
      </c>
      <c r="H7" s="6"/>
    </row>
    <row r="8" spans="2:8" x14ac:dyDescent="0.25">
      <c r="B8" s="5"/>
      <c r="C8" s="4" t="s">
        <v>2</v>
      </c>
      <c r="D8" s="4" t="s">
        <v>55</v>
      </c>
      <c r="H8" s="6"/>
    </row>
    <row r="9" spans="2:8" x14ac:dyDescent="0.25">
      <c r="B9" s="5"/>
      <c r="H9" s="6"/>
    </row>
    <row r="10" spans="2:8" x14ac:dyDescent="0.25">
      <c r="B10" s="5"/>
      <c r="H10" s="6"/>
    </row>
    <row r="11" spans="2:8" ht="14.4" thickBot="1" x14ac:dyDescent="0.3">
      <c r="B11" s="5"/>
      <c r="H11" s="6"/>
    </row>
    <row r="12" spans="2:8" ht="14.4" thickBot="1" x14ac:dyDescent="0.3">
      <c r="B12" s="5"/>
      <c r="C12" s="7" t="s">
        <v>3</v>
      </c>
      <c r="D12" s="8" t="s">
        <v>4</v>
      </c>
      <c r="E12" s="8" t="s">
        <v>5</v>
      </c>
      <c r="F12" s="8" t="s">
        <v>6</v>
      </c>
      <c r="G12" s="17" t="s">
        <v>7</v>
      </c>
      <c r="H12" s="6"/>
    </row>
    <row r="13" spans="2:8" ht="27.6" x14ac:dyDescent="0.25">
      <c r="B13" s="5"/>
      <c r="C13" s="40">
        <v>45761</v>
      </c>
      <c r="D13" s="34" t="s">
        <v>52</v>
      </c>
      <c r="E13" s="43">
        <v>3</v>
      </c>
      <c r="F13" s="54"/>
      <c r="G13" s="53">
        <v>75000</v>
      </c>
      <c r="H13" s="6"/>
    </row>
    <row r="14" spans="2:8" x14ac:dyDescent="0.25">
      <c r="B14" s="5"/>
      <c r="C14" s="40">
        <v>45768</v>
      </c>
      <c r="D14" s="21" t="s">
        <v>54</v>
      </c>
      <c r="E14" s="45">
        <v>1</v>
      </c>
      <c r="F14" s="54"/>
      <c r="G14" s="53">
        <v>300000</v>
      </c>
      <c r="H14" s="6"/>
    </row>
    <row r="15" spans="2:8" x14ac:dyDescent="0.25">
      <c r="B15" s="5"/>
      <c r="C15" s="40"/>
      <c r="D15" s="21"/>
      <c r="E15" s="45"/>
      <c r="F15" s="54"/>
      <c r="G15" s="53"/>
      <c r="H15" s="6"/>
    </row>
    <row r="16" spans="2:8" x14ac:dyDescent="0.25">
      <c r="B16" s="5"/>
      <c r="C16" s="40"/>
      <c r="D16" s="67"/>
      <c r="E16" s="45"/>
      <c r="F16" s="54"/>
      <c r="G16" s="53"/>
      <c r="H16" s="6"/>
    </row>
    <row r="17" spans="2:8" x14ac:dyDescent="0.25">
      <c r="B17" s="5"/>
      <c r="C17" s="40"/>
      <c r="D17" s="10"/>
      <c r="E17" s="45"/>
      <c r="F17" s="54"/>
      <c r="G17" s="53"/>
      <c r="H17" s="6"/>
    </row>
    <row r="18" spans="2:8" x14ac:dyDescent="0.25">
      <c r="B18" s="5"/>
      <c r="C18" s="40"/>
      <c r="D18" s="21"/>
      <c r="E18" s="45"/>
      <c r="F18" s="54"/>
      <c r="G18" s="53"/>
      <c r="H18" s="6"/>
    </row>
    <row r="19" spans="2:8" x14ac:dyDescent="0.25">
      <c r="B19" s="5"/>
      <c r="C19" s="40"/>
      <c r="D19" s="10"/>
      <c r="E19" s="45"/>
      <c r="F19" s="57"/>
      <c r="G19" s="55"/>
      <c r="H19" s="6"/>
    </row>
    <row r="20" spans="2:8" x14ac:dyDescent="0.25">
      <c r="B20" s="5"/>
      <c r="C20" s="60"/>
      <c r="D20" s="61"/>
      <c r="E20" s="62"/>
      <c r="F20" s="63"/>
      <c r="G20" s="55"/>
      <c r="H20" s="6"/>
    </row>
    <row r="21" spans="2:8" x14ac:dyDescent="0.25">
      <c r="B21" s="5"/>
      <c r="C21" s="60"/>
      <c r="D21" s="61"/>
      <c r="E21" s="62"/>
      <c r="F21" s="63"/>
      <c r="G21" s="55"/>
      <c r="H21" s="6"/>
    </row>
    <row r="22" spans="2:8" x14ac:dyDescent="0.25">
      <c r="B22" s="5"/>
      <c r="C22" s="60"/>
      <c r="D22" s="61"/>
      <c r="E22" s="62"/>
      <c r="F22" s="63"/>
      <c r="G22" s="55"/>
      <c r="H22" s="6"/>
    </row>
    <row r="23" spans="2:8" x14ac:dyDescent="0.25">
      <c r="B23" s="5"/>
      <c r="C23" s="60"/>
      <c r="D23" s="61"/>
      <c r="E23" s="62"/>
      <c r="F23" s="63"/>
      <c r="G23" s="55"/>
      <c r="H23" s="6"/>
    </row>
    <row r="24" spans="2:8" x14ac:dyDescent="0.25">
      <c r="B24" s="5"/>
      <c r="C24" s="60"/>
      <c r="D24" s="61"/>
      <c r="E24" s="62"/>
      <c r="F24" s="63"/>
      <c r="G24" s="55"/>
      <c r="H24" s="6"/>
    </row>
    <row r="25" spans="2:8" x14ac:dyDescent="0.25">
      <c r="B25" s="5"/>
      <c r="C25" s="60"/>
      <c r="D25" s="61"/>
      <c r="E25" s="62"/>
      <c r="F25" s="63"/>
      <c r="G25" s="55"/>
      <c r="H25" s="6"/>
    </row>
    <row r="26" spans="2:8" x14ac:dyDescent="0.25">
      <c r="B26" s="5"/>
      <c r="C26" s="60"/>
      <c r="D26" s="61"/>
      <c r="E26" s="62"/>
      <c r="F26" s="63"/>
      <c r="G26" s="55"/>
      <c r="H26" s="6"/>
    </row>
    <row r="27" spans="2:8" x14ac:dyDescent="0.25">
      <c r="B27" s="5"/>
      <c r="C27" s="60"/>
      <c r="D27" s="61"/>
      <c r="E27" s="62"/>
      <c r="F27" s="63"/>
      <c r="G27" s="55"/>
      <c r="H27" s="6"/>
    </row>
    <row r="28" spans="2:8" x14ac:dyDescent="0.25">
      <c r="B28" s="5"/>
      <c r="C28" s="60"/>
      <c r="D28" s="61"/>
      <c r="E28" s="62"/>
      <c r="F28" s="64"/>
      <c r="G28" s="55"/>
      <c r="H28" s="6"/>
    </row>
    <row r="29" spans="2:8" x14ac:dyDescent="0.25">
      <c r="B29" s="5"/>
      <c r="C29" s="60"/>
      <c r="D29" s="61"/>
      <c r="E29" s="62"/>
      <c r="F29" s="64"/>
      <c r="G29" s="55"/>
      <c r="H29" s="6"/>
    </row>
    <row r="30" spans="2:8" x14ac:dyDescent="0.25">
      <c r="B30" s="5"/>
      <c r="C30" s="60"/>
      <c r="D30" s="61"/>
      <c r="E30" s="62"/>
      <c r="F30" s="64"/>
      <c r="G30" s="55"/>
      <c r="H30" s="6"/>
    </row>
    <row r="31" spans="2:8" x14ac:dyDescent="0.25">
      <c r="B31" s="5"/>
      <c r="C31" s="60"/>
      <c r="D31" s="61"/>
      <c r="E31" s="62"/>
      <c r="F31" s="64"/>
      <c r="G31" s="55"/>
      <c r="H31" s="6"/>
    </row>
    <row r="32" spans="2:8" x14ac:dyDescent="0.25">
      <c r="B32" s="5"/>
      <c r="C32" s="32"/>
      <c r="D32" s="10"/>
      <c r="E32" s="10"/>
      <c r="F32" s="22"/>
      <c r="G32" s="29"/>
      <c r="H32" s="6"/>
    </row>
    <row r="33" spans="2:9" x14ac:dyDescent="0.25">
      <c r="B33" s="5"/>
      <c r="C33" s="32"/>
      <c r="D33" s="10"/>
      <c r="E33" s="10"/>
      <c r="F33" s="22"/>
      <c r="G33" s="29"/>
      <c r="H33" s="6"/>
    </row>
    <row r="34" spans="2:9" x14ac:dyDescent="0.25">
      <c r="B34" s="5"/>
      <c r="C34" s="32"/>
      <c r="E34" s="10"/>
      <c r="F34" s="36"/>
      <c r="G34" s="37"/>
      <c r="H34" s="6"/>
    </row>
    <row r="35" spans="2:9" x14ac:dyDescent="0.25">
      <c r="B35" s="5"/>
      <c r="C35" s="33"/>
      <c r="D35" s="21"/>
      <c r="E35" s="21"/>
      <c r="F35" s="21"/>
      <c r="G35" s="24"/>
      <c r="H35" s="6"/>
    </row>
    <row r="36" spans="2:9" ht="14.4" thickBot="1" x14ac:dyDescent="0.3">
      <c r="B36" s="5"/>
      <c r="C36" s="82" t="s">
        <v>11</v>
      </c>
      <c r="D36" s="83"/>
      <c r="E36" s="83"/>
      <c r="F36" s="83"/>
      <c r="G36" s="65">
        <f>SUM(G13:G35)</f>
        <v>375000</v>
      </c>
      <c r="H36" s="6"/>
      <c r="I36" s="59"/>
    </row>
    <row r="37" spans="2:9" ht="14.4" thickBot="1" x14ac:dyDescent="0.3">
      <c r="B37" s="5"/>
      <c r="C37" s="74" t="s">
        <v>14</v>
      </c>
      <c r="D37" s="75"/>
      <c r="E37" s="75"/>
      <c r="F37" s="76"/>
      <c r="G37" s="65">
        <v>0</v>
      </c>
      <c r="H37" s="6"/>
    </row>
    <row r="38" spans="2:9" ht="14.4" thickBot="1" x14ac:dyDescent="0.3">
      <c r="B38" s="5"/>
      <c r="C38" s="77" t="s">
        <v>15</v>
      </c>
      <c r="D38" s="78"/>
      <c r="E38" s="78"/>
      <c r="F38" s="79"/>
      <c r="G38" s="65">
        <f>G37-G36</f>
        <v>-375000</v>
      </c>
      <c r="H38" s="6"/>
      <c r="I38" s="68"/>
    </row>
    <row r="39" spans="2:9" x14ac:dyDescent="0.25">
      <c r="B39" s="5"/>
      <c r="H39" s="6"/>
    </row>
    <row r="40" spans="2:9" x14ac:dyDescent="0.25">
      <c r="B40" s="5"/>
      <c r="H40" s="6"/>
    </row>
    <row r="41" spans="2:9" x14ac:dyDescent="0.25">
      <c r="B41" s="5"/>
      <c r="C41" s="4" t="s">
        <v>8</v>
      </c>
      <c r="E41" s="4" t="s">
        <v>9</v>
      </c>
      <c r="G41" s="16" t="s">
        <v>10</v>
      </c>
      <c r="H41" s="6"/>
    </row>
    <row r="42" spans="2:9" x14ac:dyDescent="0.25">
      <c r="B42" s="5"/>
      <c r="H42" s="6"/>
    </row>
    <row r="43" spans="2:9" x14ac:dyDescent="0.25">
      <c r="B43" s="5"/>
      <c r="H43" s="6"/>
    </row>
    <row r="44" spans="2:9" x14ac:dyDescent="0.25">
      <c r="B44" s="5"/>
      <c r="H44" s="6"/>
    </row>
    <row r="45" spans="2:9" x14ac:dyDescent="0.25">
      <c r="B45" s="5"/>
      <c r="H45" s="6"/>
    </row>
    <row r="46" spans="2:9" x14ac:dyDescent="0.25">
      <c r="B46" s="5"/>
      <c r="C46" s="4" t="s">
        <v>53</v>
      </c>
      <c r="E46" s="4" t="s">
        <v>24</v>
      </c>
      <c r="G46" s="16" t="s">
        <v>17</v>
      </c>
      <c r="H46" s="6"/>
    </row>
    <row r="47" spans="2:9" ht="14.4" thickBot="1" x14ac:dyDescent="0.3">
      <c r="B47" s="11"/>
      <c r="C47" s="12"/>
      <c r="D47" s="12"/>
      <c r="E47" s="12"/>
      <c r="F47" s="12"/>
      <c r="G47" s="18"/>
      <c r="H47" s="13"/>
    </row>
  </sheetData>
  <mergeCells count="4">
    <mergeCell ref="C5:H5"/>
    <mergeCell ref="C36:F36"/>
    <mergeCell ref="C37:F37"/>
    <mergeCell ref="C38:F38"/>
  </mergeCells>
  <pageMargins left="0.7" right="1.38" top="0.75" bottom="0.75" header="0.3" footer="0.3"/>
  <pageSetup paperSize="9" scale="73" fitToHeight="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3492-D4EF-4CFD-A4C8-0076775193AE}">
  <dimension ref="A1:D19"/>
  <sheetViews>
    <sheetView topLeftCell="A10" workbookViewId="0">
      <selection activeCell="G36" sqref="G36"/>
    </sheetView>
  </sheetViews>
  <sheetFormatPr defaultRowHeight="14.4" x14ac:dyDescent="0.3"/>
  <cols>
    <col min="1" max="1" width="19.77734375" customWidth="1"/>
    <col min="2" max="2" width="21.6640625" customWidth="1"/>
    <col min="3" max="3" width="16.33203125" customWidth="1"/>
  </cols>
  <sheetData>
    <row r="1" spans="1:4" x14ac:dyDescent="0.3">
      <c r="A1" s="4"/>
      <c r="B1" s="4" t="s">
        <v>42</v>
      </c>
      <c r="C1" s="4" t="s">
        <v>41</v>
      </c>
      <c r="D1" s="4"/>
    </row>
    <row r="2" spans="1:4" x14ac:dyDescent="0.3">
      <c r="A2" s="4"/>
      <c r="B2" s="4"/>
      <c r="C2" s="4"/>
      <c r="D2" s="4"/>
    </row>
    <row r="3" spans="1:4" x14ac:dyDescent="0.3">
      <c r="A3" s="4"/>
      <c r="B3" s="58">
        <v>2100000</v>
      </c>
      <c r="C3" s="58">
        <v>1450000</v>
      </c>
      <c r="D3" s="4"/>
    </row>
    <row r="4" spans="1:4" x14ac:dyDescent="0.3">
      <c r="A4" s="4"/>
      <c r="B4" s="58">
        <v>800000</v>
      </c>
      <c r="C4" s="58">
        <v>800000</v>
      </c>
      <c r="D4" s="4"/>
    </row>
    <row r="5" spans="1:4" x14ac:dyDescent="0.3">
      <c r="A5" s="4"/>
      <c r="B5" s="58">
        <v>250000</v>
      </c>
      <c r="C5" s="58">
        <v>250000</v>
      </c>
      <c r="D5" s="4"/>
    </row>
    <row r="6" spans="1:4" x14ac:dyDescent="0.3">
      <c r="A6" s="4"/>
      <c r="B6" s="4"/>
      <c r="C6" s="4"/>
      <c r="D6" s="4"/>
    </row>
    <row r="7" spans="1:4" x14ac:dyDescent="0.3">
      <c r="A7" s="4"/>
      <c r="B7" s="58">
        <f>SUM(B3:B5)</f>
        <v>3150000</v>
      </c>
      <c r="C7" s="58">
        <f>SUM(C3:C5)</f>
        <v>2500000</v>
      </c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  <row r="12" spans="1:4" x14ac:dyDescent="0.3">
      <c r="A12" s="4"/>
      <c r="B12" s="4"/>
      <c r="C12" s="4"/>
      <c r="D12" s="4"/>
    </row>
    <row r="13" spans="1:4" x14ac:dyDescent="0.3">
      <c r="A13" s="4"/>
      <c r="B13" s="4"/>
      <c r="C13" s="58">
        <f>B3-C3</f>
        <v>650000</v>
      </c>
      <c r="D13" s="4"/>
    </row>
    <row r="14" spans="1:4" x14ac:dyDescent="0.3">
      <c r="A14" s="58">
        <v>110000</v>
      </c>
      <c r="B14" s="4"/>
      <c r="C14" s="4"/>
      <c r="D14" s="4"/>
    </row>
    <row r="15" spans="1:4" x14ac:dyDescent="0.3">
      <c r="A15" s="4"/>
      <c r="B15" s="4"/>
      <c r="C15" s="4"/>
      <c r="D15" s="4"/>
    </row>
    <row r="16" spans="1:4" x14ac:dyDescent="0.3">
      <c r="A16" s="4"/>
      <c r="B16" s="4"/>
      <c r="C16" s="4"/>
      <c r="D16" s="4"/>
    </row>
    <row r="17" spans="1:4" x14ac:dyDescent="0.3">
      <c r="A17" s="59">
        <f>TSE!G38-A14</f>
        <v>-485000</v>
      </c>
      <c r="B17" s="4"/>
      <c r="C17" s="4"/>
      <c r="D17" s="4"/>
    </row>
    <row r="18" spans="1:4" x14ac:dyDescent="0.3">
      <c r="A18" s="4"/>
      <c r="B18" s="4"/>
      <c r="C18" s="4"/>
      <c r="D18" s="4"/>
    </row>
    <row r="19" spans="1:4" x14ac:dyDescent="0.3">
      <c r="A19" s="4"/>
      <c r="B19" s="4"/>
      <c r="C19" s="4"/>
      <c r="D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Sheet5</vt:lpstr>
      <vt:lpstr>Sheet6</vt:lpstr>
      <vt:lpstr>APS</vt:lpstr>
      <vt:lpstr>TSE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DD2</dc:creator>
  <cp:lastModifiedBy>Operasi Perusahaan</cp:lastModifiedBy>
  <cp:lastPrinted>2025-04-17T07:47:35Z</cp:lastPrinted>
  <dcterms:created xsi:type="dcterms:W3CDTF">2017-04-18T06:47:54Z</dcterms:created>
  <dcterms:modified xsi:type="dcterms:W3CDTF">2025-04-23T02:18:36Z</dcterms:modified>
</cp:coreProperties>
</file>