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Temper site\"/>
    </mc:Choice>
  </mc:AlternateContent>
  <xr:revisionPtr revIDLastSave="0" documentId="13_ncr:1_{129E6A07-737F-4488-B52E-83975C1F3DC0}" xr6:coauthVersionLast="47" xr6:coauthVersionMax="47" xr10:uidLastSave="{00000000-0000-0000-0000-000000000000}"/>
  <bookViews>
    <workbookView xWindow="4650" yWindow="3120" windowWidth="28800" windowHeight="16095" xr2:uid="{00000000-000D-0000-FFFF-FFFF00000000}"/>
  </bookViews>
  <sheets>
    <sheet name="Info Carros" sheetId="7" r:id="rId1"/>
  </sheets>
  <definedNames>
    <definedName name="_xlnm._FilterDatabase" localSheetId="0" hidden="1">'Info Carros'!$A$1:$S$113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7" l="1"/>
  <c r="F45" i="7"/>
  <c r="L7" i="7"/>
  <c r="L8" i="7"/>
  <c r="L9" i="7"/>
  <c r="L10" i="7"/>
  <c r="L13" i="7"/>
  <c r="L14" i="7"/>
  <c r="L15" i="7"/>
  <c r="L16" i="7"/>
  <c r="L18" i="7"/>
  <c r="L23" i="7"/>
  <c r="L24" i="7"/>
  <c r="L27" i="7"/>
  <c r="L28" i="7"/>
  <c r="L31" i="7"/>
  <c r="L32" i="7"/>
  <c r="L35" i="7"/>
  <c r="L37" i="7"/>
  <c r="L38" i="7"/>
  <c r="L39" i="7"/>
  <c r="L41" i="7"/>
  <c r="L43" i="7"/>
  <c r="L44" i="7"/>
  <c r="L45" i="7"/>
  <c r="L47" i="7"/>
  <c r="L48" i="7"/>
  <c r="L50" i="7"/>
  <c r="L54" i="7"/>
  <c r="L63" i="7"/>
  <c r="L64" i="7"/>
  <c r="L65" i="7"/>
  <c r="L66" i="7"/>
  <c r="L67" i="7"/>
  <c r="L69" i="7"/>
  <c r="L70" i="7"/>
  <c r="L71" i="7"/>
  <c r="L72" i="7"/>
  <c r="L73" i="7"/>
  <c r="L75" i="7"/>
  <c r="L76" i="7"/>
  <c r="L81" i="7"/>
  <c r="L85" i="7"/>
  <c r="L89" i="7"/>
  <c r="L93" i="7"/>
  <c r="L94" i="7"/>
  <c r="L96" i="7"/>
  <c r="L98" i="7"/>
  <c r="L100" i="7"/>
  <c r="L101" i="7"/>
  <c r="L103" i="7"/>
  <c r="L114" i="7"/>
  <c r="L115" i="7"/>
  <c r="L116" i="7"/>
  <c r="L117" i="7"/>
  <c r="L118" i="7"/>
  <c r="L119" i="7"/>
  <c r="K7" i="7"/>
  <c r="K8" i="7"/>
  <c r="K9" i="7"/>
  <c r="K10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7" i="7"/>
  <c r="K28" i="7"/>
  <c r="K29" i="7"/>
  <c r="K31" i="7"/>
  <c r="K32" i="7"/>
  <c r="K33" i="7"/>
  <c r="K34" i="7"/>
  <c r="K35" i="7"/>
  <c r="K37" i="7"/>
  <c r="K38" i="7"/>
  <c r="K39" i="7"/>
  <c r="K40" i="7"/>
  <c r="K41" i="7"/>
  <c r="K42" i="7"/>
  <c r="K43" i="7"/>
  <c r="K44" i="7"/>
  <c r="K47" i="7"/>
  <c r="K48" i="7"/>
  <c r="K50" i="7"/>
  <c r="K54" i="7"/>
  <c r="K63" i="7"/>
  <c r="K64" i="7"/>
  <c r="K66" i="7"/>
  <c r="K69" i="7"/>
  <c r="K70" i="7"/>
  <c r="K71" i="7"/>
  <c r="K89" i="7"/>
  <c r="K93" i="7"/>
  <c r="K94" i="7"/>
  <c r="K103" i="7"/>
  <c r="K113" i="7"/>
  <c r="K114" i="7"/>
  <c r="K115" i="7"/>
  <c r="K116" i="7"/>
  <c r="K117" i="7"/>
  <c r="K118" i="7"/>
  <c r="K119" i="7"/>
  <c r="H7" i="7"/>
  <c r="H8" i="7"/>
  <c r="H9" i="7"/>
  <c r="H10" i="7"/>
  <c r="H13" i="7"/>
  <c r="H14" i="7"/>
  <c r="H15" i="7"/>
  <c r="H16" i="7"/>
  <c r="H18" i="7"/>
  <c r="H23" i="7"/>
  <c r="H24" i="7"/>
  <c r="H25" i="7"/>
  <c r="H27" i="7"/>
  <c r="H28" i="7"/>
  <c r="H31" i="7"/>
  <c r="H35" i="7"/>
  <c r="H37" i="7"/>
  <c r="H38" i="7"/>
  <c r="H39" i="7"/>
  <c r="H41" i="7"/>
  <c r="H43" i="7"/>
  <c r="H44" i="7"/>
  <c r="H45" i="7"/>
  <c r="H47" i="7"/>
  <c r="H48" i="7"/>
  <c r="H50" i="7"/>
  <c r="H54" i="7"/>
  <c r="H63" i="7"/>
  <c r="H64" i="7"/>
  <c r="H65" i="7"/>
  <c r="H66" i="7"/>
  <c r="H67" i="7"/>
  <c r="H69" i="7"/>
  <c r="H70" i="7"/>
  <c r="H71" i="7"/>
  <c r="H72" i="7"/>
  <c r="H73" i="7"/>
  <c r="H75" i="7"/>
  <c r="H76" i="7"/>
  <c r="H81" i="7"/>
  <c r="H85" i="7"/>
  <c r="H89" i="7"/>
  <c r="H93" i="7"/>
  <c r="H94" i="7"/>
  <c r="H96" i="7"/>
  <c r="H98" i="7"/>
  <c r="H100" i="7"/>
  <c r="H101" i="7"/>
  <c r="H103" i="7"/>
  <c r="H114" i="7"/>
  <c r="H115" i="7"/>
  <c r="H116" i="7"/>
  <c r="H117" i="7"/>
  <c r="H119" i="7"/>
  <c r="G7" i="7"/>
  <c r="G8" i="7"/>
  <c r="G9" i="7"/>
  <c r="G10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7" i="7"/>
  <c r="G28" i="7"/>
  <c r="G29" i="7"/>
  <c r="G31" i="7"/>
  <c r="G32" i="7"/>
  <c r="G33" i="7"/>
  <c r="G34" i="7"/>
  <c r="G35" i="7"/>
  <c r="G37" i="7"/>
  <c r="G38" i="7"/>
  <c r="G39" i="7"/>
  <c r="G40" i="7"/>
  <c r="G41" i="7"/>
  <c r="G42" i="7"/>
  <c r="G43" i="7"/>
  <c r="G44" i="7"/>
  <c r="G47" i="7"/>
  <c r="G48" i="7"/>
  <c r="G50" i="7"/>
  <c r="G54" i="7"/>
  <c r="G63" i="7"/>
  <c r="G64" i="7"/>
  <c r="G65" i="7"/>
  <c r="G66" i="7"/>
  <c r="G67" i="7"/>
  <c r="G69" i="7"/>
  <c r="G70" i="7"/>
  <c r="G71" i="7"/>
  <c r="G75" i="7"/>
  <c r="G76" i="7"/>
  <c r="G89" i="7"/>
  <c r="G93" i="7"/>
  <c r="G94" i="7"/>
  <c r="G103" i="7"/>
  <c r="G108" i="7"/>
  <c r="G112" i="7"/>
  <c r="G113" i="7"/>
  <c r="G114" i="7"/>
  <c r="G115" i="7"/>
  <c r="G116" i="7"/>
  <c r="G117" i="7"/>
  <c r="G118" i="7"/>
  <c r="G119" i="7"/>
  <c r="F7" i="7"/>
  <c r="F8" i="7"/>
  <c r="F9" i="7"/>
  <c r="F10" i="7"/>
  <c r="F13" i="7"/>
  <c r="F14" i="7"/>
  <c r="F15" i="7"/>
  <c r="F16" i="7"/>
  <c r="F18" i="7"/>
  <c r="F23" i="7"/>
  <c r="F24" i="7"/>
  <c r="F27" i="7"/>
  <c r="F28" i="7"/>
  <c r="F31" i="7"/>
  <c r="F32" i="7"/>
  <c r="F35" i="7"/>
  <c r="F37" i="7"/>
  <c r="F38" i="7"/>
  <c r="F39" i="7"/>
  <c r="F41" i="7"/>
  <c r="F43" i="7"/>
  <c r="F44" i="7"/>
  <c r="F47" i="7"/>
  <c r="F48" i="7"/>
  <c r="F50" i="7"/>
  <c r="F54" i="7"/>
  <c r="F63" i="7"/>
  <c r="F64" i="7"/>
  <c r="F65" i="7"/>
  <c r="F66" i="7"/>
  <c r="F67" i="7"/>
  <c r="F69" i="7"/>
  <c r="F70" i="7"/>
  <c r="F71" i="7"/>
  <c r="F72" i="7"/>
  <c r="F73" i="7"/>
  <c r="F75" i="7"/>
  <c r="F76" i="7"/>
  <c r="F81" i="7"/>
  <c r="F85" i="7"/>
  <c r="F89" i="7"/>
  <c r="F93" i="7"/>
  <c r="F94" i="7"/>
  <c r="F96" i="7"/>
  <c r="F98" i="7"/>
  <c r="F100" i="7"/>
  <c r="F101" i="7"/>
  <c r="F103" i="7"/>
  <c r="F114" i="7"/>
  <c r="F115" i="7"/>
  <c r="F116" i="7"/>
  <c r="F117" i="7"/>
  <c r="F119" i="7"/>
  <c r="E7" i="7"/>
  <c r="E8" i="7"/>
  <c r="E9" i="7"/>
  <c r="E10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7" i="7"/>
  <c r="E28" i="7"/>
  <c r="E29" i="7"/>
  <c r="E31" i="7"/>
  <c r="E32" i="7"/>
  <c r="E33" i="7"/>
  <c r="E34" i="7"/>
  <c r="E35" i="7"/>
  <c r="E37" i="7"/>
  <c r="E38" i="7"/>
  <c r="E39" i="7"/>
  <c r="E40" i="7"/>
  <c r="E41" i="7"/>
  <c r="E42" i="7"/>
  <c r="E43" i="7"/>
  <c r="E44" i="7"/>
  <c r="E48" i="7"/>
  <c r="E50" i="7"/>
  <c r="E66" i="7"/>
  <c r="E113" i="7"/>
  <c r="E114" i="7"/>
  <c r="E115" i="7"/>
  <c r="E116" i="7"/>
  <c r="E117" i="7"/>
  <c r="E118" i="7"/>
  <c r="E119" i="7"/>
  <c r="D7" i="7"/>
  <c r="D8" i="7"/>
  <c r="D9" i="7"/>
  <c r="D10" i="7"/>
  <c r="D13" i="7"/>
  <c r="D14" i="7"/>
  <c r="D15" i="7"/>
  <c r="D16" i="7"/>
  <c r="D18" i="7"/>
  <c r="D23" i="7"/>
  <c r="D24" i="7"/>
  <c r="D27" i="7"/>
  <c r="D28" i="7"/>
  <c r="D31" i="7"/>
  <c r="D32" i="7"/>
  <c r="D35" i="7"/>
  <c r="D37" i="7"/>
  <c r="D38" i="7"/>
  <c r="D39" i="7"/>
  <c r="D41" i="7"/>
  <c r="D43" i="7"/>
  <c r="D44" i="7"/>
  <c r="D45" i="7"/>
  <c r="D47" i="7"/>
  <c r="D48" i="7"/>
  <c r="D50" i="7"/>
  <c r="D54" i="7"/>
  <c r="D63" i="7"/>
  <c r="D64" i="7"/>
  <c r="D65" i="7"/>
  <c r="D66" i="7"/>
  <c r="D67" i="7"/>
  <c r="D69" i="7"/>
  <c r="D70" i="7"/>
  <c r="D71" i="7"/>
  <c r="D72" i="7"/>
  <c r="D73" i="7"/>
  <c r="D75" i="7"/>
  <c r="D76" i="7"/>
  <c r="D81" i="7"/>
  <c r="D85" i="7"/>
  <c r="D89" i="7"/>
  <c r="D93" i="7"/>
  <c r="D94" i="7"/>
  <c r="D96" i="7"/>
  <c r="D98" i="7"/>
  <c r="D100" i="7"/>
  <c r="D101" i="7"/>
  <c r="D103" i="7"/>
  <c r="D114" i="7"/>
  <c r="D115" i="7"/>
  <c r="D116" i="7"/>
  <c r="D117" i="7"/>
  <c r="D119" i="7"/>
  <c r="C7" i="7"/>
  <c r="C8" i="7"/>
  <c r="C9" i="7"/>
  <c r="C10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7" i="7"/>
  <c r="C28" i="7"/>
  <c r="C29" i="7"/>
  <c r="C31" i="7"/>
  <c r="C32" i="7"/>
  <c r="C33" i="7"/>
  <c r="C34" i="7"/>
  <c r="C35" i="7"/>
  <c r="C37" i="7"/>
  <c r="C38" i="7"/>
  <c r="C39" i="7"/>
  <c r="C40" i="7"/>
  <c r="C41" i="7"/>
  <c r="C42" i="7"/>
  <c r="C43" i="7"/>
  <c r="C44" i="7"/>
  <c r="C47" i="7"/>
  <c r="C48" i="7"/>
  <c r="C50" i="7"/>
  <c r="C54" i="7"/>
  <c r="C63" i="7"/>
  <c r="C64" i="7"/>
  <c r="C65" i="7"/>
  <c r="C66" i="7"/>
  <c r="C67" i="7"/>
  <c r="C70" i="7"/>
  <c r="C71" i="7"/>
  <c r="C75" i="7"/>
  <c r="C76" i="7"/>
  <c r="C81" i="7"/>
  <c r="C85" i="7"/>
  <c r="C89" i="7"/>
  <c r="C93" i="7"/>
  <c r="C94" i="7"/>
  <c r="C96" i="7"/>
  <c r="C101" i="7"/>
  <c r="C103" i="7"/>
  <c r="C113" i="7"/>
  <c r="C114" i="7"/>
  <c r="C115" i="7"/>
  <c r="C116" i="7"/>
  <c r="C117" i="7"/>
  <c r="C118" i="7"/>
  <c r="C119" i="7"/>
  <c r="C6" i="7"/>
  <c r="M27" i="7"/>
  <c r="N27" i="7"/>
  <c r="O27" i="7"/>
  <c r="P27" i="7"/>
  <c r="Q27" i="7"/>
  <c r="R27" i="7"/>
  <c r="M28" i="7"/>
  <c r="N28" i="7"/>
  <c r="O28" i="7"/>
  <c r="P28" i="7"/>
  <c r="Q28" i="7"/>
  <c r="R28" i="7"/>
  <c r="N10" i="7"/>
  <c r="O10" i="7"/>
  <c r="P10" i="7"/>
  <c r="Q10" i="7"/>
  <c r="R10" i="7"/>
  <c r="M6" i="7"/>
  <c r="N6" i="7"/>
  <c r="O6" i="7"/>
  <c r="P6" i="7"/>
  <c r="Q6" i="7"/>
  <c r="R6" i="7"/>
  <c r="J6" i="7"/>
  <c r="M25" i="7"/>
  <c r="N25" i="7"/>
  <c r="R7" i="7" l="1"/>
  <c r="R8" i="7"/>
  <c r="R9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9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7" i="7"/>
  <c r="R48" i="7"/>
  <c r="R49" i="7"/>
  <c r="R50" i="7"/>
  <c r="R51" i="7"/>
  <c r="R52" i="7"/>
  <c r="R54" i="7"/>
  <c r="R55" i="7"/>
  <c r="R56" i="7"/>
  <c r="R57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1" i="7"/>
  <c r="R82" i="7"/>
  <c r="R83" i="7"/>
  <c r="R84" i="7"/>
  <c r="R85" i="7"/>
  <c r="R86" i="7"/>
  <c r="R87" i="7"/>
  <c r="R88" i="7"/>
  <c r="R89" i="7"/>
  <c r="R92" i="7"/>
  <c r="R93" i="7"/>
  <c r="R94" i="7"/>
  <c r="R95" i="7"/>
  <c r="R96" i="7"/>
  <c r="R98" i="7"/>
  <c r="R99" i="7"/>
  <c r="R100" i="7"/>
  <c r="R101" i="7"/>
  <c r="R102" i="7"/>
  <c r="R104" i="7"/>
  <c r="R105" i="7"/>
  <c r="R106" i="7"/>
  <c r="R109" i="7"/>
  <c r="R113" i="7"/>
  <c r="R114" i="7"/>
  <c r="R115" i="7"/>
  <c r="R116" i="7"/>
  <c r="R117" i="7"/>
  <c r="R118" i="7"/>
  <c r="R119" i="7"/>
  <c r="Q7" i="7"/>
  <c r="Q8" i="7"/>
  <c r="Q9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9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7" i="7"/>
  <c r="Q48" i="7"/>
  <c r="Q49" i="7"/>
  <c r="Q50" i="7"/>
  <c r="Q51" i="7"/>
  <c r="Q52" i="7"/>
  <c r="Q54" i="7"/>
  <c r="Q55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81" i="7"/>
  <c r="Q85" i="7"/>
  <c r="Q89" i="7"/>
  <c r="Q93" i="7"/>
  <c r="Q94" i="7"/>
  <c r="Q96" i="7"/>
  <c r="Q98" i="7"/>
  <c r="Q99" i="7"/>
  <c r="Q100" i="7"/>
  <c r="Q101" i="7"/>
  <c r="Q102" i="7"/>
  <c r="Q104" i="7"/>
  <c r="Q105" i="7"/>
  <c r="Q106" i="7"/>
  <c r="Q109" i="7"/>
  <c r="Q113" i="7"/>
  <c r="Q114" i="7"/>
  <c r="Q115" i="7"/>
  <c r="Q116" i="7"/>
  <c r="Q117" i="7"/>
  <c r="Q118" i="7"/>
  <c r="Q119" i="7"/>
  <c r="P7" i="7"/>
  <c r="P8" i="7"/>
  <c r="P9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9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7" i="7"/>
  <c r="P48" i="7"/>
  <c r="P49" i="7"/>
  <c r="P50" i="7"/>
  <c r="P51" i="7"/>
  <c r="P52" i="7"/>
  <c r="P54" i="7"/>
  <c r="P55" i="7"/>
  <c r="P56" i="7"/>
  <c r="P57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1" i="7"/>
  <c r="P82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8" i="7"/>
  <c r="P99" i="7"/>
  <c r="P100" i="7"/>
  <c r="P101" i="7"/>
  <c r="P102" i="7"/>
  <c r="P104" i="7"/>
  <c r="P105" i="7"/>
  <c r="P106" i="7"/>
  <c r="P109" i="7"/>
  <c r="P113" i="7"/>
  <c r="P114" i="7"/>
  <c r="P115" i="7"/>
  <c r="P116" i="7"/>
  <c r="P117" i="7"/>
  <c r="P118" i="7"/>
  <c r="P119" i="7"/>
  <c r="N7" i="7"/>
  <c r="N8" i="7"/>
  <c r="N9" i="7"/>
  <c r="N13" i="7"/>
  <c r="N14" i="7"/>
  <c r="N15" i="7"/>
  <c r="N16" i="7"/>
  <c r="N17" i="7"/>
  <c r="N18" i="7"/>
  <c r="N19" i="7"/>
  <c r="N20" i="7"/>
  <c r="N21" i="7"/>
  <c r="N22" i="7"/>
  <c r="N23" i="7"/>
  <c r="N24" i="7"/>
  <c r="N29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7" i="7"/>
  <c r="N48" i="7"/>
  <c r="N49" i="7"/>
  <c r="N50" i="7"/>
  <c r="N51" i="7"/>
  <c r="N52" i="7"/>
  <c r="N54" i="7"/>
  <c r="N55" i="7"/>
  <c r="N56" i="7"/>
  <c r="N57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1" i="7"/>
  <c r="N82" i="7"/>
  <c r="N84" i="7"/>
  <c r="N85" i="7"/>
  <c r="N86" i="7"/>
  <c r="N87" i="7"/>
  <c r="N88" i="7"/>
  <c r="N89" i="7"/>
  <c r="N92" i="7"/>
  <c r="N93" i="7"/>
  <c r="N94" i="7"/>
  <c r="N95" i="7"/>
  <c r="N96" i="7"/>
  <c r="N98" i="7"/>
  <c r="N99" i="7"/>
  <c r="N100" i="7"/>
  <c r="N101" i="7"/>
  <c r="N102" i="7"/>
  <c r="N104" i="7"/>
  <c r="N105" i="7"/>
  <c r="N106" i="7"/>
  <c r="N107" i="7"/>
  <c r="N109" i="7"/>
  <c r="N113" i="7"/>
  <c r="N114" i="7"/>
  <c r="N115" i="7"/>
  <c r="N116" i="7"/>
  <c r="N117" i="7"/>
  <c r="N118" i="7"/>
  <c r="N119" i="7"/>
  <c r="M7" i="7"/>
  <c r="M8" i="7"/>
  <c r="M9" i="7"/>
  <c r="M10" i="7"/>
  <c r="M13" i="7"/>
  <c r="M14" i="7"/>
  <c r="M15" i="7"/>
  <c r="M16" i="7"/>
  <c r="M17" i="7"/>
  <c r="M18" i="7"/>
  <c r="M19" i="7"/>
  <c r="M20" i="7"/>
  <c r="M21" i="7"/>
  <c r="M22" i="7"/>
  <c r="M23" i="7"/>
  <c r="M24" i="7"/>
  <c r="M29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7" i="7"/>
  <c r="M48" i="7"/>
  <c r="M49" i="7"/>
  <c r="M50" i="7"/>
  <c r="M51" i="7"/>
  <c r="M52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8" i="7"/>
  <c r="M99" i="7"/>
  <c r="M100" i="7"/>
  <c r="M101" i="7"/>
  <c r="M102" i="7"/>
  <c r="M104" i="7"/>
  <c r="M105" i="7"/>
  <c r="M106" i="7"/>
  <c r="M107" i="7"/>
  <c r="M109" i="7"/>
  <c r="M113" i="7"/>
  <c r="M114" i="7"/>
  <c r="M115" i="7"/>
  <c r="M116" i="7"/>
  <c r="M117" i="7"/>
  <c r="M118" i="7"/>
  <c r="M119" i="7"/>
  <c r="O7" i="7"/>
  <c r="O8" i="7"/>
  <c r="O9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9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7" i="7"/>
  <c r="O48" i="7"/>
  <c r="O49" i="7"/>
  <c r="O50" i="7"/>
  <c r="O51" i="7"/>
  <c r="O52" i="7"/>
  <c r="O54" i="7"/>
  <c r="O55" i="7"/>
  <c r="O56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81" i="7"/>
  <c r="O82" i="7"/>
  <c r="O84" i="7"/>
  <c r="O85" i="7"/>
  <c r="O87" i="7"/>
  <c r="O88" i="7"/>
  <c r="O89" i="7"/>
  <c r="O92" i="7"/>
  <c r="O93" i="7"/>
  <c r="O94" i="7"/>
  <c r="O95" i="7"/>
  <c r="O96" i="7"/>
  <c r="O98" i="7"/>
  <c r="O99" i="7"/>
  <c r="O100" i="7"/>
  <c r="O101" i="7"/>
  <c r="O102" i="7"/>
  <c r="O104" i="7"/>
  <c r="O105" i="7"/>
  <c r="O106" i="7"/>
  <c r="O109" i="7"/>
  <c r="O113" i="7"/>
  <c r="O114" i="7"/>
  <c r="O115" i="7"/>
  <c r="O116" i="7"/>
  <c r="O117" i="7"/>
  <c r="O118" i="7"/>
  <c r="O119" i="7"/>
  <c r="J119" i="7"/>
  <c r="J118" i="7"/>
  <c r="J117" i="7"/>
  <c r="J116" i="7"/>
  <c r="J115" i="7"/>
  <c r="J114" i="7"/>
  <c r="J111" i="7"/>
  <c r="J20" i="7"/>
  <c r="J7" i="7"/>
  <c r="L6" i="7"/>
  <c r="D6" i="7"/>
  <c r="K6" i="7"/>
  <c r="F6" i="7"/>
  <c r="G6" i="7"/>
  <c r="H6" i="7"/>
  <c r="J8" i="7"/>
  <c r="J9" i="7"/>
  <c r="J10" i="7"/>
  <c r="J13" i="7"/>
  <c r="J14" i="7"/>
  <c r="J15" i="7"/>
  <c r="J16" i="7"/>
  <c r="J17" i="7"/>
  <c r="J18" i="7"/>
  <c r="J19" i="7"/>
  <c r="J23" i="7"/>
  <c r="J24" i="7"/>
  <c r="J27" i="7"/>
  <c r="J28" i="7"/>
  <c r="J31" i="7"/>
  <c r="J32" i="7"/>
  <c r="J33" i="7"/>
  <c r="J35" i="7"/>
  <c r="J37" i="7"/>
  <c r="J38" i="7"/>
  <c r="J39" i="7"/>
  <c r="J41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9" i="7"/>
  <c r="J110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2" i="7"/>
  <c r="V2" i="7" l="1"/>
</calcChain>
</file>

<file path=xl/sharedStrings.xml><?xml version="1.0" encoding="utf-8"?>
<sst xmlns="http://schemas.openxmlformats.org/spreadsheetml/2006/main" count="255" uniqueCount="255">
  <si>
    <t>Valor</t>
  </si>
  <si>
    <t>Autocolantes</t>
  </si>
  <si>
    <t>Buzina</t>
  </si>
  <si>
    <t>Chaparia</t>
  </si>
  <si>
    <t>Matricula</t>
  </si>
  <si>
    <t>Jantes</t>
  </si>
  <si>
    <t>Dubsta (65)</t>
  </si>
  <si>
    <t>Brioso (92)</t>
  </si>
  <si>
    <t>Pinturas</t>
  </si>
  <si>
    <t>Trophy (98)</t>
  </si>
  <si>
    <t>Dubsta 6x6 (103)</t>
  </si>
  <si>
    <t>Jester (61)</t>
  </si>
  <si>
    <t>Club (63)</t>
  </si>
  <si>
    <t>Previon (70)</t>
  </si>
  <si>
    <t>Sentinel (60)</t>
  </si>
  <si>
    <t>Sentinel Descapotável (97)</t>
  </si>
  <si>
    <t>Cypher (59)</t>
  </si>
  <si>
    <t>Kuruma (56)</t>
  </si>
  <si>
    <t>Kanjo (55)</t>
  </si>
  <si>
    <t>Minivan (54)</t>
  </si>
  <si>
    <t>Tempesta (17)</t>
  </si>
  <si>
    <t>Adder (6)</t>
  </si>
  <si>
    <t>Seminole (102)</t>
  </si>
  <si>
    <t>Riata (99)</t>
  </si>
  <si>
    <t>Yosemite 1500 (74)</t>
  </si>
  <si>
    <t>Terminus (95)</t>
  </si>
  <si>
    <t>Dorado (81)</t>
  </si>
  <si>
    <t>Benefactor Schlagen GT (9)</t>
  </si>
  <si>
    <t>Trufade Nero (7)</t>
  </si>
  <si>
    <t>Rebla GTS (96)</t>
  </si>
  <si>
    <t>Rancher XL (105)</t>
  </si>
  <si>
    <t>Obey 9F (2)</t>
  </si>
  <si>
    <t>Ubermatch SC1 (3)</t>
  </si>
  <si>
    <t>Benefactor Schafter V12 (4)</t>
  </si>
  <si>
    <t>Enus Deity (5)</t>
  </si>
  <si>
    <t>Benefactor Schafter (8)</t>
  </si>
  <si>
    <t>Benefactor Stretch (10)</t>
  </si>
  <si>
    <t>Bravado Gauntlet Hellfire (11)</t>
  </si>
  <si>
    <t>Pfister Comet (13)</t>
  </si>
  <si>
    <t>Lampadati Corsita (14)</t>
  </si>
  <si>
    <t>Grotti Carbonizzare (15)</t>
  </si>
  <si>
    <t>Grotti Speedster (16)</t>
  </si>
  <si>
    <t>Übermacht Oracle V12 (19)</t>
  </si>
  <si>
    <t>Pegassi Osiris (21)</t>
  </si>
  <si>
    <t>Pegassi Reaper (22)</t>
  </si>
  <si>
    <t>Emperor Vectre (23)</t>
  </si>
  <si>
    <t>Grotti Turismo Omaggio (24)</t>
  </si>
  <si>
    <t>Progen Itali GTB (25)</t>
  </si>
  <si>
    <t>Pfister Astron (32)</t>
  </si>
  <si>
    <t>Declasse Vigero ZX (28)</t>
  </si>
  <si>
    <t>Gallivanter Baller (29)</t>
  </si>
  <si>
    <t>Gallivanter Baller 3 (12)</t>
  </si>
  <si>
    <t>Overflod Imorgon (31)</t>
  </si>
  <si>
    <t>Pegassi Toros (33)</t>
  </si>
  <si>
    <t>Ocelot Pariah (34)</t>
  </si>
  <si>
    <t>Dewbauchee Specter (18)</t>
  </si>
  <si>
    <t>Dewbauchee Rapid GT (26)</t>
  </si>
  <si>
    <t>Dewbauchee Massacro (27)</t>
  </si>
  <si>
    <t>Dewbauchee Seven-70 (35)</t>
  </si>
  <si>
    <t>Dewbauchee Specter Custom (36)</t>
  </si>
  <si>
    <t>Ocelot Locust (37)</t>
  </si>
  <si>
    <t>Pegassi Vacca Custom (20)</t>
  </si>
  <si>
    <t>Declasse Vigero ZX Convertible (38)</t>
  </si>
  <si>
    <t>Annis Remus (39)</t>
  </si>
  <si>
    <t>Übermacht Rhinehart (40)</t>
  </si>
  <si>
    <t>Pfister Comet S2 Cabrio (42)</t>
  </si>
  <si>
    <t>Pfister Comet SR (43)</t>
  </si>
  <si>
    <t>Emperor Habanero Custom (44)</t>
  </si>
  <si>
    <t>Enus Huntley Custom (45)</t>
  </si>
  <si>
    <t>Rune Cheburek (53)</t>
  </si>
  <si>
    <t>Hijak Ruston (58)</t>
  </si>
  <si>
    <t>Benefactor Serrano (66)</t>
  </si>
  <si>
    <t>Vapid Dominator GT (1)</t>
  </si>
  <si>
    <t>Vapid Sadler (100)</t>
  </si>
  <si>
    <t>Coil Voltic (94)</t>
  </si>
  <si>
    <t>Dewbauchee Exemplar (93)</t>
  </si>
  <si>
    <t>Annis Kawaii (73)</t>
  </si>
  <si>
    <t>Intruso (83)</t>
  </si>
  <si>
    <t>Gallivanter Baller 2 (84)</t>
  </si>
  <si>
    <t>Gallivanter Baller 4 (88)</t>
  </si>
  <si>
    <t>Gallivanter Baller 8 (89)</t>
  </si>
  <si>
    <t>Pfister Neon (64)</t>
  </si>
  <si>
    <t>Maibatsu Monstrociti (104)</t>
  </si>
  <si>
    <t>Valores máximos:</t>
  </si>
  <si>
    <t>Dinka Blista Custom (41)</t>
  </si>
  <si>
    <t>Albany Alpha (49)</t>
  </si>
  <si>
    <t>Benefactor Panto (75)</t>
  </si>
  <si>
    <t>Vapid Dominator 9 (71)</t>
  </si>
  <si>
    <t>Invetero Coquette 4 (62)</t>
  </si>
  <si>
    <t>Karin Asterope 2 (51)</t>
  </si>
  <si>
    <t>Fathom FR36 Drift (86)</t>
  </si>
  <si>
    <t>Vapid Radius (85)</t>
  </si>
  <si>
    <t>Dinka Kanjosj (82)</t>
  </si>
  <si>
    <t>Obey Iwagen (80)</t>
  </si>
  <si>
    <t>Oracle Oracle 2 (46)</t>
  </si>
  <si>
    <t>Bollokan Praire (47)</t>
  </si>
  <si>
    <t>Lampadati Novak (69)</t>
  </si>
  <si>
    <t>Dinka Blista Kanjo (48)</t>
  </si>
  <si>
    <t>Invetero Coquette (50)</t>
  </si>
  <si>
    <t>Fathom Custom (52)</t>
  </si>
  <si>
    <t>Maibatsu Revolution (57)</t>
  </si>
  <si>
    <t>Benefactor Surano Custom (67)</t>
  </si>
  <si>
    <t>Albany Stretch (68)</t>
  </si>
  <si>
    <t>Cheval Fugitive (77)</t>
  </si>
  <si>
    <t>Coil Raiden (91)</t>
  </si>
  <si>
    <t>Pfister Comet Custom (76)</t>
  </si>
  <si>
    <t>Declasse Asea Custom (78)</t>
  </si>
  <si>
    <t>Obey Rocoto Custom (79)</t>
  </si>
  <si>
    <t>Bravado Gresley Custom (87)</t>
  </si>
  <si>
    <t>Bravado Bison Custom (101)</t>
  </si>
  <si>
    <t>Karin Sultan Classic Custom (90)</t>
  </si>
  <si>
    <t>Benefactor GT (30)</t>
  </si>
  <si>
    <t>Karin BeeJay XL Custom (72)</t>
  </si>
  <si>
    <t>Guardian (Pesados)</t>
  </si>
  <si>
    <t>TipTruck2 (Pesados)</t>
  </si>
  <si>
    <t>Mule3 (Pesados)</t>
  </si>
  <si>
    <t>Sandking (Pesados)</t>
  </si>
  <si>
    <t>Bodhi2 (Pesados)</t>
  </si>
  <si>
    <t>Caracara2 (Pesados)</t>
  </si>
  <si>
    <t>Everon (Pesados)</t>
  </si>
  <si>
    <t>Contender (Pesados)</t>
  </si>
  <si>
    <t>L35 (Pesados)</t>
  </si>
  <si>
    <t>Valores mínimo:</t>
  </si>
  <si>
    <t>Peroaldo</t>
  </si>
  <si>
    <t>Pneus Blindados/drift</t>
  </si>
  <si>
    <t>Cor das jantes</t>
  </si>
  <si>
    <t>Nome</t>
  </si>
  <si>
    <t>autocolantes</t>
  </si>
  <si>
    <t>buzina</t>
  </si>
  <si>
    <t>chaparia</t>
  </si>
  <si>
    <t>matricula</t>
  </si>
  <si>
    <t>perolado</t>
  </si>
  <si>
    <t>stance</t>
  </si>
  <si>
    <t>jantes</t>
  </si>
  <si>
    <t>armadura</t>
  </si>
  <si>
    <t>motor</t>
  </si>
  <si>
    <t>transmissao</t>
  </si>
  <si>
    <t>travoes</t>
  </si>
  <si>
    <t>turbo</t>
  </si>
  <si>
    <t>cordasrodas</t>
  </si>
  <si>
    <t>pneublindadodrift</t>
  </si>
  <si>
    <t>kits</t>
  </si>
  <si>
    <t>vendacontrato</t>
  </si>
  <si>
    <t>suspensao
suspens</t>
  </si>
  <si>
    <t>pinturas</t>
  </si>
  <si>
    <t>Kits</t>
  </si>
  <si>
    <t>Venda Contrato (Anuncio)</t>
  </si>
  <si>
    <t>Carro não stand</t>
  </si>
  <si>
    <t>logo_url</t>
  </si>
  <si>
    <t>https://i.imgur.com/teZgCgt.jpeg</t>
  </si>
  <si>
    <t>/images/carro1.jpg</t>
  </si>
  <si>
    <t>/images/carro2.jpg</t>
  </si>
  <si>
    <t>/images/carro3.jpg</t>
  </si>
  <si>
    <t>/images/carro4.jpg</t>
  </si>
  <si>
    <t>/images/carro5.jpg</t>
  </si>
  <si>
    <t>/images/carro6.jpg</t>
  </si>
  <si>
    <t>/images/carro7.jpg</t>
  </si>
  <si>
    <t>/images/carro8.jpg</t>
  </si>
  <si>
    <t>/images/carro105.jpg</t>
  </si>
  <si>
    <t>/images/carro104.jpg</t>
  </si>
  <si>
    <t>/images/carro103.jpg</t>
  </si>
  <si>
    <t>/images/carro102.jpg</t>
  </si>
  <si>
    <t>/images/carro101.jpg</t>
  </si>
  <si>
    <t>/images/carro9.jpg</t>
  </si>
  <si>
    <t>/images/carro10.jpg</t>
  </si>
  <si>
    <t>/images/carro11.jpg</t>
  </si>
  <si>
    <t>/images/carro12.jpg</t>
  </si>
  <si>
    <t>/images/carro13.jpg</t>
  </si>
  <si>
    <t>/images/carro14.jpg</t>
  </si>
  <si>
    <t>/images/carro15.jpg</t>
  </si>
  <si>
    <t>/images/carro16.jpg</t>
  </si>
  <si>
    <t>/images/carro17.jpg</t>
  </si>
  <si>
    <t>/images/carro18.jpg</t>
  </si>
  <si>
    <t>/images/carro19.jpg</t>
  </si>
  <si>
    <t>/images/carro20.jpg</t>
  </si>
  <si>
    <t>/images/carro21.jpg</t>
  </si>
  <si>
    <t>/images/carro22.jpg</t>
  </si>
  <si>
    <t>/images/carro23.jpg</t>
  </si>
  <si>
    <t>/images/carro24.jpg</t>
  </si>
  <si>
    <t>/images/carro25.jpg</t>
  </si>
  <si>
    <t>/images/carro26.jpg</t>
  </si>
  <si>
    <t>/images/carro27.jpg</t>
  </si>
  <si>
    <t>/images/carro28.jpg</t>
  </si>
  <si>
    <t>/images/carro29.jpg</t>
  </si>
  <si>
    <t>/images/carro30.jpg</t>
  </si>
  <si>
    <t>/images/carro31.jpg</t>
  </si>
  <si>
    <t>/images/carro32.jpg</t>
  </si>
  <si>
    <t>/images/carro33.jpg</t>
  </si>
  <si>
    <t>/images/carro34.jpg</t>
  </si>
  <si>
    <t>/images/carro35.jpg</t>
  </si>
  <si>
    <t>/images/carro36.jpg</t>
  </si>
  <si>
    <t>/images/carro37.jpg</t>
  </si>
  <si>
    <t>/images/carro38.jpg</t>
  </si>
  <si>
    <t>/images/carro39.jpg</t>
  </si>
  <si>
    <t>/images/carro40.jpg</t>
  </si>
  <si>
    <t>/images/carro41.jpg</t>
  </si>
  <si>
    <t>/images/carro42.jpg</t>
  </si>
  <si>
    <t>/images/carro43.jpg</t>
  </si>
  <si>
    <t>/images/carro44.jpg</t>
  </si>
  <si>
    <t>/images/carro45.jpg</t>
  </si>
  <si>
    <t>/images/carro46.jpg</t>
  </si>
  <si>
    <t>/images/carro47.jpg</t>
  </si>
  <si>
    <t>/images/carro48.jpg</t>
  </si>
  <si>
    <t>/images/carro49.jpg</t>
  </si>
  <si>
    <t>/images/carro50.jpg</t>
  </si>
  <si>
    <t>/images/carro51.jpg</t>
  </si>
  <si>
    <t>/images/carro52.jpg</t>
  </si>
  <si>
    <t>/images/carro53.jpg</t>
  </si>
  <si>
    <t>/images/carro54.jpg</t>
  </si>
  <si>
    <t>/images/carro55.jpg</t>
  </si>
  <si>
    <t>/images/carro56.jpg</t>
  </si>
  <si>
    <t>/images/carro57.jpg</t>
  </si>
  <si>
    <t>/images/carro58.jpg</t>
  </si>
  <si>
    <t>/images/carro59.jpg</t>
  </si>
  <si>
    <t>/images/carro60.jpg</t>
  </si>
  <si>
    <t>/images/carro61.jpg</t>
  </si>
  <si>
    <t>/images/carro62.jpg</t>
  </si>
  <si>
    <t>/images/carro63.jpg</t>
  </si>
  <si>
    <t>/images/carro64.jpg</t>
  </si>
  <si>
    <t>/images/carro65.jpg</t>
  </si>
  <si>
    <t>/images/carro66.jpg</t>
  </si>
  <si>
    <t>/images/carro67.jpg</t>
  </si>
  <si>
    <t>/images/carro68.jpg</t>
  </si>
  <si>
    <t>/images/carro69.jpg</t>
  </si>
  <si>
    <t>/images/carro70.jpg</t>
  </si>
  <si>
    <t>/images/carro71.jpg</t>
  </si>
  <si>
    <t>/images/carro72.jpg</t>
  </si>
  <si>
    <t>/images/carro73.jpg</t>
  </si>
  <si>
    <t>/images/carro74.jpg</t>
  </si>
  <si>
    <t>/images/carro75.jpg</t>
  </si>
  <si>
    <t>/images/carro76.jpg</t>
  </si>
  <si>
    <t>/images/carro77.jpg</t>
  </si>
  <si>
    <t>/images/carro78.jpg</t>
  </si>
  <si>
    <t>/images/carro79.jpg</t>
  </si>
  <si>
    <t>/images/carro80.jpg</t>
  </si>
  <si>
    <t>/images/carro81.jpg</t>
  </si>
  <si>
    <t>/images/carro82.jpg</t>
  </si>
  <si>
    <t>/images/carro83.jpg</t>
  </si>
  <si>
    <t>/images/carro84.jpg</t>
  </si>
  <si>
    <t>/images/carro85.jpg</t>
  </si>
  <si>
    <t>/images/carro86.jpg</t>
  </si>
  <si>
    <t>/images/carro87.jpg</t>
  </si>
  <si>
    <t>/images/carro88.jpg</t>
  </si>
  <si>
    <t>/images/carro89.jpg</t>
  </si>
  <si>
    <t>/images/carro90.jpg</t>
  </si>
  <si>
    <t>/images/carro91.jpg</t>
  </si>
  <si>
    <t>/images/carro92.jpg</t>
  </si>
  <si>
    <t>/images/carro93.jpg</t>
  </si>
  <si>
    <t>/images/carro94.jpg</t>
  </si>
  <si>
    <t>/images/carro95.jpg</t>
  </si>
  <si>
    <t>/images/carro96.jpg</t>
  </si>
  <si>
    <t>/images/carro97.jpg</t>
  </si>
  <si>
    <t>/images/carro98.jpg</t>
  </si>
  <si>
    <t>/images/carro99.jpg</t>
  </si>
  <si>
    <t>/images/carro100.jpg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</si>
</sst>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\ &quot;€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1" fontId="0" fillId="0" borderId="0" xfId="0" applyNumberFormat="1"/>
    <xf numFmtId="0" fontId="5" fillId="0" borderId="0" xfId="0" applyFon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0" fillId="0" borderId="0" xfId="0" applyAlignment="1">
      <alignment horizontal="right"/>
    </xf>
    <xf numFmtId="10" fontId="3" fillId="5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4" fontId="0" fillId="0" borderId="0" xfId="1" applyFont="1" applyBorder="1"/>
    <xf numFmtId="1" fontId="4" fillId="2" borderId="0" xfId="0" applyNumberFormat="1" applyFont="1" applyFill="1"/>
    <xf numFmtId="1" fontId="4" fillId="3" borderId="0" xfId="0" applyNumberFormat="1" applyFont="1" applyFill="1"/>
    <xf numFmtId="44" fontId="0" fillId="0" borderId="0" xfId="1" applyFont="1" applyBorder="1" applyAlignment="1">
      <alignment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/>
    <xf numFmtId="0" fontId="0" fillId="0" borderId="0" xfId="0" applyAlignment="1">
      <alignment horizontal="center"/>
    </xf>
    <xf numFmtId="0" fontId="8" fillId="0" borderId="0" xfId="2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 wrapText="1"/>
    </xf>
    <xf numFmtId="10" fontId="3" fillId="4" borderId="3" xfId="0" applyNumberFormat="1" applyFont="1" applyFill="1" applyBorder="1" applyAlignment="1">
      <alignment horizontal="center" vertical="center" wrapText="1"/>
    </xf>
    <xf numFmtId="0" fontId="0" fillId="0" borderId="0" xfId="0"/>
  </cellXfs>
  <cellStyles count="3"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2E8A"/>
      <color rgb="FF680000"/>
      <color rgb="FF00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.imgur.com/teZgCgt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9001-259F-42E7-9D8E-BEF33CAC3C9C}">
  <sheetPr codeName="Sheet1">
    <tabColor rgb="FFFF0000"/>
  </sheetPr>
  <dimension ref="A1:AA261"/>
  <sheetViews>
    <sheetView tabSelected="1" zoomScaleNormal="100" workbookViewId="0">
      <pane xSplit="1" ySplit="2" topLeftCell="Y87" activePane="bottomRight" state="frozen"/>
      <selection pane="topRight" activeCell="B1" sqref="B1"/>
      <selection pane="bottomLeft" activeCell="A3" sqref="A3"/>
      <selection pane="bottomRight" activeCell="AC114" sqref="AC114"/>
    </sheetView>
  </sheetViews>
  <sheetFormatPr defaultColWidth="23.42578125" defaultRowHeight="15" x14ac:dyDescent="0.25"/>
  <cols>
    <col min="1" max="1" width="55.5703125" bestFit="1" customWidth="1"/>
    <col min="2" max="2" width="15.7109375" style="1" bestFit="1" customWidth="1"/>
    <col min="3" max="3" width="22.42578125" customWidth="1"/>
    <col min="4" max="4" width="8.42578125" bestFit="1" customWidth="1"/>
    <col min="5" max="5" width="8.85546875" bestFit="1" customWidth="1"/>
    <col min="6" max="6" width="9.5703125" bestFit="1" customWidth="1"/>
    <col min="7" max="7" width="13" bestFit="1" customWidth="1"/>
    <col min="8" max="8" width="11.5703125" bestFit="1" customWidth="1"/>
    <col min="9" max="9" width="9.42578125" bestFit="1" customWidth="1"/>
    <col min="10" max="10" width="13.7109375" bestFit="1" customWidth="1"/>
    <col min="11" max="11" width="13" bestFit="1" customWidth="1"/>
    <col min="12" max="12" width="13.42578125" bestFit="1" customWidth="1"/>
    <col min="13" max="14" width="10.5703125" bestFit="1" customWidth="1"/>
    <col min="15" max="15" width="11.42578125" bestFit="1" customWidth="1"/>
    <col min="16" max="16" width="12" bestFit="1" customWidth="1"/>
    <col min="17" max="18" width="10.5703125" bestFit="1" customWidth="1"/>
    <col min="19" max="19" width="5" bestFit="1" customWidth="1"/>
    <col min="20" max="20" width="5.7109375" customWidth="1"/>
    <col min="21" max="21" width="23.42578125" customWidth="1"/>
    <col min="22" max="22" width="29.7109375" bestFit="1" customWidth="1"/>
  </cols>
  <sheetData>
    <row r="1" spans="1:27" ht="15" customHeight="1" x14ac:dyDescent="0.25">
      <c r="A1" s="22" t="s">
        <v>126</v>
      </c>
      <c r="B1" s="22" t="s">
        <v>0</v>
      </c>
      <c r="C1" s="17" t="s">
        <v>127</v>
      </c>
      <c r="D1" s="17" t="s">
        <v>128</v>
      </c>
      <c r="E1" s="17" t="s">
        <v>129</v>
      </c>
      <c r="F1" s="17" t="s">
        <v>130</v>
      </c>
      <c r="G1" s="18" t="s">
        <v>144</v>
      </c>
      <c r="H1" s="18" t="s">
        <v>131</v>
      </c>
      <c r="I1" s="24" t="s">
        <v>132</v>
      </c>
      <c r="J1" s="26" t="s">
        <v>140</v>
      </c>
      <c r="K1" s="18" t="s">
        <v>133</v>
      </c>
      <c r="L1" s="18" t="s">
        <v>139</v>
      </c>
      <c r="M1" s="18" t="s">
        <v>134</v>
      </c>
      <c r="N1" s="18" t="s">
        <v>135</v>
      </c>
      <c r="O1" s="18" t="s">
        <v>143</v>
      </c>
      <c r="P1" s="18" t="s">
        <v>136</v>
      </c>
      <c r="Q1" s="18" t="s">
        <v>137</v>
      </c>
      <c r="R1" s="18" t="s">
        <v>138</v>
      </c>
      <c r="V1" s="7">
        <v>0.7</v>
      </c>
      <c r="Y1" t="s">
        <v>141</v>
      </c>
      <c r="Z1" t="s">
        <v>142</v>
      </c>
      <c r="AA1" t="s">
        <v>148</v>
      </c>
    </row>
    <row r="2" spans="1:27" x14ac:dyDescent="0.25">
      <c r="A2" s="23"/>
      <c r="B2" s="23"/>
      <c r="C2" s="11">
        <v>0.01</v>
      </c>
      <c r="D2" s="11">
        <v>8.0000000000000002E-3</v>
      </c>
      <c r="E2" s="11">
        <v>0.01</v>
      </c>
      <c r="F2" s="11">
        <v>8.0000000000000002E-3</v>
      </c>
      <c r="G2" s="11">
        <v>0.01</v>
      </c>
      <c r="H2" s="11">
        <v>8.0000000000000002E-3</v>
      </c>
      <c r="I2" s="25"/>
      <c r="J2" s="27"/>
      <c r="K2" s="11">
        <v>0.01</v>
      </c>
      <c r="L2" s="11">
        <v>8.0000000000000002E-3</v>
      </c>
      <c r="M2" s="11">
        <v>7.6999999999999999E-2</v>
      </c>
      <c r="N2" s="11">
        <v>9.2999999999999999E-2</v>
      </c>
      <c r="O2" s="11">
        <v>2.7E-2</v>
      </c>
      <c r="P2" s="11">
        <v>4.3999999999999997E-2</v>
      </c>
      <c r="Q2" s="11">
        <v>1.6E-2</v>
      </c>
      <c r="R2" s="11">
        <v>5.2999999999999999E-2</v>
      </c>
      <c r="U2" s="9">
        <f>B5</f>
        <v>300000</v>
      </c>
      <c r="V2">
        <f>300000*(1-V1)</f>
        <v>90000.000000000015</v>
      </c>
      <c r="Y2">
        <v>300</v>
      </c>
      <c r="Z2">
        <v>5000</v>
      </c>
      <c r="AA2" s="21" t="s">
        <v>149</v>
      </c>
    </row>
    <row r="3" spans="1:27" x14ac:dyDescent="0.25">
      <c r="A3" s="20" t="s">
        <v>145</v>
      </c>
      <c r="B3"/>
      <c r="Y3">
        <v>300</v>
      </c>
      <c r="Z3">
        <v>5000</v>
      </c>
    </row>
    <row r="4" spans="1:27" x14ac:dyDescent="0.25">
      <c r="A4" s="20" t="s">
        <v>146</v>
      </c>
      <c r="B4"/>
      <c r="Y4">
        <v>300</v>
      </c>
      <c r="Z4">
        <v>5000</v>
      </c>
    </row>
    <row r="5" spans="1:27" x14ac:dyDescent="0.25">
      <c r="A5" s="12" t="s">
        <v>147</v>
      </c>
      <c r="B5" s="13">
        <v>300000</v>
      </c>
      <c r="C5" s="14">
        <v>6000</v>
      </c>
      <c r="D5" s="15">
        <v>2000</v>
      </c>
      <c r="E5" s="14">
        <v>2800</v>
      </c>
      <c r="F5" s="15">
        <v>1000</v>
      </c>
      <c r="G5" s="14">
        <v>2000</v>
      </c>
      <c r="H5" s="15">
        <v>1000</v>
      </c>
      <c r="I5" s="14">
        <v>75000</v>
      </c>
      <c r="J5" s="15">
        <v>50000</v>
      </c>
      <c r="K5" s="14">
        <v>2500</v>
      </c>
      <c r="L5" s="15">
        <v>1000</v>
      </c>
      <c r="M5" s="5">
        <v>33000</v>
      </c>
      <c r="N5" s="5">
        <v>39000</v>
      </c>
      <c r="O5" s="5">
        <v>12000</v>
      </c>
      <c r="P5" s="5">
        <v>19000</v>
      </c>
      <c r="Q5" s="5">
        <v>8000</v>
      </c>
      <c r="R5" s="5">
        <v>23000</v>
      </c>
      <c r="S5" s="6">
        <v>1.39</v>
      </c>
      <c r="T5" s="7"/>
      <c r="U5" s="9">
        <f>B6</f>
        <v>200000</v>
      </c>
      <c r="Y5">
        <v>300</v>
      </c>
      <c r="Z5">
        <v>5000</v>
      </c>
    </row>
    <row r="6" spans="1:27" x14ac:dyDescent="0.25">
      <c r="A6" s="8" t="s">
        <v>72</v>
      </c>
      <c r="B6" s="16">
        <v>200000</v>
      </c>
      <c r="C6" s="14">
        <f t="shared" ref="C6:D10" si="0">$B6*C$2*$S$6</f>
        <v>2780</v>
      </c>
      <c r="D6" s="15">
        <f t="shared" si="0"/>
        <v>2224</v>
      </c>
      <c r="E6" s="14">
        <v>2800</v>
      </c>
      <c r="F6" s="15">
        <f t="shared" ref="F6:H10" si="1">$B6*F$2*$S$6</f>
        <v>2224</v>
      </c>
      <c r="G6" s="14">
        <f t="shared" si="1"/>
        <v>2780</v>
      </c>
      <c r="H6" s="15">
        <f t="shared" si="1"/>
        <v>2224</v>
      </c>
      <c r="I6" s="14">
        <v>75000</v>
      </c>
      <c r="J6" s="15">
        <f>B6*(1-80%)</f>
        <v>39999.999999999993</v>
      </c>
      <c r="K6" s="14">
        <f t="shared" ref="K6:L10" si="2">$B6*K$2*$S$6</f>
        <v>2780</v>
      </c>
      <c r="L6" s="15">
        <f t="shared" si="2"/>
        <v>2224</v>
      </c>
      <c r="M6" s="5">
        <f t="shared" ref="M6:M69" si="3">B6*$M$2*S6</f>
        <v>21406</v>
      </c>
      <c r="N6" s="5">
        <f t="shared" ref="N6:N68" si="4">B6*$N$2*S6</f>
        <v>25854</v>
      </c>
      <c r="O6" s="5">
        <f t="shared" ref="O6:O68" si="5">B6*$O$2*S6</f>
        <v>7505.9999999999991</v>
      </c>
      <c r="P6" s="5">
        <f t="shared" ref="P6:P68" si="6">B6*$P$2*S6</f>
        <v>12232</v>
      </c>
      <c r="Q6" s="5">
        <f t="shared" ref="Q6:Q68" si="7">B6*$Q$2*S6</f>
        <v>4448</v>
      </c>
      <c r="R6" s="5">
        <f t="shared" ref="R6:R69" si="8">B6*$R$2*S6</f>
        <v>14733.999999999998</v>
      </c>
      <c r="S6" s="6">
        <v>1.39</v>
      </c>
      <c r="T6" s="7"/>
      <c r="U6" s="9">
        <f t="shared" ref="U6:U68" si="9">B7</f>
        <v>250000</v>
      </c>
      <c r="Y6">
        <v>300</v>
      </c>
      <c r="Z6">
        <v>5000</v>
      </c>
      <c r="AA6" t="s">
        <v>150</v>
      </c>
    </row>
    <row r="7" spans="1:27" x14ac:dyDescent="0.25">
      <c r="A7" s="8" t="s">
        <v>31</v>
      </c>
      <c r="B7" s="16">
        <v>250000</v>
      </c>
      <c r="C7" s="14">
        <f t="shared" si="0"/>
        <v>3474.9999999999995</v>
      </c>
      <c r="D7" s="15">
        <f t="shared" si="0"/>
        <v>2780</v>
      </c>
      <c r="E7" s="14">
        <f>$B7*E$2*$S$6</f>
        <v>3474.9999999999995</v>
      </c>
      <c r="F7" s="15">
        <f t="shared" si="1"/>
        <v>2780</v>
      </c>
      <c r="G7" s="14">
        <f t="shared" si="1"/>
        <v>3474.9999999999995</v>
      </c>
      <c r="H7" s="15">
        <f t="shared" si="1"/>
        <v>2780</v>
      </c>
      <c r="I7" s="14">
        <v>75000</v>
      </c>
      <c r="J7" s="15">
        <f>B7*(1-80%)</f>
        <v>49999.999999999985</v>
      </c>
      <c r="K7" s="14">
        <f t="shared" si="2"/>
        <v>3474.9999999999995</v>
      </c>
      <c r="L7" s="15">
        <f t="shared" si="2"/>
        <v>2780</v>
      </c>
      <c r="M7" s="5">
        <f t="shared" si="3"/>
        <v>26757.499999999996</v>
      </c>
      <c r="N7" s="5">
        <f t="shared" si="4"/>
        <v>32317.499999999996</v>
      </c>
      <c r="O7" s="5">
        <f t="shared" si="5"/>
        <v>9382.5</v>
      </c>
      <c r="P7" s="5">
        <f t="shared" si="6"/>
        <v>15289.999999999998</v>
      </c>
      <c r="Q7" s="5">
        <f t="shared" si="7"/>
        <v>5560</v>
      </c>
      <c r="R7" s="5">
        <f t="shared" si="8"/>
        <v>18417.5</v>
      </c>
      <c r="S7" s="6">
        <v>1.39</v>
      </c>
      <c r="T7" s="7"/>
      <c r="U7" s="9">
        <f t="shared" si="9"/>
        <v>350000</v>
      </c>
      <c r="Y7">
        <v>300</v>
      </c>
      <c r="Z7">
        <v>5000</v>
      </c>
      <c r="AA7" t="s">
        <v>151</v>
      </c>
    </row>
    <row r="8" spans="1:27" x14ac:dyDescent="0.25">
      <c r="A8" s="8" t="s">
        <v>32</v>
      </c>
      <c r="B8" s="16">
        <v>350000</v>
      </c>
      <c r="C8" s="14">
        <f t="shared" si="0"/>
        <v>4865</v>
      </c>
      <c r="D8" s="15">
        <f t="shared" si="0"/>
        <v>3891.9999999999995</v>
      </c>
      <c r="E8" s="14">
        <f>$B8*E$2*$S$6</f>
        <v>4865</v>
      </c>
      <c r="F8" s="15">
        <f t="shared" si="1"/>
        <v>3891.9999999999995</v>
      </c>
      <c r="G8" s="14">
        <f t="shared" si="1"/>
        <v>4865</v>
      </c>
      <c r="H8" s="15">
        <f t="shared" si="1"/>
        <v>3891.9999999999995</v>
      </c>
      <c r="I8" s="14">
        <v>75000</v>
      </c>
      <c r="J8" s="15">
        <f t="shared" ref="J8:J68" si="10">B8*(1-80%)</f>
        <v>69999.999999999985</v>
      </c>
      <c r="K8" s="14">
        <f t="shared" si="2"/>
        <v>4865</v>
      </c>
      <c r="L8" s="15">
        <f t="shared" si="2"/>
        <v>3891.9999999999995</v>
      </c>
      <c r="M8" s="5">
        <f t="shared" si="3"/>
        <v>37460.5</v>
      </c>
      <c r="N8" s="5">
        <f t="shared" si="4"/>
        <v>45244.5</v>
      </c>
      <c r="O8" s="5">
        <f t="shared" si="5"/>
        <v>13135.499999999998</v>
      </c>
      <c r="P8" s="5">
        <f t="shared" si="6"/>
        <v>21406</v>
      </c>
      <c r="Q8" s="5">
        <f t="shared" si="7"/>
        <v>7783.9999999999991</v>
      </c>
      <c r="R8" s="5">
        <f t="shared" si="8"/>
        <v>25784.5</v>
      </c>
      <c r="S8" s="6">
        <v>1.39</v>
      </c>
      <c r="T8" s="7"/>
      <c r="U8" s="9">
        <f t="shared" si="9"/>
        <v>220000</v>
      </c>
      <c r="Y8">
        <v>300</v>
      </c>
      <c r="Z8">
        <v>5000</v>
      </c>
      <c r="AA8" t="s">
        <v>152</v>
      </c>
    </row>
    <row r="9" spans="1:27" x14ac:dyDescent="0.25">
      <c r="A9" s="8" t="s">
        <v>33</v>
      </c>
      <c r="B9" s="16">
        <v>220000</v>
      </c>
      <c r="C9" s="14">
        <f t="shared" si="0"/>
        <v>3058</v>
      </c>
      <c r="D9" s="15">
        <f t="shared" si="0"/>
        <v>2446.3999999999996</v>
      </c>
      <c r="E9" s="14">
        <f>$B9*E$2*$S$6</f>
        <v>3058</v>
      </c>
      <c r="F9" s="15">
        <f t="shared" si="1"/>
        <v>2446.3999999999996</v>
      </c>
      <c r="G9" s="14">
        <f t="shared" si="1"/>
        <v>3058</v>
      </c>
      <c r="H9" s="15">
        <f t="shared" si="1"/>
        <v>2446.3999999999996</v>
      </c>
      <c r="I9" s="14">
        <v>75000</v>
      </c>
      <c r="J9" s="15">
        <f t="shared" si="10"/>
        <v>43999.999999999993</v>
      </c>
      <c r="K9" s="14">
        <f t="shared" si="2"/>
        <v>3058</v>
      </c>
      <c r="L9" s="15">
        <f t="shared" si="2"/>
        <v>2446.3999999999996</v>
      </c>
      <c r="M9" s="5">
        <f t="shared" si="3"/>
        <v>23546.6</v>
      </c>
      <c r="N9" s="5">
        <f t="shared" si="4"/>
        <v>28439.399999999998</v>
      </c>
      <c r="O9" s="5">
        <f t="shared" si="5"/>
        <v>8256.5999999999985</v>
      </c>
      <c r="P9" s="5">
        <f t="shared" si="6"/>
        <v>13455.199999999999</v>
      </c>
      <c r="Q9" s="5">
        <f t="shared" si="7"/>
        <v>4892.7999999999993</v>
      </c>
      <c r="R9" s="5">
        <f t="shared" si="8"/>
        <v>16207.4</v>
      </c>
      <c r="S9" s="6">
        <v>1.39</v>
      </c>
      <c r="T9" s="7"/>
      <c r="U9" s="9">
        <f t="shared" si="9"/>
        <v>300000</v>
      </c>
      <c r="W9" s="10" t="s">
        <v>83</v>
      </c>
      <c r="X9" s="10" t="s">
        <v>122</v>
      </c>
      <c r="Y9">
        <v>300</v>
      </c>
      <c r="Z9">
        <v>5000</v>
      </c>
      <c r="AA9" t="s">
        <v>153</v>
      </c>
    </row>
    <row r="10" spans="1:27" x14ac:dyDescent="0.25">
      <c r="A10" s="8" t="s">
        <v>34</v>
      </c>
      <c r="B10" s="16">
        <v>300000</v>
      </c>
      <c r="C10" s="14">
        <f t="shared" si="0"/>
        <v>4170</v>
      </c>
      <c r="D10" s="15">
        <f t="shared" si="0"/>
        <v>3335.9999999999995</v>
      </c>
      <c r="E10" s="14">
        <f>$B10*E$2*$S$6</f>
        <v>4170</v>
      </c>
      <c r="F10" s="15">
        <f t="shared" si="1"/>
        <v>3335.9999999999995</v>
      </c>
      <c r="G10" s="14">
        <f t="shared" si="1"/>
        <v>4170</v>
      </c>
      <c r="H10" s="15">
        <f t="shared" si="1"/>
        <v>3335.9999999999995</v>
      </c>
      <c r="I10" s="14">
        <v>75000</v>
      </c>
      <c r="J10" s="15">
        <f t="shared" si="10"/>
        <v>59999.999999999985</v>
      </c>
      <c r="K10" s="14">
        <f t="shared" si="2"/>
        <v>4170</v>
      </c>
      <c r="L10" s="15">
        <f t="shared" si="2"/>
        <v>3335.9999999999995</v>
      </c>
      <c r="M10" s="5">
        <f t="shared" si="3"/>
        <v>32108.999999999996</v>
      </c>
      <c r="N10" s="5">
        <f t="shared" si="4"/>
        <v>38781</v>
      </c>
      <c r="O10" s="5">
        <f t="shared" si="5"/>
        <v>11259</v>
      </c>
      <c r="P10" s="5">
        <f t="shared" si="6"/>
        <v>18348</v>
      </c>
      <c r="Q10" s="5">
        <f t="shared" si="7"/>
        <v>6671.9999999999991</v>
      </c>
      <c r="R10" s="5">
        <f t="shared" si="8"/>
        <v>22101</v>
      </c>
      <c r="S10" s="6">
        <v>1.39</v>
      </c>
      <c r="T10" s="7"/>
      <c r="U10" s="9">
        <f t="shared" si="9"/>
        <v>3000000</v>
      </c>
      <c r="V10" s="10" t="s">
        <v>1</v>
      </c>
      <c r="W10">
        <v>10000</v>
      </c>
      <c r="X10">
        <v>1500</v>
      </c>
      <c r="Y10">
        <v>300</v>
      </c>
      <c r="Z10">
        <v>5000</v>
      </c>
      <c r="AA10" t="s">
        <v>154</v>
      </c>
    </row>
    <row r="11" spans="1:27" x14ac:dyDescent="0.25">
      <c r="A11" s="8" t="s">
        <v>21</v>
      </c>
      <c r="B11" s="16">
        <v>3000000</v>
      </c>
      <c r="C11" s="14">
        <v>10000</v>
      </c>
      <c r="D11" s="15">
        <v>5000</v>
      </c>
      <c r="E11" s="14">
        <v>10000</v>
      </c>
      <c r="F11" s="15">
        <v>5000</v>
      </c>
      <c r="G11" s="14">
        <v>10000</v>
      </c>
      <c r="H11" s="15">
        <v>5000</v>
      </c>
      <c r="I11" s="14">
        <v>75000</v>
      </c>
      <c r="J11" s="15">
        <v>100000</v>
      </c>
      <c r="K11" s="14">
        <v>10000</v>
      </c>
      <c r="L11" s="15">
        <v>5000</v>
      </c>
      <c r="M11" s="5">
        <v>200000</v>
      </c>
      <c r="N11" s="5">
        <v>250000</v>
      </c>
      <c r="O11" s="5">
        <v>120000</v>
      </c>
      <c r="P11" s="5">
        <v>150000</v>
      </c>
      <c r="Q11" s="5">
        <v>60000</v>
      </c>
      <c r="R11" s="5">
        <v>200000</v>
      </c>
      <c r="S11" s="6">
        <v>1.39</v>
      </c>
      <c r="T11" s="7"/>
      <c r="U11" s="9">
        <f t="shared" si="9"/>
        <v>4000000</v>
      </c>
      <c r="V11" s="10" t="s">
        <v>2</v>
      </c>
      <c r="W11">
        <v>5000</v>
      </c>
      <c r="X11">
        <v>1000</v>
      </c>
      <c r="Y11">
        <v>300</v>
      </c>
      <c r="Z11">
        <v>5000</v>
      </c>
      <c r="AA11" t="s">
        <v>155</v>
      </c>
    </row>
    <row r="12" spans="1:27" x14ac:dyDescent="0.25">
      <c r="A12" s="8" t="s">
        <v>28</v>
      </c>
      <c r="B12" s="13">
        <v>4000000</v>
      </c>
      <c r="C12" s="14">
        <v>10000</v>
      </c>
      <c r="D12" s="15">
        <v>5000</v>
      </c>
      <c r="E12" s="14">
        <v>10000</v>
      </c>
      <c r="F12" s="15">
        <v>5000</v>
      </c>
      <c r="G12" s="14">
        <v>10000</v>
      </c>
      <c r="H12" s="15">
        <v>5000</v>
      </c>
      <c r="I12" s="14">
        <v>75000</v>
      </c>
      <c r="J12" s="15">
        <v>100000</v>
      </c>
      <c r="K12" s="14">
        <v>10000</v>
      </c>
      <c r="L12" s="15">
        <v>5000</v>
      </c>
      <c r="M12" s="5">
        <v>300000</v>
      </c>
      <c r="N12" s="5">
        <v>350000</v>
      </c>
      <c r="O12" s="5">
        <v>150000</v>
      </c>
      <c r="P12" s="5">
        <v>200000</v>
      </c>
      <c r="Q12" s="5">
        <v>80000</v>
      </c>
      <c r="R12" s="5">
        <v>250000</v>
      </c>
      <c r="S12" s="6">
        <v>1.39</v>
      </c>
      <c r="T12" s="7"/>
      <c r="U12" s="9">
        <f t="shared" si="9"/>
        <v>224000</v>
      </c>
      <c r="V12" s="10" t="s">
        <v>3</v>
      </c>
      <c r="W12">
        <v>10000</v>
      </c>
      <c r="X12">
        <v>2800</v>
      </c>
      <c r="Y12">
        <v>300</v>
      </c>
      <c r="Z12">
        <v>5000</v>
      </c>
      <c r="AA12" t="s">
        <v>156</v>
      </c>
    </row>
    <row r="13" spans="1:27" x14ac:dyDescent="0.25">
      <c r="A13" s="8" t="s">
        <v>35</v>
      </c>
      <c r="B13" s="16">
        <v>224000</v>
      </c>
      <c r="C13" s="14">
        <f t="shared" ref="C13:H16" si="11">$B13*C$2*$S$6</f>
        <v>3113.6</v>
      </c>
      <c r="D13" s="15">
        <f t="shared" si="11"/>
        <v>2490.8799999999997</v>
      </c>
      <c r="E13" s="14">
        <f t="shared" si="11"/>
        <v>3113.6</v>
      </c>
      <c r="F13" s="15">
        <f t="shared" si="11"/>
        <v>2490.8799999999997</v>
      </c>
      <c r="G13" s="14">
        <f t="shared" si="11"/>
        <v>3113.6</v>
      </c>
      <c r="H13" s="15">
        <f t="shared" si="11"/>
        <v>2490.8799999999997</v>
      </c>
      <c r="I13" s="14">
        <v>75000</v>
      </c>
      <c r="J13" s="15">
        <f t="shared" si="10"/>
        <v>44799.999999999993</v>
      </c>
      <c r="K13" s="14">
        <f t="shared" ref="K13:L16" si="12">$B13*K$2*$S$6</f>
        <v>3113.6</v>
      </c>
      <c r="L13" s="15">
        <f t="shared" si="12"/>
        <v>2490.8799999999997</v>
      </c>
      <c r="M13" s="5">
        <f t="shared" si="3"/>
        <v>23974.719999999998</v>
      </c>
      <c r="N13" s="5">
        <f t="shared" si="4"/>
        <v>28956.48</v>
      </c>
      <c r="O13" s="5">
        <f t="shared" si="5"/>
        <v>8406.7199999999993</v>
      </c>
      <c r="P13" s="5">
        <f t="shared" si="6"/>
        <v>13699.839999999998</v>
      </c>
      <c r="Q13" s="5">
        <f t="shared" si="7"/>
        <v>4981.7599999999993</v>
      </c>
      <c r="R13" s="5">
        <f t="shared" si="8"/>
        <v>16502.079999999998</v>
      </c>
      <c r="S13" s="6">
        <v>1.39</v>
      </c>
      <c r="T13" s="7"/>
      <c r="U13" s="9">
        <f t="shared" si="9"/>
        <v>400000</v>
      </c>
      <c r="V13" s="10" t="s">
        <v>4</v>
      </c>
      <c r="W13">
        <v>5000</v>
      </c>
      <c r="X13">
        <v>1500</v>
      </c>
      <c r="Y13">
        <v>300</v>
      </c>
      <c r="Z13">
        <v>5000</v>
      </c>
      <c r="AA13" t="s">
        <v>157</v>
      </c>
    </row>
    <row r="14" spans="1:27" x14ac:dyDescent="0.25">
      <c r="A14" s="8" t="s">
        <v>27</v>
      </c>
      <c r="B14" s="16">
        <v>400000</v>
      </c>
      <c r="C14" s="14">
        <f t="shared" si="11"/>
        <v>5560</v>
      </c>
      <c r="D14" s="15">
        <f t="shared" si="11"/>
        <v>4448</v>
      </c>
      <c r="E14" s="14">
        <f t="shared" si="11"/>
        <v>5560</v>
      </c>
      <c r="F14" s="15">
        <f t="shared" si="11"/>
        <v>4448</v>
      </c>
      <c r="G14" s="14">
        <f t="shared" si="11"/>
        <v>5560</v>
      </c>
      <c r="H14" s="15">
        <f t="shared" si="11"/>
        <v>4448</v>
      </c>
      <c r="I14" s="14">
        <v>75000</v>
      </c>
      <c r="J14" s="15">
        <f t="shared" si="10"/>
        <v>79999.999999999985</v>
      </c>
      <c r="K14" s="14">
        <f t="shared" si="12"/>
        <v>5560</v>
      </c>
      <c r="L14" s="15">
        <f t="shared" si="12"/>
        <v>4448</v>
      </c>
      <c r="M14" s="5">
        <f t="shared" si="3"/>
        <v>42812</v>
      </c>
      <c r="N14" s="5">
        <f t="shared" si="4"/>
        <v>51708</v>
      </c>
      <c r="O14" s="5">
        <f t="shared" si="5"/>
        <v>15011.999999999998</v>
      </c>
      <c r="P14" s="5">
        <f t="shared" si="6"/>
        <v>24464</v>
      </c>
      <c r="Q14" s="5">
        <f t="shared" si="7"/>
        <v>8896</v>
      </c>
      <c r="R14" s="5">
        <f t="shared" si="8"/>
        <v>29467.999999999996</v>
      </c>
      <c r="S14" s="6">
        <v>1.39</v>
      </c>
      <c r="T14" s="7"/>
      <c r="U14" s="9">
        <f t="shared" si="9"/>
        <v>320000</v>
      </c>
      <c r="V14" s="10" t="s">
        <v>8</v>
      </c>
      <c r="W14">
        <v>10000</v>
      </c>
      <c r="X14">
        <v>2000</v>
      </c>
      <c r="Y14">
        <v>300</v>
      </c>
      <c r="Z14">
        <v>5000</v>
      </c>
      <c r="AA14" t="s">
        <v>163</v>
      </c>
    </row>
    <row r="15" spans="1:27" x14ac:dyDescent="0.25">
      <c r="A15" s="8" t="s">
        <v>36</v>
      </c>
      <c r="B15" s="13">
        <v>320000</v>
      </c>
      <c r="C15" s="14">
        <f t="shared" si="11"/>
        <v>4448</v>
      </c>
      <c r="D15" s="15">
        <f t="shared" si="11"/>
        <v>3558.3999999999996</v>
      </c>
      <c r="E15" s="14">
        <f t="shared" si="11"/>
        <v>4448</v>
      </c>
      <c r="F15" s="15">
        <f t="shared" si="11"/>
        <v>3558.3999999999996</v>
      </c>
      <c r="G15" s="14">
        <f t="shared" si="11"/>
        <v>4448</v>
      </c>
      <c r="H15" s="15">
        <f t="shared" si="11"/>
        <v>3558.3999999999996</v>
      </c>
      <c r="I15" s="14">
        <v>75000</v>
      </c>
      <c r="J15" s="15">
        <f t="shared" si="10"/>
        <v>63999.999999999985</v>
      </c>
      <c r="K15" s="14">
        <f t="shared" si="12"/>
        <v>4448</v>
      </c>
      <c r="L15" s="15">
        <f t="shared" si="12"/>
        <v>3558.3999999999996</v>
      </c>
      <c r="M15" s="5">
        <f t="shared" si="3"/>
        <v>34249.599999999999</v>
      </c>
      <c r="N15" s="5">
        <f t="shared" si="4"/>
        <v>41366.399999999994</v>
      </c>
      <c r="O15" s="5">
        <f t="shared" si="5"/>
        <v>12009.599999999999</v>
      </c>
      <c r="P15" s="5">
        <f t="shared" si="6"/>
        <v>19571.199999999997</v>
      </c>
      <c r="Q15" s="5">
        <f t="shared" si="7"/>
        <v>7116.7999999999993</v>
      </c>
      <c r="R15" s="5">
        <f t="shared" si="8"/>
        <v>23574.399999999998</v>
      </c>
      <c r="S15" s="6">
        <v>1.39</v>
      </c>
      <c r="T15" s="7"/>
      <c r="U15" s="9">
        <f t="shared" si="9"/>
        <v>250000</v>
      </c>
      <c r="V15" s="10" t="s">
        <v>123</v>
      </c>
      <c r="W15">
        <v>5000</v>
      </c>
      <c r="X15">
        <v>1000</v>
      </c>
      <c r="Y15">
        <v>300</v>
      </c>
      <c r="Z15">
        <v>5000</v>
      </c>
      <c r="AA15" t="s">
        <v>164</v>
      </c>
    </row>
    <row r="16" spans="1:27" x14ac:dyDescent="0.25">
      <c r="A16" s="8" t="s">
        <v>37</v>
      </c>
      <c r="B16" s="16">
        <v>250000</v>
      </c>
      <c r="C16" s="14">
        <f t="shared" si="11"/>
        <v>3474.9999999999995</v>
      </c>
      <c r="D16" s="15">
        <f t="shared" si="11"/>
        <v>2780</v>
      </c>
      <c r="E16" s="14">
        <f t="shared" si="11"/>
        <v>3474.9999999999995</v>
      </c>
      <c r="F16" s="15">
        <f t="shared" si="11"/>
        <v>2780</v>
      </c>
      <c r="G16" s="14">
        <f t="shared" si="11"/>
        <v>3474.9999999999995</v>
      </c>
      <c r="H16" s="15">
        <f t="shared" si="11"/>
        <v>2780</v>
      </c>
      <c r="I16" s="14">
        <v>75000</v>
      </c>
      <c r="J16" s="15">
        <f t="shared" si="10"/>
        <v>49999.999999999985</v>
      </c>
      <c r="K16" s="14">
        <f t="shared" si="12"/>
        <v>3474.9999999999995</v>
      </c>
      <c r="L16" s="15">
        <f t="shared" si="12"/>
        <v>2780</v>
      </c>
      <c r="M16" s="5">
        <f t="shared" si="3"/>
        <v>26757.499999999996</v>
      </c>
      <c r="N16" s="5">
        <f t="shared" si="4"/>
        <v>32317.499999999996</v>
      </c>
      <c r="O16" s="5">
        <f t="shared" si="5"/>
        <v>9382.5</v>
      </c>
      <c r="P16" s="5">
        <f t="shared" si="6"/>
        <v>15289.999999999998</v>
      </c>
      <c r="Q16" s="5">
        <f t="shared" si="7"/>
        <v>5560</v>
      </c>
      <c r="R16" s="5">
        <f t="shared" si="8"/>
        <v>18417.5</v>
      </c>
      <c r="S16" s="6">
        <v>1.39</v>
      </c>
      <c r="T16" s="7"/>
      <c r="U16" s="9">
        <f t="shared" si="9"/>
        <v>500000</v>
      </c>
      <c r="V16" s="10" t="s">
        <v>124</v>
      </c>
      <c r="W16">
        <v>100000</v>
      </c>
      <c r="Y16">
        <v>300</v>
      </c>
      <c r="Z16">
        <v>5000</v>
      </c>
      <c r="AA16" t="s">
        <v>165</v>
      </c>
    </row>
    <row r="17" spans="1:27" x14ac:dyDescent="0.25">
      <c r="A17" s="8" t="s">
        <v>51</v>
      </c>
      <c r="B17" s="16">
        <v>500000</v>
      </c>
      <c r="C17" s="14">
        <f t="shared" ref="C17:C25" si="13">$B17*C$2*$S$6</f>
        <v>6949.9999999999991</v>
      </c>
      <c r="D17" s="15">
        <v>5000</v>
      </c>
      <c r="E17" s="14">
        <f t="shared" ref="E17:E25" si="14">$B17*E$2*$S$6</f>
        <v>6949.9999999999991</v>
      </c>
      <c r="F17" s="15">
        <v>5000</v>
      </c>
      <c r="G17" s="14">
        <f t="shared" ref="G17:G25" si="15">$B17*G$2*$S$6</f>
        <v>6949.9999999999991</v>
      </c>
      <c r="H17" s="15">
        <v>5000</v>
      </c>
      <c r="I17" s="14">
        <v>75000</v>
      </c>
      <c r="J17" s="15">
        <f t="shared" si="10"/>
        <v>99999.999999999971</v>
      </c>
      <c r="K17" s="14">
        <f t="shared" ref="K17:K25" si="16">$B17*K$2*$S$6</f>
        <v>6949.9999999999991</v>
      </c>
      <c r="L17" s="15">
        <v>5000</v>
      </c>
      <c r="M17" s="5">
        <f t="shared" si="3"/>
        <v>53514.999999999993</v>
      </c>
      <c r="N17" s="5">
        <f t="shared" si="4"/>
        <v>64634.999999999993</v>
      </c>
      <c r="O17" s="5">
        <f t="shared" si="5"/>
        <v>18765</v>
      </c>
      <c r="P17" s="5">
        <f t="shared" si="6"/>
        <v>30579.999999999996</v>
      </c>
      <c r="Q17" s="5">
        <f t="shared" si="7"/>
        <v>11120</v>
      </c>
      <c r="R17" s="5">
        <f t="shared" si="8"/>
        <v>36835</v>
      </c>
      <c r="S17" s="6">
        <v>1.39</v>
      </c>
      <c r="T17" s="7"/>
      <c r="U17" s="9">
        <f t="shared" si="9"/>
        <v>380000</v>
      </c>
      <c r="V17" s="10" t="s">
        <v>5</v>
      </c>
      <c r="W17">
        <v>10000</v>
      </c>
      <c r="X17">
        <v>2000</v>
      </c>
      <c r="Y17">
        <v>300</v>
      </c>
      <c r="Z17">
        <v>5000</v>
      </c>
      <c r="AA17" t="s">
        <v>166</v>
      </c>
    </row>
    <row r="18" spans="1:27" x14ac:dyDescent="0.25">
      <c r="A18" s="8" t="s">
        <v>38</v>
      </c>
      <c r="B18" s="16">
        <v>380000</v>
      </c>
      <c r="C18" s="14">
        <f t="shared" si="13"/>
        <v>5282</v>
      </c>
      <c r="D18" s="15">
        <f>$B18*D$2*$S$6</f>
        <v>4225.5999999999995</v>
      </c>
      <c r="E18" s="14">
        <f t="shared" si="14"/>
        <v>5282</v>
      </c>
      <c r="F18" s="15">
        <f>$B18*F$2*$S$6</f>
        <v>4225.5999999999995</v>
      </c>
      <c r="G18" s="14">
        <f t="shared" si="15"/>
        <v>5282</v>
      </c>
      <c r="H18" s="15">
        <f>$B18*H$2*$S$6</f>
        <v>4225.5999999999995</v>
      </c>
      <c r="I18" s="14">
        <v>75000</v>
      </c>
      <c r="J18" s="15">
        <f t="shared" si="10"/>
        <v>75999.999999999985</v>
      </c>
      <c r="K18" s="14">
        <f t="shared" si="16"/>
        <v>5282</v>
      </c>
      <c r="L18" s="15">
        <f>$B18*L$2*$S$6</f>
        <v>4225.5999999999995</v>
      </c>
      <c r="M18" s="5">
        <f t="shared" si="3"/>
        <v>40671.399999999994</v>
      </c>
      <c r="N18" s="5">
        <f t="shared" si="4"/>
        <v>49122.6</v>
      </c>
      <c r="O18" s="5">
        <f t="shared" si="5"/>
        <v>14261.4</v>
      </c>
      <c r="P18" s="5">
        <f t="shared" si="6"/>
        <v>23240.799999999999</v>
      </c>
      <c r="Q18" s="5">
        <f t="shared" si="7"/>
        <v>8451.1999999999989</v>
      </c>
      <c r="R18" s="5">
        <f t="shared" si="8"/>
        <v>27994.6</v>
      </c>
      <c r="S18" s="6">
        <v>1.39</v>
      </c>
      <c r="T18" s="7"/>
      <c r="U18" s="9">
        <f t="shared" si="9"/>
        <v>450000</v>
      </c>
      <c r="V18" s="10" t="s">
        <v>125</v>
      </c>
      <c r="W18">
        <v>5000</v>
      </c>
      <c r="X18">
        <v>1500</v>
      </c>
      <c r="Y18">
        <v>300</v>
      </c>
      <c r="Z18">
        <v>5000</v>
      </c>
      <c r="AA18" t="s">
        <v>167</v>
      </c>
    </row>
    <row r="19" spans="1:27" x14ac:dyDescent="0.25">
      <c r="A19" s="8" t="s">
        <v>39</v>
      </c>
      <c r="B19" s="16">
        <v>450000</v>
      </c>
      <c r="C19" s="14">
        <f t="shared" si="13"/>
        <v>6255</v>
      </c>
      <c r="D19" s="15">
        <v>5000</v>
      </c>
      <c r="E19" s="14">
        <f t="shared" si="14"/>
        <v>6255</v>
      </c>
      <c r="F19" s="15">
        <v>5000</v>
      </c>
      <c r="G19" s="14">
        <f t="shared" si="15"/>
        <v>6255</v>
      </c>
      <c r="H19" s="15">
        <v>5000</v>
      </c>
      <c r="I19" s="14">
        <v>75000</v>
      </c>
      <c r="J19" s="15">
        <f t="shared" si="10"/>
        <v>89999.999999999985</v>
      </c>
      <c r="K19" s="14">
        <f t="shared" si="16"/>
        <v>6255</v>
      </c>
      <c r="L19" s="15">
        <v>5000</v>
      </c>
      <c r="M19" s="5">
        <f t="shared" si="3"/>
        <v>48163.5</v>
      </c>
      <c r="N19" s="5">
        <f t="shared" si="4"/>
        <v>58171.499999999993</v>
      </c>
      <c r="O19" s="5">
        <f t="shared" si="5"/>
        <v>16888.5</v>
      </c>
      <c r="P19" s="5">
        <f t="shared" si="6"/>
        <v>27521.999999999996</v>
      </c>
      <c r="Q19" s="5">
        <f t="shared" si="7"/>
        <v>10008</v>
      </c>
      <c r="R19" s="5">
        <f t="shared" si="8"/>
        <v>33151.5</v>
      </c>
      <c r="S19" s="6">
        <v>1.39</v>
      </c>
      <c r="T19" s="7"/>
      <c r="U19" s="9">
        <f t="shared" si="9"/>
        <v>500000</v>
      </c>
      <c r="Y19">
        <v>300</v>
      </c>
      <c r="Z19">
        <v>5000</v>
      </c>
      <c r="AA19" t="s">
        <v>168</v>
      </c>
    </row>
    <row r="20" spans="1:27" x14ac:dyDescent="0.25">
      <c r="A20" s="8" t="s">
        <v>40</v>
      </c>
      <c r="B20" s="13">
        <v>500000</v>
      </c>
      <c r="C20" s="14">
        <f t="shared" si="13"/>
        <v>6949.9999999999991</v>
      </c>
      <c r="D20" s="15">
        <v>5000</v>
      </c>
      <c r="E20" s="14">
        <f t="shared" si="14"/>
        <v>6949.9999999999991</v>
      </c>
      <c r="F20" s="15">
        <v>5000</v>
      </c>
      <c r="G20" s="14">
        <f t="shared" si="15"/>
        <v>6949.9999999999991</v>
      </c>
      <c r="H20" s="15">
        <v>5000</v>
      </c>
      <c r="I20" s="14">
        <v>75000</v>
      </c>
      <c r="J20" s="15">
        <f t="shared" si="10"/>
        <v>99999.999999999971</v>
      </c>
      <c r="K20" s="14">
        <f t="shared" si="16"/>
        <v>6949.9999999999991</v>
      </c>
      <c r="L20" s="15">
        <v>5000</v>
      </c>
      <c r="M20" s="5">
        <f t="shared" si="3"/>
        <v>53514.999999999993</v>
      </c>
      <c r="N20" s="5">
        <f t="shared" si="4"/>
        <v>64634.999999999993</v>
      </c>
      <c r="O20" s="5">
        <f t="shared" si="5"/>
        <v>18765</v>
      </c>
      <c r="P20" s="5">
        <f t="shared" si="6"/>
        <v>30579.999999999996</v>
      </c>
      <c r="Q20" s="5">
        <f t="shared" si="7"/>
        <v>11120</v>
      </c>
      <c r="R20" s="5">
        <f t="shared" si="8"/>
        <v>36835</v>
      </c>
      <c r="S20" s="6">
        <v>1.39</v>
      </c>
      <c r="T20" s="7"/>
      <c r="U20" s="9">
        <f t="shared" si="9"/>
        <v>650000</v>
      </c>
      <c r="Y20">
        <v>300</v>
      </c>
      <c r="Z20">
        <v>5000</v>
      </c>
      <c r="AA20" t="s">
        <v>169</v>
      </c>
    </row>
    <row r="21" spans="1:27" x14ac:dyDescent="0.25">
      <c r="A21" s="8" t="s">
        <v>41</v>
      </c>
      <c r="B21" s="16">
        <v>650000</v>
      </c>
      <c r="C21" s="14">
        <f t="shared" si="13"/>
        <v>9035</v>
      </c>
      <c r="D21" s="15">
        <v>5000</v>
      </c>
      <c r="E21" s="14">
        <f t="shared" si="14"/>
        <v>9035</v>
      </c>
      <c r="F21" s="15">
        <v>5000</v>
      </c>
      <c r="G21" s="14">
        <f t="shared" si="15"/>
        <v>9035</v>
      </c>
      <c r="H21" s="15">
        <v>5000</v>
      </c>
      <c r="I21" s="14">
        <v>75000</v>
      </c>
      <c r="J21" s="15">
        <v>100000</v>
      </c>
      <c r="K21" s="14">
        <f t="shared" si="16"/>
        <v>9035</v>
      </c>
      <c r="L21" s="15">
        <v>5000</v>
      </c>
      <c r="M21" s="5">
        <f t="shared" si="3"/>
        <v>69569.5</v>
      </c>
      <c r="N21" s="5">
        <f t="shared" si="4"/>
        <v>84025.5</v>
      </c>
      <c r="O21" s="5">
        <f t="shared" si="5"/>
        <v>24394.5</v>
      </c>
      <c r="P21" s="5">
        <f t="shared" si="6"/>
        <v>39754</v>
      </c>
      <c r="Q21" s="5">
        <f t="shared" si="7"/>
        <v>14455.999999999998</v>
      </c>
      <c r="R21" s="5">
        <f t="shared" si="8"/>
        <v>47885.5</v>
      </c>
      <c r="S21" s="6">
        <v>1.39</v>
      </c>
      <c r="T21" s="7"/>
      <c r="U21" s="9">
        <f t="shared" si="9"/>
        <v>700000</v>
      </c>
      <c r="Y21">
        <v>300</v>
      </c>
      <c r="Z21">
        <v>5000</v>
      </c>
      <c r="AA21" t="s">
        <v>170</v>
      </c>
    </row>
    <row r="22" spans="1:27" x14ac:dyDescent="0.25">
      <c r="A22" s="8" t="s">
        <v>20</v>
      </c>
      <c r="B22" s="13">
        <v>700000</v>
      </c>
      <c r="C22" s="14">
        <f t="shared" si="13"/>
        <v>9730</v>
      </c>
      <c r="D22" s="15">
        <v>5000</v>
      </c>
      <c r="E22" s="14">
        <f t="shared" si="14"/>
        <v>9730</v>
      </c>
      <c r="F22" s="15">
        <v>5000</v>
      </c>
      <c r="G22" s="14">
        <f t="shared" si="15"/>
        <v>9730</v>
      </c>
      <c r="H22" s="15">
        <v>5000</v>
      </c>
      <c r="I22" s="14">
        <v>75000</v>
      </c>
      <c r="J22" s="15">
        <v>100000</v>
      </c>
      <c r="K22" s="14">
        <f t="shared" si="16"/>
        <v>9730</v>
      </c>
      <c r="L22" s="15">
        <v>5000</v>
      </c>
      <c r="M22" s="5">
        <f t="shared" si="3"/>
        <v>74921</v>
      </c>
      <c r="N22" s="5">
        <f t="shared" si="4"/>
        <v>90489</v>
      </c>
      <c r="O22" s="5">
        <f t="shared" si="5"/>
        <v>26270.999999999996</v>
      </c>
      <c r="P22" s="5">
        <f t="shared" si="6"/>
        <v>42812</v>
      </c>
      <c r="Q22" s="5">
        <f t="shared" si="7"/>
        <v>15567.999999999998</v>
      </c>
      <c r="R22" s="5">
        <f t="shared" si="8"/>
        <v>51569</v>
      </c>
      <c r="S22" s="6">
        <v>1.39</v>
      </c>
      <c r="T22" s="7"/>
      <c r="U22" s="9">
        <f t="shared" si="9"/>
        <v>320000</v>
      </c>
      <c r="Y22">
        <v>300</v>
      </c>
      <c r="Z22">
        <v>5000</v>
      </c>
      <c r="AA22" t="s">
        <v>171</v>
      </c>
    </row>
    <row r="23" spans="1:27" x14ac:dyDescent="0.25">
      <c r="A23" s="8" t="s">
        <v>55</v>
      </c>
      <c r="B23" s="13">
        <v>320000</v>
      </c>
      <c r="C23" s="14">
        <f t="shared" si="13"/>
        <v>4448</v>
      </c>
      <c r="D23" s="15">
        <f>$B23*D$2*$S$6</f>
        <v>3558.3999999999996</v>
      </c>
      <c r="E23" s="14">
        <f t="shared" si="14"/>
        <v>4448</v>
      </c>
      <c r="F23" s="15">
        <f>$B23*F$2*$S$6</f>
        <v>3558.3999999999996</v>
      </c>
      <c r="G23" s="14">
        <f t="shared" si="15"/>
        <v>4448</v>
      </c>
      <c r="H23" s="15">
        <f>$B23*H$2*$S$6</f>
        <v>3558.3999999999996</v>
      </c>
      <c r="I23" s="14">
        <v>75000</v>
      </c>
      <c r="J23" s="15">
        <f t="shared" si="10"/>
        <v>63999.999999999985</v>
      </c>
      <c r="K23" s="14">
        <f t="shared" si="16"/>
        <v>4448</v>
      </c>
      <c r="L23" s="15">
        <f>$B23*L$2*$S$6</f>
        <v>3558.3999999999996</v>
      </c>
      <c r="M23" s="5">
        <f t="shared" si="3"/>
        <v>34249.599999999999</v>
      </c>
      <c r="N23" s="5">
        <f t="shared" si="4"/>
        <v>41366.399999999994</v>
      </c>
      <c r="O23" s="5">
        <f t="shared" si="5"/>
        <v>12009.599999999999</v>
      </c>
      <c r="P23" s="5">
        <f t="shared" si="6"/>
        <v>19571.199999999997</v>
      </c>
      <c r="Q23" s="5">
        <f t="shared" si="7"/>
        <v>7116.7999999999993</v>
      </c>
      <c r="R23" s="5">
        <f t="shared" si="8"/>
        <v>23574.399999999998</v>
      </c>
      <c r="S23" s="6">
        <v>1.39</v>
      </c>
      <c r="T23" s="7"/>
      <c r="U23" s="9">
        <f t="shared" si="9"/>
        <v>300000</v>
      </c>
      <c r="Y23">
        <v>300</v>
      </c>
      <c r="Z23">
        <v>5000</v>
      </c>
      <c r="AA23" t="s">
        <v>172</v>
      </c>
    </row>
    <row r="24" spans="1:27" x14ac:dyDescent="0.25">
      <c r="A24" s="8" t="s">
        <v>42</v>
      </c>
      <c r="B24" s="16">
        <v>300000</v>
      </c>
      <c r="C24" s="14">
        <f t="shared" si="13"/>
        <v>4170</v>
      </c>
      <c r="D24" s="15">
        <f>$B24*D$2*$S$6</f>
        <v>3335.9999999999995</v>
      </c>
      <c r="E24" s="14">
        <f t="shared" si="14"/>
        <v>4170</v>
      </c>
      <c r="F24" s="15">
        <f>$B24*F$2*$S$6</f>
        <v>3335.9999999999995</v>
      </c>
      <c r="G24" s="14">
        <f t="shared" si="15"/>
        <v>4170</v>
      </c>
      <c r="H24" s="15">
        <f>$B24*H$2*$S$6</f>
        <v>3335.9999999999995</v>
      </c>
      <c r="I24" s="14">
        <v>75000</v>
      </c>
      <c r="J24" s="15">
        <f t="shared" si="10"/>
        <v>59999.999999999985</v>
      </c>
      <c r="K24" s="14">
        <f t="shared" si="16"/>
        <v>4170</v>
      </c>
      <c r="L24" s="15">
        <f>$B24*L$2*$S$6</f>
        <v>3335.9999999999995</v>
      </c>
      <c r="M24" s="5">
        <f t="shared" si="3"/>
        <v>32108.999999999996</v>
      </c>
      <c r="N24" s="5">
        <f t="shared" si="4"/>
        <v>38781</v>
      </c>
      <c r="O24" s="5">
        <f t="shared" si="5"/>
        <v>11259</v>
      </c>
      <c r="P24" s="5">
        <f t="shared" si="6"/>
        <v>18348</v>
      </c>
      <c r="Q24" s="5">
        <f t="shared" si="7"/>
        <v>6671.9999999999991</v>
      </c>
      <c r="R24" s="5">
        <f t="shared" si="8"/>
        <v>22101</v>
      </c>
      <c r="S24" s="6">
        <v>1.39</v>
      </c>
      <c r="T24" s="7"/>
      <c r="U24" s="9">
        <f t="shared" si="9"/>
        <v>600000</v>
      </c>
      <c r="Y24">
        <v>300</v>
      </c>
      <c r="Z24">
        <v>5000</v>
      </c>
      <c r="AA24" t="s">
        <v>173</v>
      </c>
    </row>
    <row r="25" spans="1:27" x14ac:dyDescent="0.25">
      <c r="A25" s="8" t="s">
        <v>61</v>
      </c>
      <c r="B25" s="16">
        <v>600000</v>
      </c>
      <c r="C25" s="14">
        <f t="shared" si="13"/>
        <v>8340</v>
      </c>
      <c r="D25" s="15">
        <v>5000</v>
      </c>
      <c r="E25" s="14">
        <f t="shared" si="14"/>
        <v>8340</v>
      </c>
      <c r="F25" s="15">
        <v>5000</v>
      </c>
      <c r="G25" s="14">
        <f t="shared" si="15"/>
        <v>8340</v>
      </c>
      <c r="H25" s="15">
        <f>$B25*H$2*$S$6</f>
        <v>6671.9999999999991</v>
      </c>
      <c r="I25" s="14">
        <v>75000</v>
      </c>
      <c r="J25" s="15">
        <v>100000</v>
      </c>
      <c r="K25" s="14">
        <f t="shared" si="16"/>
        <v>8340</v>
      </c>
      <c r="L25" s="15">
        <v>5000</v>
      </c>
      <c r="M25" s="5">
        <f t="shared" si="3"/>
        <v>64217.999999999993</v>
      </c>
      <c r="N25" s="5">
        <f t="shared" si="4"/>
        <v>77562</v>
      </c>
      <c r="O25" s="5">
        <f t="shared" si="5"/>
        <v>22518</v>
      </c>
      <c r="P25" s="5">
        <f t="shared" si="6"/>
        <v>36696</v>
      </c>
      <c r="Q25" s="5">
        <f t="shared" si="7"/>
        <v>13343.999999999998</v>
      </c>
      <c r="R25" s="5">
        <f t="shared" si="8"/>
        <v>44202</v>
      </c>
      <c r="S25" s="6">
        <v>1.39</v>
      </c>
      <c r="T25" s="7"/>
      <c r="U25" s="9">
        <f t="shared" si="9"/>
        <v>1360000</v>
      </c>
      <c r="Y25">
        <v>300</v>
      </c>
      <c r="Z25">
        <v>5000</v>
      </c>
      <c r="AA25" t="s">
        <v>174</v>
      </c>
    </row>
    <row r="26" spans="1:27" x14ac:dyDescent="0.25">
      <c r="A26" s="8" t="s">
        <v>43</v>
      </c>
      <c r="B26" s="16">
        <v>1360000</v>
      </c>
      <c r="C26" s="14">
        <v>10000</v>
      </c>
      <c r="D26" s="15">
        <v>5000</v>
      </c>
      <c r="E26" s="14">
        <v>10000</v>
      </c>
      <c r="F26" s="15">
        <v>5000</v>
      </c>
      <c r="G26" s="14">
        <v>10000</v>
      </c>
      <c r="H26" s="15">
        <v>5000</v>
      </c>
      <c r="I26" s="14">
        <v>75000</v>
      </c>
      <c r="J26" s="15">
        <v>100000</v>
      </c>
      <c r="K26" s="14">
        <v>10000</v>
      </c>
      <c r="L26" s="15">
        <v>5000</v>
      </c>
      <c r="M26" s="5">
        <v>140000</v>
      </c>
      <c r="N26" s="5">
        <v>170000</v>
      </c>
      <c r="O26" s="5">
        <v>50000</v>
      </c>
      <c r="P26" s="5">
        <v>80000</v>
      </c>
      <c r="Q26" s="5">
        <v>30000</v>
      </c>
      <c r="R26" s="5">
        <v>100000</v>
      </c>
      <c r="S26" s="6">
        <v>1.39</v>
      </c>
      <c r="T26" s="7"/>
      <c r="U26" s="9">
        <f t="shared" si="9"/>
        <v>400000</v>
      </c>
      <c r="Y26">
        <v>300</v>
      </c>
      <c r="Z26">
        <v>5000</v>
      </c>
      <c r="AA26" t="s">
        <v>175</v>
      </c>
    </row>
    <row r="27" spans="1:27" x14ac:dyDescent="0.25">
      <c r="A27" s="8" t="s">
        <v>44</v>
      </c>
      <c r="B27" s="16">
        <v>400000</v>
      </c>
      <c r="C27" s="14">
        <f t="shared" ref="C27:H28" si="17">$B27*C$2*$S$6</f>
        <v>5560</v>
      </c>
      <c r="D27" s="15">
        <f t="shared" si="17"/>
        <v>4448</v>
      </c>
      <c r="E27" s="14">
        <f t="shared" si="17"/>
        <v>5560</v>
      </c>
      <c r="F27" s="15">
        <f t="shared" si="17"/>
        <v>4448</v>
      </c>
      <c r="G27" s="14">
        <f t="shared" si="17"/>
        <v>5560</v>
      </c>
      <c r="H27" s="15">
        <f t="shared" si="17"/>
        <v>4448</v>
      </c>
      <c r="I27" s="14">
        <v>75000</v>
      </c>
      <c r="J27" s="15">
        <f t="shared" si="10"/>
        <v>79999.999999999985</v>
      </c>
      <c r="K27" s="14">
        <f>$B27*K$2*$S$6</f>
        <v>5560</v>
      </c>
      <c r="L27" s="15">
        <f>$B27*L$2*$S$6</f>
        <v>4448</v>
      </c>
      <c r="M27" s="5">
        <f t="shared" ref="M27:M28" si="18">B27*$M$2*S27</f>
        <v>42812</v>
      </c>
      <c r="N27" s="5">
        <f t="shared" ref="N27:N28" si="19">B27*$N$2*S27</f>
        <v>51708</v>
      </c>
      <c r="O27" s="5">
        <f t="shared" ref="O27:O28" si="20">B27*$O$2*S27</f>
        <v>15011.999999999998</v>
      </c>
      <c r="P27" s="5">
        <f t="shared" ref="P27:P28" si="21">B27*$P$2*S27</f>
        <v>24464</v>
      </c>
      <c r="Q27" s="5">
        <f t="shared" ref="Q27:Q28" si="22">B27*$Q$2*S27</f>
        <v>8896</v>
      </c>
      <c r="R27" s="5">
        <f t="shared" ref="R27:R28" si="23">B27*$R$2*S27</f>
        <v>29467.999999999996</v>
      </c>
      <c r="S27" s="6">
        <v>1.39</v>
      </c>
      <c r="T27" s="7"/>
      <c r="U27" s="9">
        <f t="shared" si="9"/>
        <v>320000</v>
      </c>
      <c r="Y27">
        <v>300</v>
      </c>
      <c r="Z27">
        <v>5000</v>
      </c>
      <c r="AA27" t="s">
        <v>176</v>
      </c>
    </row>
    <row r="28" spans="1:27" x14ac:dyDescent="0.25">
      <c r="A28" s="8" t="s">
        <v>45</v>
      </c>
      <c r="B28" s="16">
        <v>320000</v>
      </c>
      <c r="C28" s="14">
        <f t="shared" si="17"/>
        <v>4448</v>
      </c>
      <c r="D28" s="15">
        <f t="shared" si="17"/>
        <v>3558.3999999999996</v>
      </c>
      <c r="E28" s="14">
        <f t="shared" si="17"/>
        <v>4448</v>
      </c>
      <c r="F28" s="15">
        <f t="shared" si="17"/>
        <v>3558.3999999999996</v>
      </c>
      <c r="G28" s="14">
        <f t="shared" si="17"/>
        <v>4448</v>
      </c>
      <c r="H28" s="15">
        <f t="shared" si="17"/>
        <v>3558.3999999999996</v>
      </c>
      <c r="I28" s="14">
        <v>75000</v>
      </c>
      <c r="J28" s="15">
        <f t="shared" si="10"/>
        <v>63999.999999999985</v>
      </c>
      <c r="K28" s="14">
        <f>$B28*K$2*$S$6</f>
        <v>4448</v>
      </c>
      <c r="L28" s="15">
        <f>$B28*L$2*$S$6</f>
        <v>3558.3999999999996</v>
      </c>
      <c r="M28" s="5">
        <f t="shared" si="18"/>
        <v>34249.599999999999</v>
      </c>
      <c r="N28" s="5">
        <f t="shared" si="19"/>
        <v>41366.399999999994</v>
      </c>
      <c r="O28" s="5">
        <f t="shared" si="20"/>
        <v>12009.599999999999</v>
      </c>
      <c r="P28" s="5">
        <f t="shared" si="21"/>
        <v>19571.199999999997</v>
      </c>
      <c r="Q28" s="5">
        <f t="shared" si="22"/>
        <v>7116.7999999999993</v>
      </c>
      <c r="R28" s="5">
        <f t="shared" si="23"/>
        <v>23574.399999999998</v>
      </c>
      <c r="S28" s="6">
        <v>1.39</v>
      </c>
      <c r="T28" s="7"/>
      <c r="U28" s="9">
        <f t="shared" si="9"/>
        <v>560000</v>
      </c>
      <c r="Y28">
        <v>300</v>
      </c>
      <c r="Z28">
        <v>5000</v>
      </c>
      <c r="AA28" t="s">
        <v>177</v>
      </c>
    </row>
    <row r="29" spans="1:27" x14ac:dyDescent="0.25">
      <c r="A29" s="8" t="s">
        <v>46</v>
      </c>
      <c r="B29" s="16">
        <v>560000</v>
      </c>
      <c r="C29" s="14">
        <f>$B29*C$2*$S$6</f>
        <v>7783.9999999999991</v>
      </c>
      <c r="D29" s="15">
        <v>5000</v>
      </c>
      <c r="E29" s="14">
        <f>$B29*E$2*$S$6</f>
        <v>7783.9999999999991</v>
      </c>
      <c r="F29" s="15">
        <v>5000</v>
      </c>
      <c r="G29" s="14">
        <f>$B29*G$2*$S$6</f>
        <v>7783.9999999999991</v>
      </c>
      <c r="H29" s="15">
        <v>5000</v>
      </c>
      <c r="I29" s="14">
        <v>75000</v>
      </c>
      <c r="J29" s="15">
        <v>100000</v>
      </c>
      <c r="K29" s="14">
        <f>$B29*K$2*$S$6</f>
        <v>7783.9999999999991</v>
      </c>
      <c r="L29" s="15">
        <v>5000</v>
      </c>
      <c r="M29" s="5">
        <f t="shared" si="3"/>
        <v>59936.799999999996</v>
      </c>
      <c r="N29" s="5">
        <f t="shared" si="4"/>
        <v>72391.199999999997</v>
      </c>
      <c r="O29" s="5">
        <f t="shared" si="5"/>
        <v>21016.799999999999</v>
      </c>
      <c r="P29" s="5">
        <f t="shared" si="6"/>
        <v>34249.599999999999</v>
      </c>
      <c r="Q29" s="5">
        <f t="shared" si="7"/>
        <v>12454.4</v>
      </c>
      <c r="R29" s="5">
        <f t="shared" si="8"/>
        <v>41255.199999999997</v>
      </c>
      <c r="S29" s="6">
        <v>1.39</v>
      </c>
      <c r="T29" s="7"/>
      <c r="U29" s="9">
        <f t="shared" si="9"/>
        <v>1040000</v>
      </c>
      <c r="Y29">
        <v>300</v>
      </c>
      <c r="Z29">
        <v>5000</v>
      </c>
      <c r="AA29" t="s">
        <v>178</v>
      </c>
    </row>
    <row r="30" spans="1:27" x14ac:dyDescent="0.25">
      <c r="A30" s="8" t="s">
        <v>47</v>
      </c>
      <c r="B30" s="13">
        <v>1040000</v>
      </c>
      <c r="C30" s="14">
        <v>10000</v>
      </c>
      <c r="D30" s="15">
        <v>5000</v>
      </c>
      <c r="E30" s="14">
        <v>10000</v>
      </c>
      <c r="F30" s="15">
        <v>5000</v>
      </c>
      <c r="G30" s="14">
        <v>10000</v>
      </c>
      <c r="H30" s="15">
        <v>5000</v>
      </c>
      <c r="I30" s="14">
        <v>75000</v>
      </c>
      <c r="J30" s="15">
        <v>100000</v>
      </c>
      <c r="K30" s="14">
        <v>10000</v>
      </c>
      <c r="L30" s="15">
        <v>5000</v>
      </c>
      <c r="M30" s="5">
        <v>100000</v>
      </c>
      <c r="N30" s="5">
        <v>110000</v>
      </c>
      <c r="O30" s="5">
        <v>40000</v>
      </c>
      <c r="P30" s="5">
        <v>50000</v>
      </c>
      <c r="Q30" s="5">
        <v>25000</v>
      </c>
      <c r="R30" s="5">
        <v>60000</v>
      </c>
      <c r="S30" s="6">
        <v>1.39</v>
      </c>
      <c r="T30" s="7"/>
      <c r="U30" s="9">
        <f t="shared" si="9"/>
        <v>320000</v>
      </c>
      <c r="Y30">
        <v>300</v>
      </c>
      <c r="Z30">
        <v>5000</v>
      </c>
      <c r="AA30" t="s">
        <v>179</v>
      </c>
    </row>
    <row r="31" spans="1:27" x14ac:dyDescent="0.25">
      <c r="A31" s="8" t="s">
        <v>56</v>
      </c>
      <c r="B31" s="16">
        <v>320000</v>
      </c>
      <c r="C31" s="14">
        <f t="shared" ref="C31:H31" si="24">$B31*C$2*$S$6</f>
        <v>4448</v>
      </c>
      <c r="D31" s="15">
        <f t="shared" si="24"/>
        <v>3558.3999999999996</v>
      </c>
      <c r="E31" s="14">
        <f t="shared" si="24"/>
        <v>4448</v>
      </c>
      <c r="F31" s="15">
        <f t="shared" si="24"/>
        <v>3558.3999999999996</v>
      </c>
      <c r="G31" s="14">
        <f t="shared" si="24"/>
        <v>4448</v>
      </c>
      <c r="H31" s="15">
        <f t="shared" si="24"/>
        <v>3558.3999999999996</v>
      </c>
      <c r="I31" s="14">
        <v>75000</v>
      </c>
      <c r="J31" s="15">
        <f t="shared" si="10"/>
        <v>63999.999999999985</v>
      </c>
      <c r="K31" s="14">
        <f>$B31*K$2*$S$6</f>
        <v>4448</v>
      </c>
      <c r="L31" s="15">
        <f>$B31*L$2*$S$6</f>
        <v>3558.3999999999996</v>
      </c>
      <c r="M31" s="5">
        <f t="shared" si="3"/>
        <v>34249.599999999999</v>
      </c>
      <c r="N31" s="5">
        <f t="shared" si="4"/>
        <v>41366.399999999994</v>
      </c>
      <c r="O31" s="5">
        <f t="shared" si="5"/>
        <v>12009.599999999999</v>
      </c>
      <c r="P31" s="5">
        <f t="shared" si="6"/>
        <v>19571.199999999997</v>
      </c>
      <c r="Q31" s="5">
        <f t="shared" si="7"/>
        <v>7116.7999999999993</v>
      </c>
      <c r="R31" s="5">
        <f t="shared" si="8"/>
        <v>23574.399999999998</v>
      </c>
      <c r="S31" s="6">
        <v>1.39</v>
      </c>
      <c r="T31" s="7"/>
      <c r="U31" s="9">
        <f t="shared" si="9"/>
        <v>440000</v>
      </c>
      <c r="Y31">
        <v>300</v>
      </c>
      <c r="Z31">
        <v>5000</v>
      </c>
      <c r="AA31" t="s">
        <v>180</v>
      </c>
    </row>
    <row r="32" spans="1:27" x14ac:dyDescent="0.25">
      <c r="A32" s="8" t="s">
        <v>57</v>
      </c>
      <c r="B32" s="16">
        <v>440000</v>
      </c>
      <c r="C32" s="14">
        <f>$B32*C$2*$S$6</f>
        <v>6116</v>
      </c>
      <c r="D32" s="15">
        <f>$B32*D$2*$S$6</f>
        <v>4892.7999999999993</v>
      </c>
      <c r="E32" s="14">
        <f>$B32*E$2*$S$6</f>
        <v>6116</v>
      </c>
      <c r="F32" s="15">
        <f>$B32*F$2*$S$6</f>
        <v>4892.7999999999993</v>
      </c>
      <c r="G32" s="19">
        <f>$B32*G$2*$S$6</f>
        <v>6116</v>
      </c>
      <c r="H32" s="15">
        <v>5000</v>
      </c>
      <c r="I32" s="14">
        <v>75000</v>
      </c>
      <c r="J32" s="15">
        <f t="shared" si="10"/>
        <v>87999.999999999985</v>
      </c>
      <c r="K32" s="14">
        <f>$B32*K$2*$S$6</f>
        <v>6116</v>
      </c>
      <c r="L32" s="15">
        <f>$B32*L$2*$S$6</f>
        <v>4892.7999999999993</v>
      </c>
      <c r="M32" s="5">
        <f t="shared" si="3"/>
        <v>47093.2</v>
      </c>
      <c r="N32" s="5">
        <f t="shared" si="4"/>
        <v>56878.799999999996</v>
      </c>
      <c r="O32" s="5">
        <f t="shared" si="5"/>
        <v>16513.199999999997</v>
      </c>
      <c r="P32" s="5">
        <f t="shared" si="6"/>
        <v>26910.399999999998</v>
      </c>
      <c r="Q32" s="5">
        <f t="shared" si="7"/>
        <v>9785.5999999999985</v>
      </c>
      <c r="R32" s="5">
        <f t="shared" si="8"/>
        <v>32414.799999999999</v>
      </c>
      <c r="S32" s="6">
        <v>1.39</v>
      </c>
      <c r="T32" s="7"/>
      <c r="U32" s="9">
        <f t="shared" si="9"/>
        <v>450000</v>
      </c>
      <c r="Y32">
        <v>300</v>
      </c>
      <c r="Z32">
        <v>5000</v>
      </c>
      <c r="AA32" t="s">
        <v>181</v>
      </c>
    </row>
    <row r="33" spans="1:27" x14ac:dyDescent="0.25">
      <c r="A33" s="8" t="s">
        <v>49</v>
      </c>
      <c r="B33" s="13">
        <v>450000</v>
      </c>
      <c r="C33" s="14">
        <f>$B33*C$2*$S$6</f>
        <v>6255</v>
      </c>
      <c r="D33" s="15">
        <v>5000</v>
      </c>
      <c r="E33" s="14">
        <f>$B33*E$2*$S$6</f>
        <v>6255</v>
      </c>
      <c r="F33" s="15">
        <v>5000</v>
      </c>
      <c r="G33" s="14">
        <f>$B33*G$2*$S$6</f>
        <v>6255</v>
      </c>
      <c r="H33" s="15">
        <v>5000</v>
      </c>
      <c r="I33" s="14">
        <v>75000</v>
      </c>
      <c r="J33" s="15">
        <f t="shared" si="10"/>
        <v>89999.999999999985</v>
      </c>
      <c r="K33" s="14">
        <f>$B33*K$2*$S$6</f>
        <v>6255</v>
      </c>
      <c r="L33" s="15">
        <v>5000</v>
      </c>
      <c r="M33" s="5">
        <f t="shared" si="3"/>
        <v>48163.5</v>
      </c>
      <c r="N33" s="5">
        <f t="shared" si="4"/>
        <v>58171.499999999993</v>
      </c>
      <c r="O33" s="5">
        <f t="shared" si="5"/>
        <v>16888.5</v>
      </c>
      <c r="P33" s="5">
        <f t="shared" si="6"/>
        <v>27521.999999999996</v>
      </c>
      <c r="Q33" s="5">
        <f t="shared" si="7"/>
        <v>10008</v>
      </c>
      <c r="R33" s="5">
        <f t="shared" si="8"/>
        <v>33151.5</v>
      </c>
      <c r="S33" s="6">
        <v>1.39</v>
      </c>
      <c r="T33" s="7"/>
      <c r="U33" s="9">
        <f t="shared" si="9"/>
        <v>520000</v>
      </c>
      <c r="Y33">
        <v>300</v>
      </c>
      <c r="Z33">
        <v>5000</v>
      </c>
      <c r="AA33" t="s">
        <v>182</v>
      </c>
    </row>
    <row r="34" spans="1:27" x14ac:dyDescent="0.25">
      <c r="A34" s="8" t="s">
        <v>50</v>
      </c>
      <c r="B34" s="16">
        <v>520000</v>
      </c>
      <c r="C34" s="14">
        <f>$B34*C$2*$S$6</f>
        <v>7227.9999999999991</v>
      </c>
      <c r="D34" s="15">
        <v>5000</v>
      </c>
      <c r="E34" s="14">
        <f>$B34*E$2*$S$6</f>
        <v>7227.9999999999991</v>
      </c>
      <c r="F34" s="15">
        <v>5000</v>
      </c>
      <c r="G34" s="14">
        <f>$B34*G$2*$S$6</f>
        <v>7227.9999999999991</v>
      </c>
      <c r="H34" s="15">
        <v>5000</v>
      </c>
      <c r="I34" s="14">
        <v>75000</v>
      </c>
      <c r="J34" s="15">
        <v>100000</v>
      </c>
      <c r="K34" s="14">
        <f>$B34*K$2*$S$6</f>
        <v>7227.9999999999991</v>
      </c>
      <c r="L34" s="15">
        <v>5000</v>
      </c>
      <c r="M34" s="5">
        <f t="shared" si="3"/>
        <v>55655.6</v>
      </c>
      <c r="N34" s="5">
        <f t="shared" si="4"/>
        <v>67220.399999999994</v>
      </c>
      <c r="O34" s="5">
        <f t="shared" si="5"/>
        <v>19515.599999999999</v>
      </c>
      <c r="P34" s="5">
        <f t="shared" si="6"/>
        <v>31803.199999999997</v>
      </c>
      <c r="Q34" s="5">
        <f t="shared" si="7"/>
        <v>11564.8</v>
      </c>
      <c r="R34" s="5">
        <f t="shared" si="8"/>
        <v>38308.399999999994</v>
      </c>
      <c r="S34" s="6">
        <v>1.39</v>
      </c>
      <c r="T34" s="7"/>
      <c r="U34" s="9">
        <f t="shared" si="9"/>
        <v>240000</v>
      </c>
      <c r="Y34">
        <v>300</v>
      </c>
      <c r="Z34">
        <v>5000</v>
      </c>
      <c r="AA34" t="s">
        <v>183</v>
      </c>
    </row>
    <row r="35" spans="1:27" x14ac:dyDescent="0.25">
      <c r="A35" s="8" t="s">
        <v>111</v>
      </c>
      <c r="B35" s="16">
        <v>240000</v>
      </c>
      <c r="C35" s="14">
        <f>$B35*C$2*$S$6</f>
        <v>3335.9999999999995</v>
      </c>
      <c r="D35" s="15">
        <f>$B35*D$2*$S$6</f>
        <v>2668.7999999999997</v>
      </c>
      <c r="E35" s="14">
        <f>$B35*E$2*$S$6</f>
        <v>3335.9999999999995</v>
      </c>
      <c r="F35" s="15">
        <f>$B35*F$2*$S$6</f>
        <v>2668.7999999999997</v>
      </c>
      <c r="G35" s="14">
        <f>$B35*G$2*$S$6</f>
        <v>3335.9999999999995</v>
      </c>
      <c r="H35" s="15">
        <f>$B35*H$2*$S$6</f>
        <v>2668.7999999999997</v>
      </c>
      <c r="I35" s="14">
        <v>75000</v>
      </c>
      <c r="J35" s="15">
        <f t="shared" si="10"/>
        <v>47999.999999999993</v>
      </c>
      <c r="K35" s="14">
        <f>$B35*K$2*$S$6</f>
        <v>3335.9999999999995</v>
      </c>
      <c r="L35" s="15">
        <f>$B35*L$2*$S$6</f>
        <v>2668.7999999999997</v>
      </c>
      <c r="M35" s="5">
        <f t="shared" si="3"/>
        <v>25687.199999999997</v>
      </c>
      <c r="N35" s="5">
        <f t="shared" si="4"/>
        <v>31024.799999999999</v>
      </c>
      <c r="O35" s="5">
        <f t="shared" si="5"/>
        <v>9007.1999999999989</v>
      </c>
      <c r="P35" s="5">
        <f t="shared" si="6"/>
        <v>14678.4</v>
      </c>
      <c r="Q35" s="5">
        <f t="shared" si="7"/>
        <v>5337.5999999999995</v>
      </c>
      <c r="R35" s="5">
        <f t="shared" si="8"/>
        <v>17680.8</v>
      </c>
      <c r="S35" s="6">
        <v>1.39</v>
      </c>
      <c r="T35" s="7"/>
      <c r="U35" s="9">
        <f t="shared" si="9"/>
        <v>800000</v>
      </c>
      <c r="Y35">
        <v>300</v>
      </c>
      <c r="Z35">
        <v>5000</v>
      </c>
      <c r="AA35" t="s">
        <v>184</v>
      </c>
    </row>
    <row r="36" spans="1:27" x14ac:dyDescent="0.25">
      <c r="A36" s="8" t="s">
        <v>52</v>
      </c>
      <c r="B36" s="16">
        <v>800000</v>
      </c>
      <c r="C36" s="14">
        <v>10000</v>
      </c>
      <c r="D36" s="15">
        <v>5000</v>
      </c>
      <c r="E36" s="14">
        <v>10000</v>
      </c>
      <c r="F36" s="15">
        <v>5000</v>
      </c>
      <c r="G36" s="14">
        <v>10000</v>
      </c>
      <c r="H36" s="15">
        <v>5000</v>
      </c>
      <c r="I36" s="14">
        <v>75000</v>
      </c>
      <c r="J36" s="15">
        <v>100000</v>
      </c>
      <c r="K36" s="14">
        <v>10000</v>
      </c>
      <c r="L36" s="15">
        <v>5000</v>
      </c>
      <c r="M36" s="5">
        <f t="shared" si="3"/>
        <v>85624</v>
      </c>
      <c r="N36" s="5">
        <f t="shared" si="4"/>
        <v>103416</v>
      </c>
      <c r="O36" s="5">
        <f t="shared" si="5"/>
        <v>30023.999999999996</v>
      </c>
      <c r="P36" s="5">
        <f t="shared" si="6"/>
        <v>48928</v>
      </c>
      <c r="Q36" s="5">
        <f t="shared" si="7"/>
        <v>17792</v>
      </c>
      <c r="R36" s="5">
        <f t="shared" si="8"/>
        <v>58935.999999999993</v>
      </c>
      <c r="S36" s="6">
        <v>1.39</v>
      </c>
      <c r="T36" s="7"/>
      <c r="U36" s="9">
        <f t="shared" si="9"/>
        <v>350000</v>
      </c>
      <c r="Y36">
        <v>300</v>
      </c>
      <c r="Z36">
        <v>5000</v>
      </c>
      <c r="AA36" t="s">
        <v>185</v>
      </c>
    </row>
    <row r="37" spans="1:27" x14ac:dyDescent="0.25">
      <c r="A37" s="8" t="s">
        <v>48</v>
      </c>
      <c r="B37" s="13">
        <v>350000</v>
      </c>
      <c r="C37" s="14">
        <f t="shared" ref="C37:H39" si="25">$B37*C$2*$S$6</f>
        <v>4865</v>
      </c>
      <c r="D37" s="15">
        <f t="shared" si="25"/>
        <v>3891.9999999999995</v>
      </c>
      <c r="E37" s="14">
        <f t="shared" si="25"/>
        <v>4865</v>
      </c>
      <c r="F37" s="15">
        <f t="shared" si="25"/>
        <v>3891.9999999999995</v>
      </c>
      <c r="G37" s="14">
        <f t="shared" si="25"/>
        <v>4865</v>
      </c>
      <c r="H37" s="15">
        <f t="shared" si="25"/>
        <v>3891.9999999999995</v>
      </c>
      <c r="I37" s="14">
        <v>75000</v>
      </c>
      <c r="J37" s="15">
        <f t="shared" si="10"/>
        <v>69999.999999999985</v>
      </c>
      <c r="K37" s="14">
        <f t="shared" ref="K37:L39" si="26">$B37*K$2*$S$6</f>
        <v>4865</v>
      </c>
      <c r="L37" s="15">
        <f t="shared" si="26"/>
        <v>3891.9999999999995</v>
      </c>
      <c r="M37" s="5">
        <f t="shared" si="3"/>
        <v>37460.5</v>
      </c>
      <c r="N37" s="5">
        <f t="shared" si="4"/>
        <v>45244.5</v>
      </c>
      <c r="O37" s="5">
        <f t="shared" si="5"/>
        <v>13135.499999999998</v>
      </c>
      <c r="P37" s="5">
        <f t="shared" si="6"/>
        <v>21406</v>
      </c>
      <c r="Q37" s="5">
        <f t="shared" si="7"/>
        <v>7783.9999999999991</v>
      </c>
      <c r="R37" s="5">
        <f t="shared" si="8"/>
        <v>25784.5</v>
      </c>
      <c r="S37" s="6">
        <v>1.39</v>
      </c>
      <c r="T37" s="7"/>
      <c r="U37" s="9">
        <f t="shared" si="9"/>
        <v>320000</v>
      </c>
      <c r="Y37">
        <v>300</v>
      </c>
      <c r="Z37">
        <v>5000</v>
      </c>
      <c r="AA37" t="s">
        <v>186</v>
      </c>
    </row>
    <row r="38" spans="1:27" x14ac:dyDescent="0.25">
      <c r="A38" s="8" t="s">
        <v>53</v>
      </c>
      <c r="B38" s="13">
        <v>320000</v>
      </c>
      <c r="C38" s="14">
        <f t="shared" si="25"/>
        <v>4448</v>
      </c>
      <c r="D38" s="15">
        <f t="shared" si="25"/>
        <v>3558.3999999999996</v>
      </c>
      <c r="E38" s="14">
        <f t="shared" si="25"/>
        <v>4448</v>
      </c>
      <c r="F38" s="15">
        <f t="shared" si="25"/>
        <v>3558.3999999999996</v>
      </c>
      <c r="G38" s="14">
        <f t="shared" si="25"/>
        <v>4448</v>
      </c>
      <c r="H38" s="15">
        <f t="shared" si="25"/>
        <v>3558.3999999999996</v>
      </c>
      <c r="I38" s="14">
        <v>75000</v>
      </c>
      <c r="J38" s="15">
        <f t="shared" si="10"/>
        <v>63999.999999999985</v>
      </c>
      <c r="K38" s="14">
        <f t="shared" si="26"/>
        <v>4448</v>
      </c>
      <c r="L38" s="15">
        <f t="shared" si="26"/>
        <v>3558.3999999999996</v>
      </c>
      <c r="M38" s="5">
        <f t="shared" si="3"/>
        <v>34249.599999999999</v>
      </c>
      <c r="N38" s="5">
        <f t="shared" si="4"/>
        <v>41366.399999999994</v>
      </c>
      <c r="O38" s="5">
        <f t="shared" si="5"/>
        <v>12009.599999999999</v>
      </c>
      <c r="P38" s="5">
        <f t="shared" si="6"/>
        <v>19571.199999999997</v>
      </c>
      <c r="Q38" s="5">
        <f t="shared" si="7"/>
        <v>7116.7999999999993</v>
      </c>
      <c r="R38" s="5">
        <f t="shared" si="8"/>
        <v>23574.399999999998</v>
      </c>
      <c r="S38" s="6">
        <v>1.39</v>
      </c>
      <c r="T38" s="7"/>
      <c r="U38" s="9">
        <f t="shared" si="9"/>
        <v>320000</v>
      </c>
      <c r="Y38">
        <v>300</v>
      </c>
      <c r="Z38">
        <v>5000</v>
      </c>
      <c r="AA38" t="s">
        <v>187</v>
      </c>
    </row>
    <row r="39" spans="1:27" x14ac:dyDescent="0.25">
      <c r="A39" s="8" t="s">
        <v>54</v>
      </c>
      <c r="B39" s="13">
        <v>320000</v>
      </c>
      <c r="C39" s="14">
        <f t="shared" si="25"/>
        <v>4448</v>
      </c>
      <c r="D39" s="15">
        <f t="shared" si="25"/>
        <v>3558.3999999999996</v>
      </c>
      <c r="E39" s="14">
        <f t="shared" si="25"/>
        <v>4448</v>
      </c>
      <c r="F39" s="15">
        <f t="shared" si="25"/>
        <v>3558.3999999999996</v>
      </c>
      <c r="G39" s="14">
        <f t="shared" si="25"/>
        <v>4448</v>
      </c>
      <c r="H39" s="15">
        <f t="shared" si="25"/>
        <v>3558.3999999999996</v>
      </c>
      <c r="I39" s="14">
        <v>75000</v>
      </c>
      <c r="J39" s="15">
        <f t="shared" si="10"/>
        <v>63999.999999999985</v>
      </c>
      <c r="K39" s="14">
        <f t="shared" si="26"/>
        <v>4448</v>
      </c>
      <c r="L39" s="15">
        <f t="shared" si="26"/>
        <v>3558.3999999999996</v>
      </c>
      <c r="M39" s="5">
        <f t="shared" si="3"/>
        <v>34249.599999999999</v>
      </c>
      <c r="N39" s="5">
        <f t="shared" si="4"/>
        <v>41366.399999999994</v>
      </c>
      <c r="O39" s="5">
        <f t="shared" si="5"/>
        <v>12009.599999999999</v>
      </c>
      <c r="P39" s="5">
        <f t="shared" si="6"/>
        <v>19571.199999999997</v>
      </c>
      <c r="Q39" s="5">
        <f t="shared" si="7"/>
        <v>7116.7999999999993</v>
      </c>
      <c r="R39" s="5">
        <f t="shared" si="8"/>
        <v>23574.399999999998</v>
      </c>
      <c r="S39" s="6">
        <v>1.39</v>
      </c>
      <c r="T39" s="7"/>
      <c r="U39" s="9">
        <f t="shared" si="9"/>
        <v>700000</v>
      </c>
      <c r="Y39">
        <v>300</v>
      </c>
      <c r="Z39">
        <v>5000</v>
      </c>
      <c r="AA39" t="s">
        <v>188</v>
      </c>
    </row>
    <row r="40" spans="1:27" x14ac:dyDescent="0.25">
      <c r="A40" s="8" t="s">
        <v>58</v>
      </c>
      <c r="B40" s="16">
        <v>700000</v>
      </c>
      <c r="C40" s="14">
        <f>$B40*C$2*$S$6</f>
        <v>9730</v>
      </c>
      <c r="D40" s="15">
        <v>5000</v>
      </c>
      <c r="E40" s="14">
        <f>$B40*E$2*$S$6</f>
        <v>9730</v>
      </c>
      <c r="F40" s="15">
        <v>5000</v>
      </c>
      <c r="G40" s="14">
        <f>$B40*G$2*$S$6</f>
        <v>9730</v>
      </c>
      <c r="H40" s="15">
        <v>5000</v>
      </c>
      <c r="I40" s="14">
        <v>75000</v>
      </c>
      <c r="J40" s="15">
        <v>100000</v>
      </c>
      <c r="K40" s="14">
        <f>$B40*K$2*$S$6</f>
        <v>9730</v>
      </c>
      <c r="L40" s="15">
        <v>5000</v>
      </c>
      <c r="M40" s="5">
        <f t="shared" si="3"/>
        <v>74921</v>
      </c>
      <c r="N40" s="5">
        <f t="shared" si="4"/>
        <v>90489</v>
      </c>
      <c r="O40" s="5">
        <f t="shared" si="5"/>
        <v>26270.999999999996</v>
      </c>
      <c r="P40" s="5">
        <f t="shared" si="6"/>
        <v>42812</v>
      </c>
      <c r="Q40" s="5">
        <f t="shared" si="7"/>
        <v>15567.999999999998</v>
      </c>
      <c r="R40" s="5">
        <f t="shared" si="8"/>
        <v>51569</v>
      </c>
      <c r="S40" s="6">
        <v>1.39</v>
      </c>
      <c r="T40" s="7"/>
      <c r="U40" s="9">
        <f t="shared" si="9"/>
        <v>300000</v>
      </c>
      <c r="Y40">
        <v>300</v>
      </c>
      <c r="Z40">
        <v>5000</v>
      </c>
      <c r="AA40" t="s">
        <v>189</v>
      </c>
    </row>
    <row r="41" spans="1:27" x14ac:dyDescent="0.25">
      <c r="A41" s="8" t="s">
        <v>59</v>
      </c>
      <c r="B41" s="16">
        <v>300000</v>
      </c>
      <c r="C41" s="14">
        <f>$B41*C$2*$S$6</f>
        <v>4170</v>
      </c>
      <c r="D41" s="15">
        <f>$B41*D$2*$S$6</f>
        <v>3335.9999999999995</v>
      </c>
      <c r="E41" s="14">
        <f>$B41*E$2*$S$6</f>
        <v>4170</v>
      </c>
      <c r="F41" s="15">
        <f>$B41*F$2*$S$6</f>
        <v>3335.9999999999995</v>
      </c>
      <c r="G41" s="14">
        <f>$B41*G$2*$S$6</f>
        <v>4170</v>
      </c>
      <c r="H41" s="15">
        <f>$B41*H$2*$S$6</f>
        <v>3335.9999999999995</v>
      </c>
      <c r="I41" s="14">
        <v>75000</v>
      </c>
      <c r="J41" s="15">
        <f t="shared" si="10"/>
        <v>59999.999999999985</v>
      </c>
      <c r="K41" s="14">
        <f>$B41*K$2*$S$6</f>
        <v>4170</v>
      </c>
      <c r="L41" s="15">
        <f>$B41*L$2*$S$6</f>
        <v>3335.9999999999995</v>
      </c>
      <c r="M41" s="5">
        <f t="shared" si="3"/>
        <v>32108.999999999996</v>
      </c>
      <c r="N41" s="5">
        <f t="shared" si="4"/>
        <v>38781</v>
      </c>
      <c r="O41" s="5">
        <f t="shared" si="5"/>
        <v>11259</v>
      </c>
      <c r="P41" s="5">
        <f t="shared" si="6"/>
        <v>18348</v>
      </c>
      <c r="Q41" s="5">
        <f t="shared" si="7"/>
        <v>6671.9999999999991</v>
      </c>
      <c r="R41" s="5">
        <f t="shared" si="8"/>
        <v>22101</v>
      </c>
      <c r="S41" s="6">
        <v>1.39</v>
      </c>
      <c r="T41" s="7"/>
      <c r="U41" s="9">
        <f t="shared" si="9"/>
        <v>544000</v>
      </c>
      <c r="Y41">
        <v>300</v>
      </c>
      <c r="Z41">
        <v>5000</v>
      </c>
      <c r="AA41" t="s">
        <v>190</v>
      </c>
    </row>
    <row r="42" spans="1:27" x14ac:dyDescent="0.25">
      <c r="A42" s="8" t="s">
        <v>60</v>
      </c>
      <c r="B42" s="16">
        <v>544000</v>
      </c>
      <c r="C42" s="14">
        <f>$B42*C$2*$S$6</f>
        <v>7561.5999999999995</v>
      </c>
      <c r="D42" s="15">
        <v>5000</v>
      </c>
      <c r="E42" s="14">
        <f>$B42*E$2*$S$6</f>
        <v>7561.5999999999995</v>
      </c>
      <c r="F42" s="15">
        <v>5000</v>
      </c>
      <c r="G42" s="14">
        <f>$B42*G$2*$S$6</f>
        <v>7561.5999999999995</v>
      </c>
      <c r="H42" s="15">
        <v>5000</v>
      </c>
      <c r="I42" s="14">
        <v>75000</v>
      </c>
      <c r="J42" s="15">
        <v>100000</v>
      </c>
      <c r="K42" s="14">
        <f>$B42*K$2*$S$6</f>
        <v>7561.5999999999995</v>
      </c>
      <c r="L42" s="15">
        <v>5000</v>
      </c>
      <c r="M42" s="5">
        <f t="shared" si="3"/>
        <v>58224.319999999992</v>
      </c>
      <c r="N42" s="5">
        <f t="shared" si="4"/>
        <v>70322.87999999999</v>
      </c>
      <c r="O42" s="5">
        <f t="shared" si="5"/>
        <v>20416.32</v>
      </c>
      <c r="P42" s="5">
        <f t="shared" si="6"/>
        <v>33271.040000000001</v>
      </c>
      <c r="Q42" s="5">
        <f t="shared" si="7"/>
        <v>12098.56</v>
      </c>
      <c r="R42" s="5">
        <f t="shared" si="8"/>
        <v>40076.479999999996</v>
      </c>
      <c r="S42" s="6">
        <v>1.39</v>
      </c>
      <c r="T42" s="7"/>
      <c r="U42" s="9">
        <f t="shared" si="9"/>
        <v>350000</v>
      </c>
      <c r="Y42">
        <v>300</v>
      </c>
      <c r="Z42">
        <v>5000</v>
      </c>
      <c r="AA42" t="s">
        <v>191</v>
      </c>
    </row>
    <row r="43" spans="1:27" x14ac:dyDescent="0.25">
      <c r="A43" s="8" t="s">
        <v>62</v>
      </c>
      <c r="B43" s="16">
        <v>350000</v>
      </c>
      <c r="C43" s="14">
        <f>$B43*C$2*$S$6</f>
        <v>4865</v>
      </c>
      <c r="D43" s="15">
        <f>$B43*D$2*$S$6</f>
        <v>3891.9999999999995</v>
      </c>
      <c r="E43" s="14">
        <f>$B43*E$2*$S$6</f>
        <v>4865</v>
      </c>
      <c r="F43" s="15">
        <f>$B43*F$2*$S$6</f>
        <v>3891.9999999999995</v>
      </c>
      <c r="G43" s="14">
        <f>$B43*G$2*$S$6</f>
        <v>4865</v>
      </c>
      <c r="H43" s="15">
        <f>$B43*H$2*$S$6</f>
        <v>3891.9999999999995</v>
      </c>
      <c r="I43" s="14">
        <v>75000</v>
      </c>
      <c r="J43" s="15">
        <f t="shared" si="10"/>
        <v>69999.999999999985</v>
      </c>
      <c r="K43" s="14">
        <f>$B43*K$2*$S$6</f>
        <v>4865</v>
      </c>
      <c r="L43" s="15">
        <f>$B43*L$2*$S$6</f>
        <v>3891.9999999999995</v>
      </c>
      <c r="M43" s="5">
        <f t="shared" si="3"/>
        <v>37460.5</v>
      </c>
      <c r="N43" s="5">
        <f t="shared" si="4"/>
        <v>45244.5</v>
      </c>
      <c r="O43" s="5">
        <f t="shared" si="5"/>
        <v>13135.499999999998</v>
      </c>
      <c r="P43" s="5">
        <f t="shared" si="6"/>
        <v>21406</v>
      </c>
      <c r="Q43" s="5">
        <f t="shared" si="7"/>
        <v>7783.9999999999991</v>
      </c>
      <c r="R43" s="5">
        <f t="shared" si="8"/>
        <v>25784.5</v>
      </c>
      <c r="S43" s="6">
        <v>1.39</v>
      </c>
      <c r="T43" s="7"/>
      <c r="U43" s="9">
        <f t="shared" si="9"/>
        <v>200000</v>
      </c>
      <c r="Y43">
        <v>300</v>
      </c>
      <c r="Z43">
        <v>5000</v>
      </c>
      <c r="AA43" t="s">
        <v>192</v>
      </c>
    </row>
    <row r="44" spans="1:27" x14ac:dyDescent="0.25">
      <c r="A44" s="8" t="s">
        <v>63</v>
      </c>
      <c r="B44" s="16">
        <v>200000</v>
      </c>
      <c r="C44" s="14">
        <f>$B44*C$2*$S$6</f>
        <v>2780</v>
      </c>
      <c r="D44" s="15">
        <f>$B44*D$2*$S$6</f>
        <v>2224</v>
      </c>
      <c r="E44" s="14">
        <f>$B44*E$2*$S$6</f>
        <v>2780</v>
      </c>
      <c r="F44" s="15">
        <f>$B44*F$2*$S$6</f>
        <v>2224</v>
      </c>
      <c r="G44" s="14">
        <f>$B44*G$2*$S$6</f>
        <v>2780</v>
      </c>
      <c r="H44" s="15">
        <f>$B44*H$2*$S$6</f>
        <v>2224</v>
      </c>
      <c r="I44" s="14">
        <v>75000</v>
      </c>
      <c r="J44" s="15">
        <f t="shared" si="10"/>
        <v>39999.999999999993</v>
      </c>
      <c r="K44" s="14">
        <f>$B44*K$2*$S$6</f>
        <v>2780</v>
      </c>
      <c r="L44" s="15">
        <f>$B44*L$2*$S$6</f>
        <v>2224</v>
      </c>
      <c r="M44" s="5">
        <f t="shared" si="3"/>
        <v>21406</v>
      </c>
      <c r="N44" s="5">
        <f t="shared" si="4"/>
        <v>25854</v>
      </c>
      <c r="O44" s="5">
        <f t="shared" si="5"/>
        <v>7505.9999999999991</v>
      </c>
      <c r="P44" s="5">
        <f t="shared" si="6"/>
        <v>12232</v>
      </c>
      <c r="Q44" s="5">
        <f t="shared" si="7"/>
        <v>4448</v>
      </c>
      <c r="R44" s="5">
        <f t="shared" si="8"/>
        <v>14733.999999999998</v>
      </c>
      <c r="S44" s="6">
        <v>1.39</v>
      </c>
      <c r="T44" s="7"/>
      <c r="U44" s="9">
        <f t="shared" si="9"/>
        <v>95000</v>
      </c>
      <c r="Y44">
        <v>300</v>
      </c>
      <c r="Z44">
        <v>5000</v>
      </c>
      <c r="AA44" t="s">
        <v>193</v>
      </c>
    </row>
    <row r="45" spans="1:27" x14ac:dyDescent="0.25">
      <c r="A45" s="8" t="s">
        <v>64</v>
      </c>
      <c r="B45" s="16">
        <v>95000</v>
      </c>
      <c r="C45" s="14">
        <v>1500</v>
      </c>
      <c r="D45" s="15">
        <f>$B45*D$2*$S$6</f>
        <v>1056.3999999999999</v>
      </c>
      <c r="E45" s="14">
        <v>2800</v>
      </c>
      <c r="F45" s="15">
        <f>$B45*F$2*$S$6</f>
        <v>1056.3999999999999</v>
      </c>
      <c r="G45" s="14">
        <v>2000</v>
      </c>
      <c r="H45" s="15">
        <f>$B45*H$2*$S$6</f>
        <v>1056.3999999999999</v>
      </c>
      <c r="I45" s="14">
        <v>75000</v>
      </c>
      <c r="J45" s="15">
        <f t="shared" si="10"/>
        <v>18999.999999999996</v>
      </c>
      <c r="K45" s="14">
        <v>2000</v>
      </c>
      <c r="L45" s="15">
        <f>$B45*L$2*$S$6</f>
        <v>1056.3999999999999</v>
      </c>
      <c r="M45" s="5">
        <f t="shared" si="3"/>
        <v>10167.849999999999</v>
      </c>
      <c r="N45" s="5">
        <f t="shared" si="4"/>
        <v>12280.65</v>
      </c>
      <c r="O45" s="5">
        <f t="shared" si="5"/>
        <v>3565.35</v>
      </c>
      <c r="P45" s="5">
        <f t="shared" si="6"/>
        <v>5810.2</v>
      </c>
      <c r="Q45" s="5">
        <f t="shared" si="7"/>
        <v>2112.7999999999997</v>
      </c>
      <c r="R45" s="5">
        <f t="shared" si="8"/>
        <v>6998.65</v>
      </c>
      <c r="S45" s="6">
        <v>1.39</v>
      </c>
      <c r="T45" s="7"/>
      <c r="U45" s="9">
        <f t="shared" si="9"/>
        <v>8000</v>
      </c>
      <c r="Y45">
        <v>300</v>
      </c>
      <c r="Z45">
        <v>5000</v>
      </c>
      <c r="AA45" t="s">
        <v>194</v>
      </c>
    </row>
    <row r="46" spans="1:27" x14ac:dyDescent="0.25">
      <c r="A46" s="8" t="s">
        <v>84</v>
      </c>
      <c r="B46" s="13">
        <v>8000</v>
      </c>
      <c r="C46" s="14">
        <v>1500</v>
      </c>
      <c r="D46" s="15">
        <v>1000</v>
      </c>
      <c r="E46" s="14">
        <v>2800</v>
      </c>
      <c r="F46" s="15">
        <v>1000</v>
      </c>
      <c r="G46" s="14">
        <v>2000</v>
      </c>
      <c r="H46" s="15">
        <v>1000</v>
      </c>
      <c r="I46" s="14">
        <v>75000</v>
      </c>
      <c r="J46" s="15">
        <f t="shared" si="10"/>
        <v>1599.9999999999995</v>
      </c>
      <c r="K46" s="14">
        <v>2000</v>
      </c>
      <c r="L46" s="15">
        <v>1000</v>
      </c>
      <c r="M46" s="5">
        <v>2000</v>
      </c>
      <c r="N46" s="5">
        <v>3000</v>
      </c>
      <c r="O46" s="5">
        <v>1500</v>
      </c>
      <c r="P46" s="5">
        <v>1700</v>
      </c>
      <c r="Q46" s="5">
        <v>1500</v>
      </c>
      <c r="R46" s="5">
        <v>2000</v>
      </c>
      <c r="S46" s="6">
        <v>1.39</v>
      </c>
      <c r="T46" s="7"/>
      <c r="U46" s="9">
        <f t="shared" si="9"/>
        <v>150000</v>
      </c>
      <c r="Y46">
        <v>300</v>
      </c>
      <c r="Z46">
        <v>5000</v>
      </c>
      <c r="AA46" s="28" t="s">
        <v>195</v>
      </c>
    </row>
    <row r="47" spans="1:27" x14ac:dyDescent="0.25">
      <c r="A47" s="8" t="s">
        <v>65</v>
      </c>
      <c r="B47" s="16">
        <v>150000</v>
      </c>
      <c r="C47" s="14">
        <f>$B47*C$2*$S$6</f>
        <v>2085</v>
      </c>
      <c r="D47" s="15">
        <f>$B47*D$2*$S$6</f>
        <v>1667.9999999999998</v>
      </c>
      <c r="E47" s="14">
        <v>2800</v>
      </c>
      <c r="F47" s="15">
        <f t="shared" ref="F47:H48" si="27">$B47*F$2*$S$6</f>
        <v>1667.9999999999998</v>
      </c>
      <c r="G47" s="14">
        <f t="shared" si="27"/>
        <v>2085</v>
      </c>
      <c r="H47" s="15">
        <f t="shared" si="27"/>
        <v>1667.9999999999998</v>
      </c>
      <c r="I47" s="14">
        <v>75000</v>
      </c>
      <c r="J47" s="15">
        <f t="shared" si="10"/>
        <v>29999.999999999993</v>
      </c>
      <c r="K47" s="14">
        <f>$B47*K$2*$S$6</f>
        <v>2085</v>
      </c>
      <c r="L47" s="15">
        <f>$B47*L$2*$S$6</f>
        <v>1667.9999999999998</v>
      </c>
      <c r="M47" s="5">
        <f t="shared" si="3"/>
        <v>16054.499999999998</v>
      </c>
      <c r="N47" s="5">
        <f t="shared" si="4"/>
        <v>19390.5</v>
      </c>
      <c r="O47" s="5">
        <f t="shared" si="5"/>
        <v>5629.5</v>
      </c>
      <c r="P47" s="5">
        <f t="shared" si="6"/>
        <v>9174</v>
      </c>
      <c r="Q47" s="5">
        <f t="shared" si="7"/>
        <v>3335.9999999999995</v>
      </c>
      <c r="R47" s="5">
        <f t="shared" si="8"/>
        <v>11050.5</v>
      </c>
      <c r="S47" s="6">
        <v>1.39</v>
      </c>
      <c r="T47" s="7"/>
      <c r="U47" s="9">
        <f t="shared" si="9"/>
        <v>215000</v>
      </c>
      <c r="Y47">
        <v>300</v>
      </c>
      <c r="Z47">
        <v>5000</v>
      </c>
      <c r="AA47" s="28" t="s">
        <v>196</v>
      </c>
    </row>
    <row r="48" spans="1:27" x14ac:dyDescent="0.25">
      <c r="A48" s="8" t="s">
        <v>66</v>
      </c>
      <c r="B48" s="16">
        <v>215000</v>
      </c>
      <c r="C48" s="14">
        <f>$B48*C$2*$S$6</f>
        <v>2988.5</v>
      </c>
      <c r="D48" s="15">
        <f>$B48*D$2*$S$6</f>
        <v>2390.7999999999997</v>
      </c>
      <c r="E48" s="14">
        <f>$B48*E$2*$S$6</f>
        <v>2988.5</v>
      </c>
      <c r="F48" s="15">
        <f t="shared" si="27"/>
        <v>2390.7999999999997</v>
      </c>
      <c r="G48" s="14">
        <f t="shared" si="27"/>
        <v>2988.5</v>
      </c>
      <c r="H48" s="15">
        <f t="shared" si="27"/>
        <v>2390.7999999999997</v>
      </c>
      <c r="I48" s="14">
        <v>75000</v>
      </c>
      <c r="J48" s="15">
        <f t="shared" si="10"/>
        <v>42999.999999999993</v>
      </c>
      <c r="K48" s="14">
        <f>$B48*K$2*$S$6</f>
        <v>2988.5</v>
      </c>
      <c r="L48" s="15">
        <f>$B48*L$2*$S$6</f>
        <v>2390.7999999999997</v>
      </c>
      <c r="M48" s="5">
        <f t="shared" si="3"/>
        <v>23011.449999999997</v>
      </c>
      <c r="N48" s="5">
        <f t="shared" si="4"/>
        <v>27793.05</v>
      </c>
      <c r="O48" s="5">
        <f t="shared" si="5"/>
        <v>8068.95</v>
      </c>
      <c r="P48" s="5">
        <f t="shared" si="6"/>
        <v>13149.4</v>
      </c>
      <c r="Q48" s="5">
        <f t="shared" si="7"/>
        <v>4781.5999999999995</v>
      </c>
      <c r="R48" s="5">
        <f t="shared" si="8"/>
        <v>15839.05</v>
      </c>
      <c r="S48" s="6">
        <v>1.39</v>
      </c>
      <c r="T48" s="7"/>
      <c r="U48" s="9">
        <f t="shared" si="9"/>
        <v>80000</v>
      </c>
      <c r="Y48">
        <v>300</v>
      </c>
      <c r="Z48">
        <v>5000</v>
      </c>
      <c r="AA48" s="28" t="s">
        <v>197</v>
      </c>
    </row>
    <row r="49" spans="1:27" x14ac:dyDescent="0.25">
      <c r="A49" s="8" t="s">
        <v>67</v>
      </c>
      <c r="B49" s="16">
        <v>80000</v>
      </c>
      <c r="C49" s="14">
        <v>1500</v>
      </c>
      <c r="D49" s="15">
        <v>1000</v>
      </c>
      <c r="E49" s="14">
        <v>2800</v>
      </c>
      <c r="F49" s="15">
        <v>1000</v>
      </c>
      <c r="G49" s="14">
        <v>2000</v>
      </c>
      <c r="H49" s="15">
        <v>1000</v>
      </c>
      <c r="I49" s="14">
        <v>75000</v>
      </c>
      <c r="J49" s="15">
        <f t="shared" si="10"/>
        <v>15999.999999999996</v>
      </c>
      <c r="K49" s="14">
        <v>2000</v>
      </c>
      <c r="L49" s="15">
        <v>1000</v>
      </c>
      <c r="M49" s="5">
        <f t="shared" si="3"/>
        <v>8562.4</v>
      </c>
      <c r="N49" s="5">
        <f t="shared" si="4"/>
        <v>10341.599999999999</v>
      </c>
      <c r="O49" s="5">
        <f t="shared" si="5"/>
        <v>3002.3999999999996</v>
      </c>
      <c r="P49" s="5">
        <f t="shared" si="6"/>
        <v>4892.7999999999993</v>
      </c>
      <c r="Q49" s="5">
        <f t="shared" si="7"/>
        <v>1779.1999999999998</v>
      </c>
      <c r="R49" s="5">
        <f t="shared" si="8"/>
        <v>5893.5999999999995</v>
      </c>
      <c r="S49" s="6">
        <v>1.39</v>
      </c>
      <c r="T49" s="7"/>
      <c r="U49" s="9">
        <f t="shared" si="9"/>
        <v>240000</v>
      </c>
      <c r="Y49">
        <v>300</v>
      </c>
      <c r="Z49">
        <v>5000</v>
      </c>
      <c r="AA49" s="28" t="s">
        <v>198</v>
      </c>
    </row>
    <row r="50" spans="1:27" x14ac:dyDescent="0.25">
      <c r="A50" s="8" t="s">
        <v>68</v>
      </c>
      <c r="B50" s="16">
        <v>240000</v>
      </c>
      <c r="C50" s="14">
        <f t="shared" ref="C50:H50" si="28">$B50*C$2*$S$6</f>
        <v>3335.9999999999995</v>
      </c>
      <c r="D50" s="15">
        <f t="shared" si="28"/>
        <v>2668.7999999999997</v>
      </c>
      <c r="E50" s="14">
        <f t="shared" si="28"/>
        <v>3335.9999999999995</v>
      </c>
      <c r="F50" s="15">
        <f t="shared" si="28"/>
        <v>2668.7999999999997</v>
      </c>
      <c r="G50" s="14">
        <f t="shared" si="28"/>
        <v>3335.9999999999995</v>
      </c>
      <c r="H50" s="15">
        <f t="shared" si="28"/>
        <v>2668.7999999999997</v>
      </c>
      <c r="I50" s="14">
        <v>75000</v>
      </c>
      <c r="J50" s="15">
        <f t="shared" si="10"/>
        <v>47999.999999999993</v>
      </c>
      <c r="K50" s="14">
        <f>$B50*K$2*$S$6</f>
        <v>3335.9999999999995</v>
      </c>
      <c r="L50" s="15">
        <f>$B50*L$2*$S$6</f>
        <v>2668.7999999999997</v>
      </c>
      <c r="M50" s="5">
        <f t="shared" si="3"/>
        <v>25687.199999999997</v>
      </c>
      <c r="N50" s="5">
        <f t="shared" si="4"/>
        <v>31024.799999999999</v>
      </c>
      <c r="O50" s="5">
        <f t="shared" si="5"/>
        <v>9007.1999999999989</v>
      </c>
      <c r="P50" s="5">
        <f t="shared" si="6"/>
        <v>14678.4</v>
      </c>
      <c r="Q50" s="5">
        <f t="shared" si="7"/>
        <v>5337.5999999999995</v>
      </c>
      <c r="R50" s="5">
        <f t="shared" si="8"/>
        <v>17680.8</v>
      </c>
      <c r="S50" s="6">
        <v>1.39</v>
      </c>
      <c r="T50" s="7"/>
      <c r="U50" s="9">
        <f t="shared" si="9"/>
        <v>65000</v>
      </c>
      <c r="Y50">
        <v>300</v>
      </c>
      <c r="Z50">
        <v>5000</v>
      </c>
      <c r="AA50" s="28" t="s">
        <v>199</v>
      </c>
    </row>
    <row r="51" spans="1:27" x14ac:dyDescent="0.25">
      <c r="A51" s="8" t="s">
        <v>94</v>
      </c>
      <c r="B51" s="16">
        <v>65000</v>
      </c>
      <c r="C51" s="14">
        <v>1500</v>
      </c>
      <c r="D51" s="15">
        <v>1000</v>
      </c>
      <c r="E51" s="14">
        <v>2800</v>
      </c>
      <c r="F51" s="15">
        <v>1000</v>
      </c>
      <c r="G51" s="14">
        <v>2000</v>
      </c>
      <c r="H51" s="15">
        <v>1000</v>
      </c>
      <c r="I51" s="14">
        <v>75000</v>
      </c>
      <c r="J51" s="15">
        <f t="shared" si="10"/>
        <v>12999.999999999996</v>
      </c>
      <c r="K51" s="14">
        <v>2000</v>
      </c>
      <c r="L51" s="15">
        <v>1000</v>
      </c>
      <c r="M51" s="5">
        <f t="shared" si="3"/>
        <v>6956.95</v>
      </c>
      <c r="N51" s="5">
        <f t="shared" si="4"/>
        <v>8402.5499999999993</v>
      </c>
      <c r="O51" s="5">
        <f t="shared" si="5"/>
        <v>2439.4499999999998</v>
      </c>
      <c r="P51" s="5">
        <f t="shared" si="6"/>
        <v>3975.3999999999996</v>
      </c>
      <c r="Q51" s="5">
        <f t="shared" si="7"/>
        <v>1445.6</v>
      </c>
      <c r="R51" s="5">
        <f t="shared" si="8"/>
        <v>4788.5499999999993</v>
      </c>
      <c r="S51" s="6">
        <v>1.39</v>
      </c>
      <c r="T51" s="7"/>
      <c r="U51" s="9">
        <f t="shared" si="9"/>
        <v>72000</v>
      </c>
      <c r="Y51">
        <v>300</v>
      </c>
      <c r="Z51">
        <v>5000</v>
      </c>
      <c r="AA51" s="28" t="s">
        <v>200</v>
      </c>
    </row>
    <row r="52" spans="1:27" x14ac:dyDescent="0.25">
      <c r="A52" s="8" t="s">
        <v>95</v>
      </c>
      <c r="B52" s="16">
        <v>72000</v>
      </c>
      <c r="C52" s="14">
        <v>1500</v>
      </c>
      <c r="D52" s="15">
        <v>1000</v>
      </c>
      <c r="E52" s="14">
        <v>2800</v>
      </c>
      <c r="F52" s="15">
        <v>1000</v>
      </c>
      <c r="G52" s="14">
        <v>2000</v>
      </c>
      <c r="H52" s="15">
        <v>1000</v>
      </c>
      <c r="I52" s="14">
        <v>75000</v>
      </c>
      <c r="J52" s="15">
        <f t="shared" si="10"/>
        <v>14399.999999999996</v>
      </c>
      <c r="K52" s="14">
        <v>2000</v>
      </c>
      <c r="L52" s="15">
        <v>1000</v>
      </c>
      <c r="M52" s="5">
        <f t="shared" si="3"/>
        <v>7706.16</v>
      </c>
      <c r="N52" s="5">
        <f t="shared" si="4"/>
        <v>9307.4399999999987</v>
      </c>
      <c r="O52" s="5">
        <f t="shared" si="5"/>
        <v>2702.16</v>
      </c>
      <c r="P52" s="5">
        <f t="shared" si="6"/>
        <v>4403.5199999999995</v>
      </c>
      <c r="Q52" s="5">
        <f t="shared" si="7"/>
        <v>1601.28</v>
      </c>
      <c r="R52" s="5">
        <f t="shared" si="8"/>
        <v>5304.24</v>
      </c>
      <c r="S52" s="6">
        <v>1.39</v>
      </c>
      <c r="T52" s="7"/>
      <c r="U52" s="9">
        <f t="shared" si="9"/>
        <v>6000</v>
      </c>
      <c r="Y52">
        <v>300</v>
      </c>
      <c r="Z52">
        <v>5000</v>
      </c>
      <c r="AA52" s="28" t="s">
        <v>201</v>
      </c>
    </row>
    <row r="53" spans="1:27" x14ac:dyDescent="0.25">
      <c r="A53" s="8" t="s">
        <v>97</v>
      </c>
      <c r="B53" s="16">
        <v>6000</v>
      </c>
      <c r="C53" s="14">
        <v>1500</v>
      </c>
      <c r="D53" s="15">
        <v>1000</v>
      </c>
      <c r="E53" s="14">
        <v>2800</v>
      </c>
      <c r="F53" s="15">
        <v>1000</v>
      </c>
      <c r="G53" s="14">
        <v>2000</v>
      </c>
      <c r="H53" s="15">
        <v>1000</v>
      </c>
      <c r="I53" s="14">
        <v>75000</v>
      </c>
      <c r="J53" s="15">
        <f t="shared" si="10"/>
        <v>1199.9999999999998</v>
      </c>
      <c r="K53" s="14">
        <v>2000</v>
      </c>
      <c r="L53" s="15">
        <v>1000</v>
      </c>
      <c r="M53" s="5">
        <v>2000</v>
      </c>
      <c r="N53" s="5">
        <v>3000</v>
      </c>
      <c r="O53" s="5">
        <v>1500</v>
      </c>
      <c r="P53" s="5">
        <v>1700</v>
      </c>
      <c r="Q53" s="5">
        <v>1500</v>
      </c>
      <c r="R53" s="5">
        <v>2000</v>
      </c>
      <c r="S53" s="6">
        <v>1.39</v>
      </c>
      <c r="T53" s="7"/>
      <c r="U53" s="9">
        <f t="shared" si="9"/>
        <v>150000</v>
      </c>
      <c r="Y53">
        <v>300</v>
      </c>
      <c r="Z53">
        <v>5000</v>
      </c>
      <c r="AA53" s="28" t="s">
        <v>202</v>
      </c>
    </row>
    <row r="54" spans="1:27" x14ac:dyDescent="0.25">
      <c r="A54" s="8" t="s">
        <v>85</v>
      </c>
      <c r="B54" s="16">
        <v>150000</v>
      </c>
      <c r="C54" s="14">
        <f>$B54*C$2*$S$6</f>
        <v>2085</v>
      </c>
      <c r="D54" s="15">
        <f>$B54*D$2*$S$6</f>
        <v>1667.9999999999998</v>
      </c>
      <c r="E54" s="14">
        <v>2800</v>
      </c>
      <c r="F54" s="15">
        <f>$B54*F$2*$S$6</f>
        <v>1667.9999999999998</v>
      </c>
      <c r="G54" s="14">
        <f>$B54*G$2*$S$6</f>
        <v>2085</v>
      </c>
      <c r="H54" s="15">
        <f>$B54*H$2*$S$6</f>
        <v>1667.9999999999998</v>
      </c>
      <c r="I54" s="14">
        <v>75000</v>
      </c>
      <c r="J54" s="15">
        <f t="shared" si="10"/>
        <v>29999.999999999993</v>
      </c>
      <c r="K54" s="14">
        <f>$B54*K$2*$S$6</f>
        <v>2085</v>
      </c>
      <c r="L54" s="15">
        <f>$B54*L$2*$S$6</f>
        <v>1667.9999999999998</v>
      </c>
      <c r="M54" s="5">
        <f t="shared" si="3"/>
        <v>16054.499999999998</v>
      </c>
      <c r="N54" s="5">
        <f t="shared" si="4"/>
        <v>19390.5</v>
      </c>
      <c r="O54" s="5">
        <f t="shared" si="5"/>
        <v>5629.5</v>
      </c>
      <c r="P54" s="5">
        <f t="shared" si="6"/>
        <v>9174</v>
      </c>
      <c r="Q54" s="5">
        <f t="shared" si="7"/>
        <v>3335.9999999999995</v>
      </c>
      <c r="R54" s="5">
        <f t="shared" si="8"/>
        <v>11050.5</v>
      </c>
      <c r="S54" s="6">
        <v>1.39</v>
      </c>
      <c r="T54" s="7"/>
      <c r="U54" s="9">
        <f t="shared" si="9"/>
        <v>75200</v>
      </c>
      <c r="Y54">
        <v>300</v>
      </c>
      <c r="Z54">
        <v>5000</v>
      </c>
      <c r="AA54" s="28" t="s">
        <v>203</v>
      </c>
    </row>
    <row r="55" spans="1:27" x14ac:dyDescent="0.25">
      <c r="A55" s="8" t="s">
        <v>98</v>
      </c>
      <c r="B55" s="16">
        <v>75200</v>
      </c>
      <c r="C55" s="14">
        <v>1500</v>
      </c>
      <c r="D55" s="15">
        <v>1000</v>
      </c>
      <c r="E55" s="14">
        <v>2800</v>
      </c>
      <c r="F55" s="15">
        <v>1000</v>
      </c>
      <c r="G55" s="14">
        <v>2000</v>
      </c>
      <c r="H55" s="15">
        <v>1000</v>
      </c>
      <c r="I55" s="14">
        <v>75000</v>
      </c>
      <c r="J55" s="15">
        <f t="shared" si="10"/>
        <v>15039.999999999996</v>
      </c>
      <c r="K55" s="14">
        <v>2000</v>
      </c>
      <c r="L55" s="15">
        <v>1000</v>
      </c>
      <c r="M55" s="5">
        <f t="shared" si="3"/>
        <v>8048.655999999999</v>
      </c>
      <c r="N55" s="5">
        <f t="shared" si="4"/>
        <v>9721.1039999999994</v>
      </c>
      <c r="O55" s="5">
        <f t="shared" si="5"/>
        <v>2822.2559999999994</v>
      </c>
      <c r="P55" s="5">
        <f t="shared" si="6"/>
        <v>4599.2319999999991</v>
      </c>
      <c r="Q55" s="5">
        <f t="shared" si="7"/>
        <v>1672.4479999999999</v>
      </c>
      <c r="R55" s="5">
        <f t="shared" si="8"/>
        <v>5539.9839999999995</v>
      </c>
      <c r="S55" s="6">
        <v>1.39</v>
      </c>
      <c r="T55" s="7"/>
      <c r="U55" s="9">
        <f t="shared" si="9"/>
        <v>40000</v>
      </c>
      <c r="Y55">
        <v>300</v>
      </c>
      <c r="Z55">
        <v>5000</v>
      </c>
      <c r="AA55" s="28" t="s">
        <v>204</v>
      </c>
    </row>
    <row r="56" spans="1:27" x14ac:dyDescent="0.25">
      <c r="A56" s="8" t="s">
        <v>89</v>
      </c>
      <c r="B56" s="16">
        <v>40000</v>
      </c>
      <c r="C56" s="14">
        <v>1500</v>
      </c>
      <c r="D56" s="15">
        <v>1000</v>
      </c>
      <c r="E56" s="14">
        <v>2800</v>
      </c>
      <c r="F56" s="15">
        <v>1000</v>
      </c>
      <c r="G56" s="14">
        <v>2000</v>
      </c>
      <c r="H56" s="15">
        <v>1000</v>
      </c>
      <c r="I56" s="14">
        <v>75000</v>
      </c>
      <c r="J56" s="15">
        <f t="shared" si="10"/>
        <v>7999.9999999999982</v>
      </c>
      <c r="K56" s="14">
        <v>2000</v>
      </c>
      <c r="L56" s="15">
        <v>1000</v>
      </c>
      <c r="M56" s="5">
        <f t="shared" si="3"/>
        <v>4281.2</v>
      </c>
      <c r="N56" s="5">
        <f t="shared" si="4"/>
        <v>5170.7999999999993</v>
      </c>
      <c r="O56" s="5">
        <f t="shared" si="5"/>
        <v>1501.1999999999998</v>
      </c>
      <c r="P56" s="5">
        <f t="shared" si="6"/>
        <v>2446.3999999999996</v>
      </c>
      <c r="Q56" s="5">
        <v>1500</v>
      </c>
      <c r="R56" s="5">
        <f t="shared" si="8"/>
        <v>2946.7999999999997</v>
      </c>
      <c r="S56" s="6">
        <v>1.39</v>
      </c>
      <c r="T56" s="7"/>
      <c r="U56" s="9">
        <f t="shared" si="9"/>
        <v>35000</v>
      </c>
      <c r="Y56">
        <v>300</v>
      </c>
      <c r="Z56">
        <v>5000</v>
      </c>
      <c r="AA56" s="28" t="s">
        <v>205</v>
      </c>
    </row>
    <row r="57" spans="1:27" x14ac:dyDescent="0.25">
      <c r="A57" s="8" t="s">
        <v>99</v>
      </c>
      <c r="B57" s="13">
        <v>35000</v>
      </c>
      <c r="C57" s="14">
        <v>1500</v>
      </c>
      <c r="D57" s="15">
        <v>1000</v>
      </c>
      <c r="E57" s="14">
        <v>2800</v>
      </c>
      <c r="F57" s="15">
        <v>1000</v>
      </c>
      <c r="G57" s="14">
        <v>2000</v>
      </c>
      <c r="H57" s="15">
        <v>1000</v>
      </c>
      <c r="I57" s="14">
        <v>75000</v>
      </c>
      <c r="J57" s="15">
        <f t="shared" si="10"/>
        <v>6999.9999999999982</v>
      </c>
      <c r="K57" s="14">
        <v>2000</v>
      </c>
      <c r="L57" s="15">
        <v>1000</v>
      </c>
      <c r="M57" s="5">
        <f t="shared" si="3"/>
        <v>3746.0499999999997</v>
      </c>
      <c r="N57" s="5">
        <f t="shared" si="4"/>
        <v>4524.45</v>
      </c>
      <c r="O57" s="5">
        <v>1500</v>
      </c>
      <c r="P57" s="5">
        <f t="shared" si="6"/>
        <v>2140.6</v>
      </c>
      <c r="Q57" s="5">
        <v>1500</v>
      </c>
      <c r="R57" s="5">
        <f t="shared" si="8"/>
        <v>2578.4499999999998</v>
      </c>
      <c r="S57" s="6">
        <v>1.39</v>
      </c>
      <c r="T57" s="7"/>
      <c r="U57" s="9">
        <f t="shared" si="9"/>
        <v>20000</v>
      </c>
      <c r="Y57">
        <v>300</v>
      </c>
      <c r="Z57">
        <v>5000</v>
      </c>
      <c r="AA57" s="28" t="s">
        <v>206</v>
      </c>
    </row>
    <row r="58" spans="1:27" x14ac:dyDescent="0.25">
      <c r="A58" s="8" t="s">
        <v>69</v>
      </c>
      <c r="B58" s="16">
        <v>20000</v>
      </c>
      <c r="C58" s="14">
        <v>1500</v>
      </c>
      <c r="D58" s="15">
        <v>1000</v>
      </c>
      <c r="E58" s="14">
        <v>2800</v>
      </c>
      <c r="F58" s="15">
        <v>1000</v>
      </c>
      <c r="G58" s="14">
        <v>2000</v>
      </c>
      <c r="H58" s="15">
        <v>1000</v>
      </c>
      <c r="I58" s="14">
        <v>75000</v>
      </c>
      <c r="J58" s="15">
        <f t="shared" si="10"/>
        <v>3999.9999999999991</v>
      </c>
      <c r="K58" s="14">
        <v>2000</v>
      </c>
      <c r="L58" s="15">
        <v>1000</v>
      </c>
      <c r="M58" s="5">
        <f t="shared" si="3"/>
        <v>2140.6</v>
      </c>
      <c r="N58" s="5">
        <v>3000</v>
      </c>
      <c r="O58" s="5">
        <v>1500</v>
      </c>
      <c r="P58" s="5">
        <v>1700</v>
      </c>
      <c r="Q58" s="5">
        <v>1500</v>
      </c>
      <c r="R58" s="5">
        <v>2000</v>
      </c>
      <c r="S58" s="6">
        <v>1.39</v>
      </c>
      <c r="T58" s="7"/>
      <c r="U58" s="9">
        <f t="shared" si="9"/>
        <v>24000</v>
      </c>
      <c r="Y58">
        <v>300</v>
      </c>
      <c r="Z58">
        <v>5000</v>
      </c>
      <c r="AA58" s="28" t="s">
        <v>207</v>
      </c>
    </row>
    <row r="59" spans="1:27" x14ac:dyDescent="0.25">
      <c r="A59" s="8" t="s">
        <v>19</v>
      </c>
      <c r="B59" s="16">
        <v>24000</v>
      </c>
      <c r="C59" s="14">
        <v>1500</v>
      </c>
      <c r="D59" s="15">
        <v>1000</v>
      </c>
      <c r="E59" s="14">
        <v>2800</v>
      </c>
      <c r="F59" s="15">
        <v>1000</v>
      </c>
      <c r="G59" s="14">
        <v>2000</v>
      </c>
      <c r="H59" s="15">
        <v>1000</v>
      </c>
      <c r="I59" s="14">
        <v>75000</v>
      </c>
      <c r="J59" s="15">
        <f t="shared" si="10"/>
        <v>4799.9999999999991</v>
      </c>
      <c r="K59" s="14">
        <v>2000</v>
      </c>
      <c r="L59" s="15">
        <v>1000</v>
      </c>
      <c r="M59" s="5">
        <f t="shared" si="3"/>
        <v>2568.7199999999998</v>
      </c>
      <c r="N59" s="5">
        <f t="shared" si="4"/>
        <v>3102.4799999999996</v>
      </c>
      <c r="O59" s="5">
        <v>1500</v>
      </c>
      <c r="P59" s="5">
        <v>1700</v>
      </c>
      <c r="Q59" s="5">
        <v>1500</v>
      </c>
      <c r="R59" s="5">
        <v>2000</v>
      </c>
      <c r="S59" s="6">
        <v>1.39</v>
      </c>
      <c r="T59" s="7"/>
      <c r="U59" s="9">
        <f t="shared" si="9"/>
        <v>50000</v>
      </c>
      <c r="Y59">
        <v>300</v>
      </c>
      <c r="Z59">
        <v>5000</v>
      </c>
      <c r="AA59" s="28" t="s">
        <v>208</v>
      </c>
    </row>
    <row r="60" spans="1:27" x14ac:dyDescent="0.25">
      <c r="A60" s="8" t="s">
        <v>18</v>
      </c>
      <c r="B60" s="16">
        <v>50000</v>
      </c>
      <c r="C60" s="14">
        <v>1500</v>
      </c>
      <c r="D60" s="15">
        <v>1000</v>
      </c>
      <c r="E60" s="14">
        <v>2800</v>
      </c>
      <c r="F60" s="15">
        <v>1000</v>
      </c>
      <c r="G60" s="14">
        <v>2000</v>
      </c>
      <c r="H60" s="15">
        <v>1000</v>
      </c>
      <c r="I60" s="14">
        <v>75000</v>
      </c>
      <c r="J60" s="15">
        <f t="shared" si="10"/>
        <v>9999.9999999999982</v>
      </c>
      <c r="K60" s="14">
        <v>2000</v>
      </c>
      <c r="L60" s="15">
        <v>1000</v>
      </c>
      <c r="M60" s="5">
        <f t="shared" si="3"/>
        <v>5351.5</v>
      </c>
      <c r="N60" s="5">
        <f t="shared" si="4"/>
        <v>6463.5</v>
      </c>
      <c r="O60" s="5">
        <f t="shared" si="5"/>
        <v>1876.4999999999998</v>
      </c>
      <c r="P60" s="5">
        <f t="shared" si="6"/>
        <v>3058</v>
      </c>
      <c r="Q60" s="5">
        <v>1500</v>
      </c>
      <c r="R60" s="5">
        <f t="shared" si="8"/>
        <v>3683.4999999999995</v>
      </c>
      <c r="S60" s="6">
        <v>1.39</v>
      </c>
      <c r="T60" s="7"/>
      <c r="U60" s="9">
        <f t="shared" si="9"/>
        <v>65000</v>
      </c>
      <c r="Y60">
        <v>300</v>
      </c>
      <c r="Z60">
        <v>5000</v>
      </c>
      <c r="AA60" s="28" t="s">
        <v>209</v>
      </c>
    </row>
    <row r="61" spans="1:27" x14ac:dyDescent="0.25">
      <c r="A61" s="8" t="s">
        <v>17</v>
      </c>
      <c r="B61" s="16">
        <v>65000</v>
      </c>
      <c r="C61" s="14">
        <v>1500</v>
      </c>
      <c r="D61" s="15">
        <v>1000</v>
      </c>
      <c r="E61" s="14">
        <v>2800</v>
      </c>
      <c r="F61" s="15">
        <v>1000</v>
      </c>
      <c r="G61" s="14">
        <v>2000</v>
      </c>
      <c r="H61" s="15">
        <v>1000</v>
      </c>
      <c r="I61" s="14">
        <v>75000</v>
      </c>
      <c r="J61" s="15">
        <f t="shared" si="10"/>
        <v>12999.999999999996</v>
      </c>
      <c r="K61" s="14">
        <v>2000</v>
      </c>
      <c r="L61" s="15">
        <v>1000</v>
      </c>
      <c r="M61" s="5">
        <f t="shared" si="3"/>
        <v>6956.95</v>
      </c>
      <c r="N61" s="5">
        <f t="shared" si="4"/>
        <v>8402.5499999999993</v>
      </c>
      <c r="O61" s="5">
        <f t="shared" si="5"/>
        <v>2439.4499999999998</v>
      </c>
      <c r="P61" s="5">
        <f t="shared" si="6"/>
        <v>3975.3999999999996</v>
      </c>
      <c r="Q61" s="5">
        <f t="shared" si="7"/>
        <v>1445.6</v>
      </c>
      <c r="R61" s="5">
        <f t="shared" si="8"/>
        <v>4788.5499999999993</v>
      </c>
      <c r="S61" s="6">
        <v>1.39</v>
      </c>
      <c r="T61" s="7"/>
      <c r="U61" s="9">
        <f t="shared" si="9"/>
        <v>70000</v>
      </c>
      <c r="Y61">
        <v>300</v>
      </c>
      <c r="Z61">
        <v>5000</v>
      </c>
      <c r="AA61" s="28" t="s">
        <v>210</v>
      </c>
    </row>
    <row r="62" spans="1:27" x14ac:dyDescent="0.25">
      <c r="A62" s="8" t="s">
        <v>100</v>
      </c>
      <c r="B62" s="16">
        <v>70000</v>
      </c>
      <c r="C62" s="14">
        <v>1500</v>
      </c>
      <c r="D62" s="15">
        <v>1000</v>
      </c>
      <c r="E62" s="14">
        <v>2800</v>
      </c>
      <c r="F62" s="15">
        <v>1000</v>
      </c>
      <c r="G62" s="14">
        <v>2000</v>
      </c>
      <c r="H62" s="15">
        <v>1000</v>
      </c>
      <c r="I62" s="14">
        <v>75000</v>
      </c>
      <c r="J62" s="15">
        <f t="shared" si="10"/>
        <v>13999.999999999996</v>
      </c>
      <c r="K62" s="14">
        <v>2000</v>
      </c>
      <c r="L62" s="15">
        <v>1000</v>
      </c>
      <c r="M62" s="5">
        <f t="shared" si="3"/>
        <v>7492.0999999999995</v>
      </c>
      <c r="N62" s="5">
        <f t="shared" si="4"/>
        <v>9048.9</v>
      </c>
      <c r="O62" s="5">
        <f t="shared" si="5"/>
        <v>2627.1</v>
      </c>
      <c r="P62" s="5">
        <f t="shared" si="6"/>
        <v>4281.2</v>
      </c>
      <c r="Q62" s="5">
        <f t="shared" si="7"/>
        <v>1556.8</v>
      </c>
      <c r="R62" s="5">
        <f t="shared" si="8"/>
        <v>5156.8999999999996</v>
      </c>
      <c r="S62" s="6">
        <v>1.39</v>
      </c>
      <c r="T62" s="7"/>
      <c r="U62" s="9">
        <f t="shared" si="9"/>
        <v>175000</v>
      </c>
      <c r="Y62">
        <v>300</v>
      </c>
      <c r="Z62">
        <v>5000</v>
      </c>
      <c r="AA62" s="28" t="s">
        <v>211</v>
      </c>
    </row>
    <row r="63" spans="1:27" x14ac:dyDescent="0.25">
      <c r="A63" s="8" t="s">
        <v>70</v>
      </c>
      <c r="B63" s="16">
        <v>175000</v>
      </c>
      <c r="C63" s="14">
        <f t="shared" ref="C63:D67" si="29">$B63*C$2*$S$6</f>
        <v>2432.5</v>
      </c>
      <c r="D63" s="15">
        <f t="shared" si="29"/>
        <v>1945.9999999999998</v>
      </c>
      <c r="E63" s="14">
        <v>2800</v>
      </c>
      <c r="F63" s="15">
        <f t="shared" ref="F63:H67" si="30">$B63*F$2*$S$6</f>
        <v>1945.9999999999998</v>
      </c>
      <c r="G63" s="14">
        <f t="shared" si="30"/>
        <v>2432.5</v>
      </c>
      <c r="H63" s="15">
        <f t="shared" si="30"/>
        <v>1945.9999999999998</v>
      </c>
      <c r="I63" s="14">
        <v>75000</v>
      </c>
      <c r="J63" s="15">
        <f t="shared" si="10"/>
        <v>34999.999999999993</v>
      </c>
      <c r="K63" s="14">
        <f>$B63*K$2*$S$6</f>
        <v>2432.5</v>
      </c>
      <c r="L63" s="15">
        <f>$B63*L$2*$S$6</f>
        <v>1945.9999999999998</v>
      </c>
      <c r="M63" s="5">
        <f t="shared" si="3"/>
        <v>18730.25</v>
      </c>
      <c r="N63" s="5">
        <f t="shared" si="4"/>
        <v>22622.25</v>
      </c>
      <c r="O63" s="5">
        <f t="shared" si="5"/>
        <v>6567.7499999999991</v>
      </c>
      <c r="P63" s="5">
        <f t="shared" si="6"/>
        <v>10703</v>
      </c>
      <c r="Q63" s="5">
        <f t="shared" si="7"/>
        <v>3891.9999999999995</v>
      </c>
      <c r="R63" s="5">
        <f t="shared" si="8"/>
        <v>12892.25</v>
      </c>
      <c r="S63" s="6">
        <v>1.39</v>
      </c>
      <c r="T63" s="7"/>
      <c r="U63" s="9">
        <f t="shared" si="9"/>
        <v>150000</v>
      </c>
      <c r="Y63">
        <v>300</v>
      </c>
      <c r="Z63">
        <v>5000</v>
      </c>
      <c r="AA63" s="28" t="s">
        <v>212</v>
      </c>
    </row>
    <row r="64" spans="1:27" x14ac:dyDescent="0.25">
      <c r="A64" s="8" t="s">
        <v>16</v>
      </c>
      <c r="B64" s="16">
        <v>150000</v>
      </c>
      <c r="C64" s="14">
        <f t="shared" si="29"/>
        <v>2085</v>
      </c>
      <c r="D64" s="15">
        <f t="shared" si="29"/>
        <v>1667.9999999999998</v>
      </c>
      <c r="E64" s="14">
        <v>2800</v>
      </c>
      <c r="F64" s="15">
        <f t="shared" si="30"/>
        <v>1667.9999999999998</v>
      </c>
      <c r="G64" s="14">
        <f t="shared" si="30"/>
        <v>2085</v>
      </c>
      <c r="H64" s="15">
        <f t="shared" si="30"/>
        <v>1667.9999999999998</v>
      </c>
      <c r="I64" s="14">
        <v>75000</v>
      </c>
      <c r="J64" s="15">
        <f t="shared" si="10"/>
        <v>29999.999999999993</v>
      </c>
      <c r="K64" s="14">
        <f>$B64*K$2*$S$6</f>
        <v>2085</v>
      </c>
      <c r="L64" s="15">
        <f>$B64*L$2*$S$6</f>
        <v>1667.9999999999998</v>
      </c>
      <c r="M64" s="5">
        <f t="shared" si="3"/>
        <v>16054.499999999998</v>
      </c>
      <c r="N64" s="5">
        <f t="shared" si="4"/>
        <v>19390.5</v>
      </c>
      <c r="O64" s="5">
        <f t="shared" si="5"/>
        <v>5629.5</v>
      </c>
      <c r="P64" s="5">
        <f t="shared" si="6"/>
        <v>9174</v>
      </c>
      <c r="Q64" s="5">
        <f t="shared" si="7"/>
        <v>3335.9999999999995</v>
      </c>
      <c r="R64" s="5">
        <f t="shared" si="8"/>
        <v>11050.5</v>
      </c>
      <c r="S64" s="6">
        <v>1.39</v>
      </c>
      <c r="T64" s="7"/>
      <c r="U64" s="9">
        <f t="shared" si="9"/>
        <v>120000</v>
      </c>
      <c r="Y64">
        <v>300</v>
      </c>
      <c r="Z64">
        <v>5000</v>
      </c>
      <c r="AA64" s="28" t="s">
        <v>213</v>
      </c>
    </row>
    <row r="65" spans="1:27" x14ac:dyDescent="0.25">
      <c r="A65" s="8" t="s">
        <v>14</v>
      </c>
      <c r="B65" s="13">
        <v>120000</v>
      </c>
      <c r="C65" s="14">
        <f t="shared" si="29"/>
        <v>1667.9999999999998</v>
      </c>
      <c r="D65" s="15">
        <f t="shared" si="29"/>
        <v>1334.3999999999999</v>
      </c>
      <c r="E65" s="14">
        <v>2800</v>
      </c>
      <c r="F65" s="15">
        <f t="shared" si="30"/>
        <v>1334.3999999999999</v>
      </c>
      <c r="G65" s="14">
        <f t="shared" si="30"/>
        <v>1667.9999999999998</v>
      </c>
      <c r="H65" s="15">
        <f t="shared" si="30"/>
        <v>1334.3999999999999</v>
      </c>
      <c r="I65" s="14">
        <v>75000</v>
      </c>
      <c r="J65" s="15">
        <f t="shared" si="10"/>
        <v>23999.999999999996</v>
      </c>
      <c r="K65" s="14">
        <v>2000</v>
      </c>
      <c r="L65" s="15">
        <f>$B65*L$2*$S$6</f>
        <v>1334.3999999999999</v>
      </c>
      <c r="M65" s="5">
        <f t="shared" si="3"/>
        <v>12843.599999999999</v>
      </c>
      <c r="N65" s="5">
        <f t="shared" si="4"/>
        <v>15512.4</v>
      </c>
      <c r="O65" s="5">
        <f t="shared" si="5"/>
        <v>4503.5999999999995</v>
      </c>
      <c r="P65" s="5">
        <f t="shared" si="6"/>
        <v>7339.2</v>
      </c>
      <c r="Q65" s="5">
        <f t="shared" si="7"/>
        <v>2668.7999999999997</v>
      </c>
      <c r="R65" s="5">
        <f t="shared" si="8"/>
        <v>8840.4</v>
      </c>
      <c r="S65" s="6">
        <v>1.39</v>
      </c>
      <c r="T65" s="7"/>
      <c r="U65" s="9">
        <f t="shared" si="9"/>
        <v>260000</v>
      </c>
      <c r="Y65">
        <v>300</v>
      </c>
      <c r="Z65">
        <v>5000</v>
      </c>
      <c r="AA65" s="28" t="s">
        <v>214</v>
      </c>
    </row>
    <row r="66" spans="1:27" x14ac:dyDescent="0.25">
      <c r="A66" s="8" t="s">
        <v>11</v>
      </c>
      <c r="B66" s="13">
        <v>260000</v>
      </c>
      <c r="C66" s="14">
        <f t="shared" si="29"/>
        <v>3613.9999999999995</v>
      </c>
      <c r="D66" s="15">
        <f t="shared" si="29"/>
        <v>2891.2</v>
      </c>
      <c r="E66" s="14">
        <f>$B66*E$2*$S$6</f>
        <v>3613.9999999999995</v>
      </c>
      <c r="F66" s="15">
        <f t="shared" si="30"/>
        <v>2891.2</v>
      </c>
      <c r="G66" s="14">
        <f t="shared" si="30"/>
        <v>3613.9999999999995</v>
      </c>
      <c r="H66" s="15">
        <f t="shared" si="30"/>
        <v>2891.2</v>
      </c>
      <c r="I66" s="14">
        <v>75000</v>
      </c>
      <c r="J66" s="15">
        <f t="shared" si="10"/>
        <v>51999.999999999985</v>
      </c>
      <c r="K66" s="14">
        <f>$B66*K$2*$S$6</f>
        <v>3613.9999999999995</v>
      </c>
      <c r="L66" s="15">
        <f>$B66*L$2*$S$6</f>
        <v>2891.2</v>
      </c>
      <c r="M66" s="5">
        <f t="shared" si="3"/>
        <v>27827.8</v>
      </c>
      <c r="N66" s="5">
        <f t="shared" si="4"/>
        <v>33610.199999999997</v>
      </c>
      <c r="O66" s="5">
        <f t="shared" si="5"/>
        <v>9757.7999999999993</v>
      </c>
      <c r="P66" s="5">
        <f t="shared" si="6"/>
        <v>15901.599999999999</v>
      </c>
      <c r="Q66" s="5">
        <f t="shared" si="7"/>
        <v>5782.4</v>
      </c>
      <c r="R66" s="5">
        <f t="shared" si="8"/>
        <v>19154.199999999997</v>
      </c>
      <c r="S66" s="6">
        <v>1.39</v>
      </c>
      <c r="T66" s="7"/>
      <c r="U66" s="9">
        <f t="shared" si="9"/>
        <v>120000</v>
      </c>
      <c r="Y66">
        <v>300</v>
      </c>
      <c r="Z66">
        <v>5000</v>
      </c>
      <c r="AA66" s="28" t="s">
        <v>215</v>
      </c>
    </row>
    <row r="67" spans="1:27" x14ac:dyDescent="0.25">
      <c r="A67" s="8" t="s">
        <v>88</v>
      </c>
      <c r="B67" s="13">
        <v>120000</v>
      </c>
      <c r="C67" s="14">
        <f t="shared" si="29"/>
        <v>1667.9999999999998</v>
      </c>
      <c r="D67" s="15">
        <f t="shared" si="29"/>
        <v>1334.3999999999999</v>
      </c>
      <c r="E67" s="14">
        <v>2800</v>
      </c>
      <c r="F67" s="15">
        <f t="shared" si="30"/>
        <v>1334.3999999999999</v>
      </c>
      <c r="G67" s="14">
        <f t="shared" si="30"/>
        <v>1667.9999999999998</v>
      </c>
      <c r="H67" s="15">
        <f t="shared" si="30"/>
        <v>1334.3999999999999</v>
      </c>
      <c r="I67" s="14">
        <v>75000</v>
      </c>
      <c r="J67" s="15">
        <f t="shared" si="10"/>
        <v>23999.999999999996</v>
      </c>
      <c r="K67" s="14">
        <v>2000</v>
      </c>
      <c r="L67" s="15">
        <f>$B67*L$2*$S$6</f>
        <v>1334.3999999999999</v>
      </c>
      <c r="M67" s="5">
        <f t="shared" si="3"/>
        <v>12843.599999999999</v>
      </c>
      <c r="N67" s="5">
        <f t="shared" si="4"/>
        <v>15512.4</v>
      </c>
      <c r="O67" s="5">
        <f t="shared" si="5"/>
        <v>4503.5999999999995</v>
      </c>
      <c r="P67" s="5">
        <f t="shared" si="6"/>
        <v>7339.2</v>
      </c>
      <c r="Q67" s="5">
        <f t="shared" si="7"/>
        <v>2668.7999999999997</v>
      </c>
      <c r="R67" s="5">
        <f t="shared" si="8"/>
        <v>8840.4</v>
      </c>
      <c r="S67" s="6">
        <v>1.39</v>
      </c>
      <c r="T67" s="7"/>
      <c r="U67" s="9">
        <f t="shared" si="9"/>
        <v>55000</v>
      </c>
      <c r="Y67">
        <v>300</v>
      </c>
      <c r="Z67">
        <v>5000</v>
      </c>
      <c r="AA67" s="28" t="s">
        <v>216</v>
      </c>
    </row>
    <row r="68" spans="1:27" x14ac:dyDescent="0.25">
      <c r="A68" s="8" t="s">
        <v>12</v>
      </c>
      <c r="B68" s="16">
        <v>55000</v>
      </c>
      <c r="C68" s="19">
        <v>1500</v>
      </c>
      <c r="D68" s="15">
        <v>1000</v>
      </c>
      <c r="E68" s="14">
        <v>2800</v>
      </c>
      <c r="F68" s="15">
        <v>1000</v>
      </c>
      <c r="G68" s="14">
        <v>2000</v>
      </c>
      <c r="H68" s="15">
        <v>1000</v>
      </c>
      <c r="I68" s="14">
        <v>75000</v>
      </c>
      <c r="J68" s="15">
        <f t="shared" si="10"/>
        <v>10999.999999999998</v>
      </c>
      <c r="K68" s="14">
        <v>2000</v>
      </c>
      <c r="L68" s="15">
        <v>1000</v>
      </c>
      <c r="M68" s="5">
        <f t="shared" si="3"/>
        <v>5886.65</v>
      </c>
      <c r="N68" s="5">
        <f t="shared" si="4"/>
        <v>7109.8499999999995</v>
      </c>
      <c r="O68" s="5">
        <f t="shared" si="5"/>
        <v>2064.1499999999996</v>
      </c>
      <c r="P68" s="5">
        <f t="shared" si="6"/>
        <v>3363.7999999999997</v>
      </c>
      <c r="Q68" s="5">
        <f t="shared" si="7"/>
        <v>1223.1999999999998</v>
      </c>
      <c r="R68" s="5">
        <f t="shared" si="8"/>
        <v>4051.85</v>
      </c>
      <c r="S68" s="6">
        <v>1.39</v>
      </c>
      <c r="T68" s="7"/>
      <c r="U68" s="9">
        <f t="shared" si="9"/>
        <v>156000</v>
      </c>
      <c r="Y68">
        <v>300</v>
      </c>
      <c r="Z68">
        <v>5000</v>
      </c>
      <c r="AA68" s="28" t="s">
        <v>217</v>
      </c>
    </row>
    <row r="69" spans="1:27" x14ac:dyDescent="0.25">
      <c r="A69" s="8" t="s">
        <v>81</v>
      </c>
      <c r="B69" s="13">
        <v>156000</v>
      </c>
      <c r="C69" s="14">
        <f t="shared" ref="C69:D71" si="31">$B69*C$2*$S$6</f>
        <v>2168.3999999999996</v>
      </c>
      <c r="D69" s="15">
        <f t="shared" si="31"/>
        <v>1734.7199999999998</v>
      </c>
      <c r="E69" s="14">
        <v>2800</v>
      </c>
      <c r="F69" s="15">
        <f t="shared" ref="F69:H71" si="32">$B69*F$2*$S$6</f>
        <v>1734.7199999999998</v>
      </c>
      <c r="G69" s="14">
        <f t="shared" si="32"/>
        <v>2168.3999999999996</v>
      </c>
      <c r="H69" s="15">
        <f t="shared" si="32"/>
        <v>1734.7199999999998</v>
      </c>
      <c r="I69" s="14">
        <v>75000</v>
      </c>
      <c r="J69" s="15">
        <f t="shared" ref="J69:J119" si="33">B69*(1-80%)</f>
        <v>31199.999999999993</v>
      </c>
      <c r="K69" s="14">
        <f t="shared" ref="K69:L71" si="34">$B69*K$2*$S$6</f>
        <v>2168.3999999999996</v>
      </c>
      <c r="L69" s="15">
        <f t="shared" si="34"/>
        <v>1734.7199999999998</v>
      </c>
      <c r="M69" s="5">
        <f t="shared" si="3"/>
        <v>16696.68</v>
      </c>
      <c r="N69" s="5">
        <f t="shared" ref="N69:N119" si="35">B69*$N$2*S69</f>
        <v>20166.12</v>
      </c>
      <c r="O69" s="5">
        <f t="shared" ref="O69:O119" si="36">B69*$O$2*S69</f>
        <v>5854.6799999999994</v>
      </c>
      <c r="P69" s="5">
        <f t="shared" ref="P69:P119" si="37">B69*$P$2*S69</f>
        <v>9540.9599999999991</v>
      </c>
      <c r="Q69" s="5">
        <f t="shared" ref="Q69:Q119" si="38">B69*$Q$2*S69</f>
        <v>3469.4399999999996</v>
      </c>
      <c r="R69" s="5">
        <f t="shared" si="8"/>
        <v>11492.519999999999</v>
      </c>
      <c r="S69" s="6">
        <v>1.39</v>
      </c>
      <c r="T69" s="7"/>
      <c r="U69" s="9">
        <f t="shared" ref="U69:U110" si="39">B70</f>
        <v>200000</v>
      </c>
      <c r="Y69">
        <v>300</v>
      </c>
      <c r="Z69">
        <v>5000</v>
      </c>
      <c r="AA69" s="28" t="s">
        <v>218</v>
      </c>
    </row>
    <row r="70" spans="1:27" x14ac:dyDescent="0.25">
      <c r="A70" s="8" t="s">
        <v>6</v>
      </c>
      <c r="B70" s="16">
        <v>200000</v>
      </c>
      <c r="C70" s="14">
        <f t="shared" si="31"/>
        <v>2780</v>
      </c>
      <c r="D70" s="15">
        <f t="shared" si="31"/>
        <v>2224</v>
      </c>
      <c r="E70" s="14">
        <v>2800</v>
      </c>
      <c r="F70" s="15">
        <f t="shared" si="32"/>
        <v>2224</v>
      </c>
      <c r="G70" s="14">
        <f t="shared" si="32"/>
        <v>2780</v>
      </c>
      <c r="H70" s="15">
        <f t="shared" si="32"/>
        <v>2224</v>
      </c>
      <c r="I70" s="14">
        <v>75000</v>
      </c>
      <c r="J70" s="15">
        <f t="shared" si="33"/>
        <v>39999.999999999993</v>
      </c>
      <c r="K70" s="14">
        <f t="shared" si="34"/>
        <v>2780</v>
      </c>
      <c r="L70" s="15">
        <f t="shared" si="34"/>
        <v>2224</v>
      </c>
      <c r="M70" s="5">
        <f t="shared" ref="M70:M119" si="40">B70*$M$2*S70</f>
        <v>21406</v>
      </c>
      <c r="N70" s="5">
        <f t="shared" si="35"/>
        <v>25854</v>
      </c>
      <c r="O70" s="5">
        <f t="shared" si="36"/>
        <v>7505.9999999999991</v>
      </c>
      <c r="P70" s="5">
        <f t="shared" si="37"/>
        <v>12232</v>
      </c>
      <c r="Q70" s="5">
        <f t="shared" si="38"/>
        <v>4448</v>
      </c>
      <c r="R70" s="5">
        <f t="shared" ref="R70:R119" si="41">B70*$R$2*S70</f>
        <v>14733.999999999998</v>
      </c>
      <c r="S70" s="6">
        <v>1.39</v>
      </c>
      <c r="T70" s="7"/>
      <c r="U70" s="9">
        <f t="shared" si="39"/>
        <v>155000</v>
      </c>
      <c r="Y70">
        <v>300</v>
      </c>
      <c r="Z70">
        <v>5000</v>
      </c>
      <c r="AA70" s="28" t="s">
        <v>219</v>
      </c>
    </row>
    <row r="71" spans="1:27" x14ac:dyDescent="0.25">
      <c r="A71" s="8" t="s">
        <v>71</v>
      </c>
      <c r="B71" s="16">
        <v>155000</v>
      </c>
      <c r="C71" s="14">
        <f t="shared" si="31"/>
        <v>2154.5</v>
      </c>
      <c r="D71" s="15">
        <f t="shared" si="31"/>
        <v>1723.6</v>
      </c>
      <c r="E71" s="14">
        <v>2800</v>
      </c>
      <c r="F71" s="15">
        <f t="shared" si="32"/>
        <v>1723.6</v>
      </c>
      <c r="G71" s="14">
        <f t="shared" si="32"/>
        <v>2154.5</v>
      </c>
      <c r="H71" s="15">
        <f t="shared" si="32"/>
        <v>1723.6</v>
      </c>
      <c r="I71" s="14">
        <v>75000</v>
      </c>
      <c r="J71" s="15">
        <f t="shared" si="33"/>
        <v>30999.999999999993</v>
      </c>
      <c r="K71" s="14">
        <f t="shared" si="34"/>
        <v>2154.5</v>
      </c>
      <c r="L71" s="15">
        <f t="shared" si="34"/>
        <v>1723.6</v>
      </c>
      <c r="M71" s="5">
        <f t="shared" si="40"/>
        <v>16589.649999999998</v>
      </c>
      <c r="N71" s="5">
        <f t="shared" si="35"/>
        <v>20036.849999999999</v>
      </c>
      <c r="O71" s="5">
        <f t="shared" si="36"/>
        <v>5817.15</v>
      </c>
      <c r="P71" s="5">
        <f t="shared" si="37"/>
        <v>9479.7999999999993</v>
      </c>
      <c r="Q71" s="5">
        <f t="shared" si="38"/>
        <v>3447.2</v>
      </c>
      <c r="R71" s="5">
        <f t="shared" si="41"/>
        <v>11418.849999999999</v>
      </c>
      <c r="S71" s="6">
        <v>1.39</v>
      </c>
      <c r="T71" s="7"/>
      <c r="U71" s="9">
        <f t="shared" si="39"/>
        <v>100000</v>
      </c>
      <c r="Y71">
        <v>300</v>
      </c>
      <c r="Z71">
        <v>5000</v>
      </c>
      <c r="AA71" s="28" t="s">
        <v>220</v>
      </c>
    </row>
    <row r="72" spans="1:27" x14ac:dyDescent="0.25">
      <c r="A72" s="8" t="s">
        <v>101</v>
      </c>
      <c r="B72" s="16">
        <v>100000</v>
      </c>
      <c r="C72" s="14">
        <v>1500</v>
      </c>
      <c r="D72" s="15">
        <f>$B72*D$2*$S$6</f>
        <v>1112</v>
      </c>
      <c r="E72" s="14">
        <v>2800</v>
      </c>
      <c r="F72" s="15">
        <f>$B72*F$2*$S$6</f>
        <v>1112</v>
      </c>
      <c r="G72" s="14">
        <v>2000</v>
      </c>
      <c r="H72" s="15">
        <f>$B72*H$2*$S$6</f>
        <v>1112</v>
      </c>
      <c r="I72" s="14">
        <v>75000</v>
      </c>
      <c r="J72" s="15">
        <f t="shared" si="33"/>
        <v>19999.999999999996</v>
      </c>
      <c r="K72" s="14">
        <v>2000</v>
      </c>
      <c r="L72" s="15">
        <f>$B72*L$2*$S$6</f>
        <v>1112</v>
      </c>
      <c r="M72" s="5">
        <f t="shared" si="40"/>
        <v>10703</v>
      </c>
      <c r="N72" s="5">
        <f t="shared" si="35"/>
        <v>12927</v>
      </c>
      <c r="O72" s="5">
        <f t="shared" si="36"/>
        <v>3752.9999999999995</v>
      </c>
      <c r="P72" s="5">
        <f t="shared" si="37"/>
        <v>6116</v>
      </c>
      <c r="Q72" s="5">
        <f t="shared" si="38"/>
        <v>2224</v>
      </c>
      <c r="R72" s="5">
        <f t="shared" si="41"/>
        <v>7366.9999999999991</v>
      </c>
      <c r="S72" s="6">
        <v>1.39</v>
      </c>
      <c r="T72" s="7"/>
      <c r="U72" s="9">
        <f t="shared" si="39"/>
        <v>100000</v>
      </c>
      <c r="Y72">
        <v>300</v>
      </c>
      <c r="Z72">
        <v>5000</v>
      </c>
      <c r="AA72" s="28" t="s">
        <v>221</v>
      </c>
    </row>
    <row r="73" spans="1:27" x14ac:dyDescent="0.25">
      <c r="A73" s="8" t="s">
        <v>102</v>
      </c>
      <c r="B73" s="16">
        <v>100000</v>
      </c>
      <c r="C73" s="14">
        <v>1500</v>
      </c>
      <c r="D73" s="15">
        <f>$B73*D$2*$S$6</f>
        <v>1112</v>
      </c>
      <c r="E73" s="14">
        <v>2800</v>
      </c>
      <c r="F73" s="15">
        <f>$B73*F$2*$S$6</f>
        <v>1112</v>
      </c>
      <c r="G73" s="14">
        <v>2000</v>
      </c>
      <c r="H73" s="15">
        <f>$B73*H$2*$S$6</f>
        <v>1112</v>
      </c>
      <c r="I73" s="14">
        <v>75000</v>
      </c>
      <c r="J73" s="15">
        <f t="shared" si="33"/>
        <v>19999.999999999996</v>
      </c>
      <c r="K73" s="14">
        <v>2000</v>
      </c>
      <c r="L73" s="15">
        <f>$B73*L$2*$S$6</f>
        <v>1112</v>
      </c>
      <c r="M73" s="5">
        <f t="shared" si="40"/>
        <v>10703</v>
      </c>
      <c r="N73" s="5">
        <f t="shared" si="35"/>
        <v>12927</v>
      </c>
      <c r="O73" s="5">
        <f t="shared" si="36"/>
        <v>3752.9999999999995</v>
      </c>
      <c r="P73" s="5">
        <f t="shared" si="37"/>
        <v>6116</v>
      </c>
      <c r="Q73" s="5">
        <f t="shared" si="38"/>
        <v>2224</v>
      </c>
      <c r="R73" s="5">
        <f t="shared" si="41"/>
        <v>7366.9999999999991</v>
      </c>
      <c r="S73" s="6">
        <v>1.39</v>
      </c>
      <c r="T73" s="7"/>
      <c r="U73" s="9">
        <f t="shared" si="39"/>
        <v>65000</v>
      </c>
      <c r="Y73">
        <v>300</v>
      </c>
      <c r="Z73">
        <v>5000</v>
      </c>
      <c r="AA73" s="28" t="s">
        <v>222</v>
      </c>
    </row>
    <row r="74" spans="1:27" x14ac:dyDescent="0.25">
      <c r="A74" s="8" t="s">
        <v>96</v>
      </c>
      <c r="B74" s="16">
        <v>65000</v>
      </c>
      <c r="C74" s="14">
        <v>1500</v>
      </c>
      <c r="D74" s="15">
        <v>1000</v>
      </c>
      <c r="E74" s="14">
        <v>2800</v>
      </c>
      <c r="F74" s="15">
        <v>1000</v>
      </c>
      <c r="G74" s="14">
        <v>2000</v>
      </c>
      <c r="H74" s="15">
        <v>1000</v>
      </c>
      <c r="I74" s="14">
        <v>75000</v>
      </c>
      <c r="J74" s="15">
        <f t="shared" si="33"/>
        <v>12999.999999999996</v>
      </c>
      <c r="K74" s="14">
        <v>2000</v>
      </c>
      <c r="L74" s="15">
        <v>1000</v>
      </c>
      <c r="M74" s="5">
        <f t="shared" si="40"/>
        <v>6956.95</v>
      </c>
      <c r="N74" s="5">
        <f t="shared" si="35"/>
        <v>8402.5499999999993</v>
      </c>
      <c r="O74" s="5">
        <f t="shared" si="36"/>
        <v>2439.4499999999998</v>
      </c>
      <c r="P74" s="5">
        <f t="shared" si="37"/>
        <v>3975.3999999999996</v>
      </c>
      <c r="Q74" s="5">
        <f t="shared" si="38"/>
        <v>1445.6</v>
      </c>
      <c r="R74" s="5">
        <f t="shared" si="41"/>
        <v>4788.5499999999993</v>
      </c>
      <c r="S74" s="6">
        <v>1.39</v>
      </c>
      <c r="T74" s="7"/>
      <c r="U74" s="9">
        <f t="shared" si="39"/>
        <v>120000</v>
      </c>
      <c r="Y74">
        <v>300</v>
      </c>
      <c r="Z74">
        <v>5000</v>
      </c>
      <c r="AA74" s="28" t="s">
        <v>223</v>
      </c>
    </row>
    <row r="75" spans="1:27" x14ac:dyDescent="0.25">
      <c r="A75" s="8" t="s">
        <v>13</v>
      </c>
      <c r="B75" s="13">
        <v>120000</v>
      </c>
      <c r="C75" s="14">
        <f>$B75*C$2*$S$6</f>
        <v>1667.9999999999998</v>
      </c>
      <c r="D75" s="15">
        <f>$B75*D$2*$S$6</f>
        <v>1334.3999999999999</v>
      </c>
      <c r="E75" s="14">
        <v>2800</v>
      </c>
      <c r="F75" s="15">
        <f t="shared" ref="F75:H76" si="42">$B75*F$2*$S$6</f>
        <v>1334.3999999999999</v>
      </c>
      <c r="G75" s="14">
        <f t="shared" si="42"/>
        <v>1667.9999999999998</v>
      </c>
      <c r="H75" s="15">
        <f t="shared" si="42"/>
        <v>1334.3999999999999</v>
      </c>
      <c r="I75" s="14">
        <v>75000</v>
      </c>
      <c r="J75" s="15">
        <f t="shared" si="33"/>
        <v>23999.999999999996</v>
      </c>
      <c r="K75" s="14">
        <v>2000</v>
      </c>
      <c r="L75" s="15">
        <f>$B75*L$2*$S$6</f>
        <v>1334.3999999999999</v>
      </c>
      <c r="M75" s="5">
        <f t="shared" si="40"/>
        <v>12843.599999999999</v>
      </c>
      <c r="N75" s="5">
        <f t="shared" si="35"/>
        <v>15512.4</v>
      </c>
      <c r="O75" s="5">
        <f t="shared" si="36"/>
        <v>4503.5999999999995</v>
      </c>
      <c r="P75" s="5">
        <f t="shared" si="37"/>
        <v>7339.2</v>
      </c>
      <c r="Q75" s="5">
        <f t="shared" si="38"/>
        <v>2668.7999999999997</v>
      </c>
      <c r="R75" s="5">
        <f t="shared" si="41"/>
        <v>8840.4</v>
      </c>
      <c r="S75" s="6">
        <v>1.39</v>
      </c>
      <c r="T75" s="7"/>
      <c r="U75" s="9">
        <f t="shared" si="39"/>
        <v>130000</v>
      </c>
      <c r="Y75">
        <v>300</v>
      </c>
      <c r="Z75">
        <v>5000</v>
      </c>
      <c r="AA75" s="28" t="s">
        <v>224</v>
      </c>
    </row>
    <row r="76" spans="1:27" x14ac:dyDescent="0.25">
      <c r="A76" s="8" t="s">
        <v>87</v>
      </c>
      <c r="B76" s="13">
        <v>130000</v>
      </c>
      <c r="C76" s="14">
        <f>$B76*C$2*$S$6</f>
        <v>1806.9999999999998</v>
      </c>
      <c r="D76" s="15">
        <f>$B76*D$2*$S$6</f>
        <v>1445.6</v>
      </c>
      <c r="E76" s="14">
        <v>2800</v>
      </c>
      <c r="F76" s="15">
        <f t="shared" si="42"/>
        <v>1445.6</v>
      </c>
      <c r="G76" s="14">
        <f t="shared" si="42"/>
        <v>1806.9999999999998</v>
      </c>
      <c r="H76" s="15">
        <f t="shared" si="42"/>
        <v>1445.6</v>
      </c>
      <c r="I76" s="14">
        <v>75000</v>
      </c>
      <c r="J76" s="15">
        <f t="shared" si="33"/>
        <v>25999.999999999993</v>
      </c>
      <c r="K76" s="14">
        <v>2000</v>
      </c>
      <c r="L76" s="15">
        <f>$B76*L$2*$S$6</f>
        <v>1445.6</v>
      </c>
      <c r="M76" s="5">
        <f t="shared" si="40"/>
        <v>13913.9</v>
      </c>
      <c r="N76" s="5">
        <f t="shared" si="35"/>
        <v>16805.099999999999</v>
      </c>
      <c r="O76" s="5">
        <f t="shared" si="36"/>
        <v>4878.8999999999996</v>
      </c>
      <c r="P76" s="5">
        <f t="shared" si="37"/>
        <v>7950.7999999999993</v>
      </c>
      <c r="Q76" s="5">
        <f t="shared" si="38"/>
        <v>2891.2</v>
      </c>
      <c r="R76" s="5">
        <f t="shared" si="41"/>
        <v>9577.0999999999985</v>
      </c>
      <c r="S76" s="6">
        <v>1.39</v>
      </c>
      <c r="T76" s="7"/>
      <c r="U76" s="9">
        <f t="shared" si="39"/>
        <v>75000</v>
      </c>
      <c r="Y76">
        <v>300</v>
      </c>
      <c r="Z76">
        <v>5000</v>
      </c>
      <c r="AA76" s="28" t="s">
        <v>225</v>
      </c>
    </row>
    <row r="77" spans="1:27" x14ac:dyDescent="0.25">
      <c r="A77" s="8" t="s">
        <v>112</v>
      </c>
      <c r="B77" s="16">
        <v>75000</v>
      </c>
      <c r="C77" s="14">
        <v>1500</v>
      </c>
      <c r="D77" s="15">
        <v>1000</v>
      </c>
      <c r="E77" s="14">
        <v>2800</v>
      </c>
      <c r="F77" s="15">
        <v>1000</v>
      </c>
      <c r="G77" s="14">
        <v>2000</v>
      </c>
      <c r="H77" s="15">
        <v>1000</v>
      </c>
      <c r="I77" s="14">
        <v>75000</v>
      </c>
      <c r="J77" s="15">
        <f t="shared" si="33"/>
        <v>14999.999999999996</v>
      </c>
      <c r="K77" s="14">
        <v>2000</v>
      </c>
      <c r="L77" s="15">
        <v>1000</v>
      </c>
      <c r="M77" s="5">
        <f t="shared" si="40"/>
        <v>8027.2499999999991</v>
      </c>
      <c r="N77" s="5">
        <f t="shared" si="35"/>
        <v>9695.25</v>
      </c>
      <c r="O77" s="5">
        <f t="shared" si="36"/>
        <v>2814.75</v>
      </c>
      <c r="P77" s="5">
        <f t="shared" si="37"/>
        <v>4587</v>
      </c>
      <c r="Q77" s="5">
        <f t="shared" si="38"/>
        <v>1667.9999999999998</v>
      </c>
      <c r="R77" s="5">
        <f t="shared" si="41"/>
        <v>5525.25</v>
      </c>
      <c r="S77" s="6">
        <v>1.39</v>
      </c>
      <c r="T77" s="7"/>
      <c r="U77" s="9">
        <f t="shared" si="39"/>
        <v>73000</v>
      </c>
      <c r="Y77">
        <v>300</v>
      </c>
      <c r="Z77">
        <v>5000</v>
      </c>
      <c r="AA77" s="28" t="s">
        <v>226</v>
      </c>
    </row>
    <row r="78" spans="1:27" x14ac:dyDescent="0.25">
      <c r="A78" s="8" t="s">
        <v>76</v>
      </c>
      <c r="B78" s="16">
        <v>73000</v>
      </c>
      <c r="C78" s="14">
        <v>1500</v>
      </c>
      <c r="D78" s="15">
        <v>1000</v>
      </c>
      <c r="E78" s="14">
        <v>2800</v>
      </c>
      <c r="F78" s="15">
        <v>1000</v>
      </c>
      <c r="G78" s="14">
        <v>2000</v>
      </c>
      <c r="H78" s="15">
        <v>1000</v>
      </c>
      <c r="I78" s="14">
        <v>75000</v>
      </c>
      <c r="J78" s="15">
        <f t="shared" si="33"/>
        <v>14599.999999999996</v>
      </c>
      <c r="K78" s="14">
        <v>2000</v>
      </c>
      <c r="L78" s="15">
        <v>1000</v>
      </c>
      <c r="M78" s="5">
        <f t="shared" si="40"/>
        <v>7813.19</v>
      </c>
      <c r="N78" s="5">
        <f t="shared" si="35"/>
        <v>9436.7099999999991</v>
      </c>
      <c r="O78" s="5">
        <f t="shared" si="36"/>
        <v>2739.6899999999996</v>
      </c>
      <c r="P78" s="5">
        <f t="shared" si="37"/>
        <v>4464.6799999999994</v>
      </c>
      <c r="Q78" s="5">
        <f t="shared" si="38"/>
        <v>1623.52</v>
      </c>
      <c r="R78" s="5">
        <f t="shared" si="41"/>
        <v>5377.91</v>
      </c>
      <c r="S78" s="6">
        <v>1.39</v>
      </c>
      <c r="T78" s="7"/>
      <c r="U78" s="9">
        <f t="shared" si="39"/>
        <v>35000</v>
      </c>
      <c r="Y78">
        <v>300</v>
      </c>
      <c r="Z78">
        <v>5000</v>
      </c>
      <c r="AA78" s="28" t="s">
        <v>227</v>
      </c>
    </row>
    <row r="79" spans="1:27" x14ac:dyDescent="0.25">
      <c r="A79" s="8" t="s">
        <v>24</v>
      </c>
      <c r="B79" s="16">
        <v>35000</v>
      </c>
      <c r="C79" s="14">
        <v>1500</v>
      </c>
      <c r="D79" s="15">
        <v>1000</v>
      </c>
      <c r="E79" s="14">
        <v>2800</v>
      </c>
      <c r="F79" s="15">
        <v>1000</v>
      </c>
      <c r="G79" s="14">
        <v>2000</v>
      </c>
      <c r="H79" s="15">
        <v>1000</v>
      </c>
      <c r="I79" s="14">
        <v>75000</v>
      </c>
      <c r="J79" s="15">
        <f t="shared" si="33"/>
        <v>6999.9999999999982</v>
      </c>
      <c r="K79" s="14">
        <v>2000</v>
      </c>
      <c r="L79" s="15">
        <v>1000</v>
      </c>
      <c r="M79" s="5">
        <f t="shared" si="40"/>
        <v>3746.0499999999997</v>
      </c>
      <c r="N79" s="5">
        <f t="shared" si="35"/>
        <v>4524.45</v>
      </c>
      <c r="O79" s="5">
        <v>1500</v>
      </c>
      <c r="P79" s="5">
        <f t="shared" si="37"/>
        <v>2140.6</v>
      </c>
      <c r="Q79" s="5">
        <v>1500</v>
      </c>
      <c r="R79" s="5">
        <f t="shared" si="41"/>
        <v>2578.4499999999998</v>
      </c>
      <c r="S79" s="6">
        <v>1.39</v>
      </c>
      <c r="T79" s="7"/>
      <c r="U79" s="9">
        <f t="shared" si="39"/>
        <v>15000</v>
      </c>
      <c r="Y79">
        <v>300</v>
      </c>
      <c r="Z79">
        <v>5000</v>
      </c>
      <c r="AA79" s="28" t="s">
        <v>228</v>
      </c>
    </row>
    <row r="80" spans="1:27" x14ac:dyDescent="0.25">
      <c r="A80" s="8" t="s">
        <v>86</v>
      </c>
      <c r="B80" s="16">
        <v>15000</v>
      </c>
      <c r="C80" s="14">
        <v>1500</v>
      </c>
      <c r="D80" s="15">
        <v>1000</v>
      </c>
      <c r="E80" s="14">
        <v>2800</v>
      </c>
      <c r="F80" s="15">
        <v>1000</v>
      </c>
      <c r="G80" s="14">
        <v>2000</v>
      </c>
      <c r="H80" s="15">
        <v>1000</v>
      </c>
      <c r="I80" s="14">
        <v>75000</v>
      </c>
      <c r="J80" s="15">
        <f t="shared" si="33"/>
        <v>2999.9999999999995</v>
      </c>
      <c r="K80" s="14">
        <v>2000</v>
      </c>
      <c r="L80" s="15">
        <v>1000</v>
      </c>
      <c r="M80" s="5">
        <v>2000</v>
      </c>
      <c r="N80" s="5">
        <v>3000</v>
      </c>
      <c r="O80" s="5">
        <v>1500</v>
      </c>
      <c r="P80" s="5">
        <v>1700</v>
      </c>
      <c r="Q80" s="5">
        <v>1500</v>
      </c>
      <c r="R80" s="5">
        <v>2000</v>
      </c>
      <c r="S80" s="6">
        <v>1.39</v>
      </c>
      <c r="T80" s="7"/>
      <c r="U80" s="9">
        <f t="shared" si="39"/>
        <v>110000</v>
      </c>
      <c r="Y80">
        <v>300</v>
      </c>
      <c r="Z80">
        <v>5000</v>
      </c>
      <c r="AA80" s="28" t="s">
        <v>229</v>
      </c>
    </row>
    <row r="81" spans="1:27" x14ac:dyDescent="0.25">
      <c r="A81" s="8" t="s">
        <v>105</v>
      </c>
      <c r="B81" s="16">
        <v>110000</v>
      </c>
      <c r="C81" s="14">
        <f>$B81*C$2*$S$6</f>
        <v>1529</v>
      </c>
      <c r="D81" s="15">
        <f>$B81*D$2*$S$6</f>
        <v>1223.1999999999998</v>
      </c>
      <c r="E81" s="14">
        <v>2800</v>
      </c>
      <c r="F81" s="15">
        <f>$B81*F$2*$S$6</f>
        <v>1223.1999999999998</v>
      </c>
      <c r="G81" s="14">
        <v>2000</v>
      </c>
      <c r="H81" s="15">
        <f>$B81*H$2*$S$6</f>
        <v>1223.1999999999998</v>
      </c>
      <c r="I81" s="14">
        <v>75000</v>
      </c>
      <c r="J81" s="15">
        <f t="shared" si="33"/>
        <v>21999.999999999996</v>
      </c>
      <c r="K81" s="14">
        <v>2000</v>
      </c>
      <c r="L81" s="15">
        <f>$B81*L$2*$S$6</f>
        <v>1223.1999999999998</v>
      </c>
      <c r="M81" s="5">
        <f t="shared" si="40"/>
        <v>11773.3</v>
      </c>
      <c r="N81" s="5">
        <f t="shared" si="35"/>
        <v>14219.699999999999</v>
      </c>
      <c r="O81" s="5">
        <f t="shared" si="36"/>
        <v>4128.2999999999993</v>
      </c>
      <c r="P81" s="5">
        <f t="shared" si="37"/>
        <v>6727.5999999999995</v>
      </c>
      <c r="Q81" s="5">
        <f t="shared" si="38"/>
        <v>2446.3999999999996</v>
      </c>
      <c r="R81" s="5">
        <f t="shared" si="41"/>
        <v>8103.7</v>
      </c>
      <c r="S81" s="6">
        <v>1.39</v>
      </c>
      <c r="T81" s="7"/>
      <c r="U81" s="9">
        <f t="shared" si="39"/>
        <v>45000</v>
      </c>
      <c r="Y81">
        <v>300</v>
      </c>
      <c r="Z81">
        <v>5000</v>
      </c>
      <c r="AA81" s="28" t="s">
        <v>230</v>
      </c>
    </row>
    <row r="82" spans="1:27" x14ac:dyDescent="0.25">
      <c r="A82" s="8" t="s">
        <v>103</v>
      </c>
      <c r="B82" s="16">
        <v>45000</v>
      </c>
      <c r="C82" s="14">
        <v>1500</v>
      </c>
      <c r="D82" s="15">
        <v>1000</v>
      </c>
      <c r="E82" s="14">
        <v>2800</v>
      </c>
      <c r="F82" s="15">
        <v>1000</v>
      </c>
      <c r="G82" s="14">
        <v>2000</v>
      </c>
      <c r="H82" s="15">
        <v>1000</v>
      </c>
      <c r="I82" s="14">
        <v>75000</v>
      </c>
      <c r="J82" s="15">
        <f t="shared" si="33"/>
        <v>8999.9999999999982</v>
      </c>
      <c r="K82" s="14">
        <v>2000</v>
      </c>
      <c r="L82" s="15">
        <v>1000</v>
      </c>
      <c r="M82" s="5">
        <f t="shared" si="40"/>
        <v>4816.3499999999995</v>
      </c>
      <c r="N82" s="5">
        <f t="shared" si="35"/>
        <v>5817.15</v>
      </c>
      <c r="O82" s="5">
        <f t="shared" si="36"/>
        <v>1688.85</v>
      </c>
      <c r="P82" s="5">
        <f t="shared" si="37"/>
        <v>2752.1999999999994</v>
      </c>
      <c r="Q82" s="5">
        <v>1500</v>
      </c>
      <c r="R82" s="5">
        <f t="shared" si="41"/>
        <v>3315.1499999999996</v>
      </c>
      <c r="S82" s="6">
        <v>1.39</v>
      </c>
      <c r="T82" s="7"/>
      <c r="U82" s="9">
        <f t="shared" si="39"/>
        <v>20000</v>
      </c>
      <c r="Y82">
        <v>300</v>
      </c>
      <c r="Z82">
        <v>5000</v>
      </c>
      <c r="AA82" s="28" t="s">
        <v>231</v>
      </c>
    </row>
    <row r="83" spans="1:27" x14ac:dyDescent="0.25">
      <c r="A83" s="8" t="s">
        <v>106</v>
      </c>
      <c r="B83" s="16">
        <v>20000</v>
      </c>
      <c r="C83" s="14">
        <v>1500</v>
      </c>
      <c r="D83" s="15">
        <v>1000</v>
      </c>
      <c r="E83" s="14">
        <v>2800</v>
      </c>
      <c r="F83" s="15">
        <v>1000</v>
      </c>
      <c r="G83" s="14">
        <v>2000</v>
      </c>
      <c r="H83" s="15">
        <v>1000</v>
      </c>
      <c r="I83" s="14">
        <v>75000</v>
      </c>
      <c r="J83" s="15">
        <f t="shared" si="33"/>
        <v>3999.9999999999991</v>
      </c>
      <c r="K83" s="14">
        <v>2000</v>
      </c>
      <c r="L83" s="15">
        <v>1000</v>
      </c>
      <c r="M83" s="5">
        <f t="shared" si="40"/>
        <v>2140.6</v>
      </c>
      <c r="N83" s="5">
        <v>3000</v>
      </c>
      <c r="O83" s="5">
        <v>1500</v>
      </c>
      <c r="P83" s="5">
        <v>1700</v>
      </c>
      <c r="Q83" s="5">
        <v>1500</v>
      </c>
      <c r="R83" s="5">
        <f t="shared" si="41"/>
        <v>1473.3999999999999</v>
      </c>
      <c r="S83" s="6">
        <v>1.39</v>
      </c>
      <c r="T83" s="7"/>
      <c r="U83" s="9">
        <f t="shared" si="39"/>
        <v>50000</v>
      </c>
      <c r="Y83">
        <v>300</v>
      </c>
      <c r="Z83">
        <v>5000</v>
      </c>
      <c r="AA83" s="28" t="s">
        <v>232</v>
      </c>
    </row>
    <row r="84" spans="1:27" x14ac:dyDescent="0.25">
      <c r="A84" s="8" t="s">
        <v>107</v>
      </c>
      <c r="B84" s="16">
        <v>50000</v>
      </c>
      <c r="C84" s="14">
        <v>1500</v>
      </c>
      <c r="D84" s="15">
        <v>1000</v>
      </c>
      <c r="E84" s="14">
        <v>2800</v>
      </c>
      <c r="F84" s="15">
        <v>1000</v>
      </c>
      <c r="G84" s="14">
        <v>2000</v>
      </c>
      <c r="H84" s="15">
        <v>1000</v>
      </c>
      <c r="I84" s="14">
        <v>75000</v>
      </c>
      <c r="J84" s="15">
        <f t="shared" si="33"/>
        <v>9999.9999999999982</v>
      </c>
      <c r="K84" s="14">
        <v>2000</v>
      </c>
      <c r="L84" s="15">
        <v>1000</v>
      </c>
      <c r="M84" s="5">
        <f t="shared" si="40"/>
        <v>5351.5</v>
      </c>
      <c r="N84" s="5">
        <f t="shared" si="35"/>
        <v>6463.5</v>
      </c>
      <c r="O84" s="5">
        <f t="shared" si="36"/>
        <v>1876.4999999999998</v>
      </c>
      <c r="P84" s="5">
        <f t="shared" si="37"/>
        <v>3058</v>
      </c>
      <c r="Q84" s="5">
        <v>1500</v>
      </c>
      <c r="R84" s="5">
        <f t="shared" si="41"/>
        <v>3683.4999999999995</v>
      </c>
      <c r="S84" s="6">
        <v>1.39</v>
      </c>
      <c r="T84" s="7"/>
      <c r="U84" s="9">
        <f t="shared" si="39"/>
        <v>120000</v>
      </c>
      <c r="Y84">
        <v>300</v>
      </c>
      <c r="Z84">
        <v>5000</v>
      </c>
      <c r="AA84" s="28" t="s">
        <v>233</v>
      </c>
    </row>
    <row r="85" spans="1:27" x14ac:dyDescent="0.25">
      <c r="A85" s="8" t="s">
        <v>93</v>
      </c>
      <c r="B85" s="16">
        <v>120000</v>
      </c>
      <c r="C85" s="14">
        <f>$B85*C$2*$S$6</f>
        <v>1667.9999999999998</v>
      </c>
      <c r="D85" s="15">
        <f>$B85*D$2*$S$6</f>
        <v>1334.3999999999999</v>
      </c>
      <c r="E85" s="14">
        <v>2800</v>
      </c>
      <c r="F85" s="15">
        <f>$B85*F$2*$S$6</f>
        <v>1334.3999999999999</v>
      </c>
      <c r="G85" s="14">
        <v>2000</v>
      </c>
      <c r="H85" s="15">
        <f>$B85*H$2*$S$6</f>
        <v>1334.3999999999999</v>
      </c>
      <c r="I85" s="14">
        <v>75000</v>
      </c>
      <c r="J85" s="15">
        <f t="shared" si="33"/>
        <v>23999.999999999996</v>
      </c>
      <c r="K85" s="14">
        <v>2000</v>
      </c>
      <c r="L85" s="15">
        <f>$B85*L$2*$S$6</f>
        <v>1334.3999999999999</v>
      </c>
      <c r="M85" s="5">
        <f t="shared" si="40"/>
        <v>12843.599999999999</v>
      </c>
      <c r="N85" s="5">
        <f t="shared" si="35"/>
        <v>15512.4</v>
      </c>
      <c r="O85" s="5">
        <f t="shared" si="36"/>
        <v>4503.5999999999995</v>
      </c>
      <c r="P85" s="5">
        <f t="shared" si="37"/>
        <v>7339.2</v>
      </c>
      <c r="Q85" s="5">
        <f t="shared" si="38"/>
        <v>2668.7999999999997</v>
      </c>
      <c r="R85" s="5">
        <f t="shared" si="41"/>
        <v>8840.4</v>
      </c>
      <c r="S85" s="6">
        <v>1.39</v>
      </c>
      <c r="T85" s="7"/>
      <c r="U85" s="9">
        <f t="shared" si="39"/>
        <v>28000</v>
      </c>
      <c r="Y85">
        <v>300</v>
      </c>
      <c r="Z85">
        <v>5000</v>
      </c>
      <c r="AA85" s="28" t="s">
        <v>234</v>
      </c>
    </row>
    <row r="86" spans="1:27" x14ac:dyDescent="0.25">
      <c r="A86" s="8" t="s">
        <v>26</v>
      </c>
      <c r="B86" s="16">
        <v>28000</v>
      </c>
      <c r="C86" s="14">
        <v>1500</v>
      </c>
      <c r="D86" s="15">
        <v>1000</v>
      </c>
      <c r="E86" s="14">
        <v>2800</v>
      </c>
      <c r="F86" s="15">
        <v>1000</v>
      </c>
      <c r="G86" s="14">
        <v>2000</v>
      </c>
      <c r="H86" s="15">
        <v>1000</v>
      </c>
      <c r="I86" s="14">
        <v>75000</v>
      </c>
      <c r="J86" s="15">
        <f t="shared" si="33"/>
        <v>5599.9999999999991</v>
      </c>
      <c r="K86" s="14">
        <v>2000</v>
      </c>
      <c r="L86" s="15">
        <v>1000</v>
      </c>
      <c r="M86" s="5">
        <f t="shared" si="40"/>
        <v>2996.8399999999997</v>
      </c>
      <c r="N86" s="5">
        <f t="shared" si="35"/>
        <v>3619.56</v>
      </c>
      <c r="O86" s="5">
        <v>1500</v>
      </c>
      <c r="P86" s="5">
        <f t="shared" si="37"/>
        <v>1712.4799999999998</v>
      </c>
      <c r="Q86" s="5">
        <v>1500</v>
      </c>
      <c r="R86" s="5">
        <f t="shared" si="41"/>
        <v>2062.7599999999998</v>
      </c>
      <c r="S86" s="6">
        <v>1.39</v>
      </c>
      <c r="T86" s="7"/>
      <c r="U86" s="9">
        <f t="shared" si="39"/>
        <v>60000</v>
      </c>
      <c r="Y86">
        <v>300</v>
      </c>
      <c r="Z86">
        <v>5000</v>
      </c>
      <c r="AA86" s="28" t="s">
        <v>235</v>
      </c>
    </row>
    <row r="87" spans="1:27" x14ac:dyDescent="0.25">
      <c r="A87" s="8" t="s">
        <v>92</v>
      </c>
      <c r="B87" s="16">
        <v>60000</v>
      </c>
      <c r="C87" s="14">
        <v>1500</v>
      </c>
      <c r="D87" s="15">
        <v>1000</v>
      </c>
      <c r="E87" s="14">
        <v>2800</v>
      </c>
      <c r="F87" s="15">
        <v>1000</v>
      </c>
      <c r="G87" s="14">
        <v>2000</v>
      </c>
      <c r="H87" s="15">
        <v>1000</v>
      </c>
      <c r="I87" s="14">
        <v>75000</v>
      </c>
      <c r="J87" s="15">
        <f t="shared" si="33"/>
        <v>11999.999999999998</v>
      </c>
      <c r="K87" s="14">
        <v>2000</v>
      </c>
      <c r="L87" s="15">
        <v>1000</v>
      </c>
      <c r="M87" s="5">
        <f t="shared" si="40"/>
        <v>6421.7999999999993</v>
      </c>
      <c r="N87" s="5">
        <f t="shared" si="35"/>
        <v>7756.2</v>
      </c>
      <c r="O87" s="5">
        <f t="shared" si="36"/>
        <v>2251.7999999999997</v>
      </c>
      <c r="P87" s="5">
        <f t="shared" si="37"/>
        <v>3669.6</v>
      </c>
      <c r="Q87" s="5">
        <v>1500</v>
      </c>
      <c r="R87" s="5">
        <f t="shared" si="41"/>
        <v>4420.2</v>
      </c>
      <c r="S87" s="6">
        <v>1.39</v>
      </c>
      <c r="T87" s="7"/>
      <c r="U87" s="9">
        <f t="shared" si="39"/>
        <v>50000</v>
      </c>
      <c r="Y87">
        <v>300</v>
      </c>
      <c r="Z87">
        <v>5000</v>
      </c>
      <c r="AA87" s="28" t="s">
        <v>236</v>
      </c>
    </row>
    <row r="88" spans="1:27" x14ac:dyDescent="0.25">
      <c r="A88" s="8" t="s">
        <v>77</v>
      </c>
      <c r="B88" s="16">
        <v>50000</v>
      </c>
      <c r="C88" s="14">
        <v>1500</v>
      </c>
      <c r="D88" s="15">
        <v>1000</v>
      </c>
      <c r="E88" s="14">
        <v>2800</v>
      </c>
      <c r="F88" s="15">
        <v>1000</v>
      </c>
      <c r="G88" s="14">
        <v>2000</v>
      </c>
      <c r="H88" s="15">
        <v>1000</v>
      </c>
      <c r="I88" s="14">
        <v>75000</v>
      </c>
      <c r="J88" s="15">
        <f t="shared" si="33"/>
        <v>9999.9999999999982</v>
      </c>
      <c r="K88" s="14">
        <v>2000</v>
      </c>
      <c r="L88" s="15">
        <v>1000</v>
      </c>
      <c r="M88" s="5">
        <f t="shared" si="40"/>
        <v>5351.5</v>
      </c>
      <c r="N88" s="5">
        <f t="shared" si="35"/>
        <v>6463.5</v>
      </c>
      <c r="O88" s="5">
        <f t="shared" si="36"/>
        <v>1876.4999999999998</v>
      </c>
      <c r="P88" s="5">
        <f t="shared" si="37"/>
        <v>3058</v>
      </c>
      <c r="Q88" s="5">
        <v>1500</v>
      </c>
      <c r="R88" s="5">
        <f t="shared" si="41"/>
        <v>3683.4999999999995</v>
      </c>
      <c r="S88" s="6">
        <v>1.39</v>
      </c>
      <c r="T88" s="7"/>
      <c r="U88" s="9">
        <f t="shared" si="39"/>
        <v>160000</v>
      </c>
      <c r="Y88">
        <v>300</v>
      </c>
      <c r="Z88">
        <v>5000</v>
      </c>
      <c r="AA88" s="28" t="s">
        <v>237</v>
      </c>
    </row>
    <row r="89" spans="1:27" x14ac:dyDescent="0.25">
      <c r="A89" s="8" t="s">
        <v>78</v>
      </c>
      <c r="B89" s="16">
        <v>160000</v>
      </c>
      <c r="C89" s="14">
        <f>$B89*C$2*$S$6</f>
        <v>2224</v>
      </c>
      <c r="D89" s="15">
        <f>$B89*D$2*$S$6</f>
        <v>1779.1999999999998</v>
      </c>
      <c r="E89" s="14">
        <v>2800</v>
      </c>
      <c r="F89" s="15">
        <f>$B89*F$2*$S$6</f>
        <v>1779.1999999999998</v>
      </c>
      <c r="G89" s="14">
        <f>$B89*G$2*$S$6</f>
        <v>2224</v>
      </c>
      <c r="H89" s="15">
        <f>$B89*H$2*$S$6</f>
        <v>1779.1999999999998</v>
      </c>
      <c r="I89" s="14">
        <v>75000</v>
      </c>
      <c r="J89" s="15">
        <f t="shared" si="33"/>
        <v>31999.999999999993</v>
      </c>
      <c r="K89" s="14">
        <f>$B89*K$2*$S$6</f>
        <v>2224</v>
      </c>
      <c r="L89" s="15">
        <f>$B89*L$2*$S$6</f>
        <v>1779.1999999999998</v>
      </c>
      <c r="M89" s="5">
        <f t="shared" si="40"/>
        <v>17124.8</v>
      </c>
      <c r="N89" s="5">
        <f t="shared" si="35"/>
        <v>20683.199999999997</v>
      </c>
      <c r="O89" s="5">
        <f t="shared" si="36"/>
        <v>6004.7999999999993</v>
      </c>
      <c r="P89" s="5">
        <f t="shared" si="37"/>
        <v>9785.5999999999985</v>
      </c>
      <c r="Q89" s="5">
        <f t="shared" si="38"/>
        <v>3558.3999999999996</v>
      </c>
      <c r="R89" s="5">
        <f t="shared" si="41"/>
        <v>11787.199999999999</v>
      </c>
      <c r="S89" s="6">
        <v>1.39</v>
      </c>
      <c r="T89" s="7"/>
      <c r="U89" s="9">
        <f t="shared" si="39"/>
        <v>22000</v>
      </c>
      <c r="Y89">
        <v>300</v>
      </c>
      <c r="Z89">
        <v>5000</v>
      </c>
      <c r="AA89" s="28" t="s">
        <v>238</v>
      </c>
    </row>
    <row r="90" spans="1:27" x14ac:dyDescent="0.25">
      <c r="A90" s="8" t="s">
        <v>91</v>
      </c>
      <c r="B90" s="16">
        <v>22000</v>
      </c>
      <c r="C90" s="14">
        <v>1500</v>
      </c>
      <c r="D90" s="15">
        <v>1000</v>
      </c>
      <c r="E90" s="14">
        <v>2800</v>
      </c>
      <c r="F90" s="15">
        <v>1000</v>
      </c>
      <c r="G90" s="14">
        <v>2000</v>
      </c>
      <c r="H90" s="15">
        <v>1000</v>
      </c>
      <c r="I90" s="14">
        <v>75000</v>
      </c>
      <c r="J90" s="15">
        <f t="shared" si="33"/>
        <v>4399.9999999999991</v>
      </c>
      <c r="K90" s="14">
        <v>2000</v>
      </c>
      <c r="L90" s="15">
        <v>1000</v>
      </c>
      <c r="M90" s="5">
        <f t="shared" si="40"/>
        <v>2354.66</v>
      </c>
      <c r="N90" s="5">
        <v>3000</v>
      </c>
      <c r="O90" s="5">
        <v>1500</v>
      </c>
      <c r="P90" s="5">
        <f t="shared" si="37"/>
        <v>1345.52</v>
      </c>
      <c r="Q90" s="5">
        <v>1500</v>
      </c>
      <c r="R90" s="5">
        <v>2000</v>
      </c>
      <c r="S90" s="6">
        <v>1.39</v>
      </c>
      <c r="T90" s="7"/>
      <c r="U90" s="9">
        <f t="shared" si="39"/>
        <v>23000</v>
      </c>
      <c r="Y90">
        <v>300</v>
      </c>
      <c r="Z90">
        <v>5000</v>
      </c>
      <c r="AA90" s="28" t="s">
        <v>239</v>
      </c>
    </row>
    <row r="91" spans="1:27" x14ac:dyDescent="0.25">
      <c r="A91" s="8" t="s">
        <v>90</v>
      </c>
      <c r="B91" s="16">
        <v>23000</v>
      </c>
      <c r="C91" s="14">
        <v>1500</v>
      </c>
      <c r="D91" s="15">
        <v>1000</v>
      </c>
      <c r="E91" s="14">
        <v>2800</v>
      </c>
      <c r="F91" s="15">
        <v>1000</v>
      </c>
      <c r="G91" s="14">
        <v>2000</v>
      </c>
      <c r="H91" s="15">
        <v>1000</v>
      </c>
      <c r="I91" s="14">
        <v>75000</v>
      </c>
      <c r="J91" s="15">
        <f t="shared" si="33"/>
        <v>4599.9999999999991</v>
      </c>
      <c r="K91" s="14">
        <v>2000</v>
      </c>
      <c r="L91" s="15">
        <v>1000</v>
      </c>
      <c r="M91" s="5">
        <f t="shared" si="40"/>
        <v>2461.6899999999996</v>
      </c>
      <c r="N91" s="5">
        <v>3000</v>
      </c>
      <c r="O91" s="5">
        <v>1500</v>
      </c>
      <c r="P91" s="5">
        <f t="shared" si="37"/>
        <v>1406.6799999999998</v>
      </c>
      <c r="Q91" s="5">
        <v>1500</v>
      </c>
      <c r="R91" s="5">
        <v>2000</v>
      </c>
      <c r="S91" s="6">
        <v>1.39</v>
      </c>
      <c r="T91" s="7"/>
      <c r="U91" s="9">
        <f t="shared" si="39"/>
        <v>65000</v>
      </c>
      <c r="Y91">
        <v>300</v>
      </c>
      <c r="Z91">
        <v>5000</v>
      </c>
      <c r="AA91" s="28" t="s">
        <v>240</v>
      </c>
    </row>
    <row r="92" spans="1:27" x14ac:dyDescent="0.25">
      <c r="A92" s="8" t="s">
        <v>108</v>
      </c>
      <c r="B92" s="13">
        <v>65000</v>
      </c>
      <c r="C92" s="14">
        <v>1500</v>
      </c>
      <c r="D92" s="15">
        <v>1000</v>
      </c>
      <c r="E92" s="14">
        <v>2800</v>
      </c>
      <c r="F92" s="15">
        <v>1000</v>
      </c>
      <c r="G92" s="14">
        <v>2000</v>
      </c>
      <c r="H92" s="15">
        <v>1000</v>
      </c>
      <c r="I92" s="14">
        <v>75000</v>
      </c>
      <c r="J92" s="15">
        <f t="shared" si="33"/>
        <v>12999.999999999996</v>
      </c>
      <c r="K92" s="14">
        <v>2000</v>
      </c>
      <c r="L92" s="15">
        <v>1000</v>
      </c>
      <c r="M92" s="5">
        <f t="shared" si="40"/>
        <v>6956.95</v>
      </c>
      <c r="N92" s="5">
        <f t="shared" si="35"/>
        <v>8402.5499999999993</v>
      </c>
      <c r="O92" s="5">
        <f t="shared" si="36"/>
        <v>2439.4499999999998</v>
      </c>
      <c r="P92" s="5">
        <f t="shared" si="37"/>
        <v>3975.3999999999996</v>
      </c>
      <c r="Q92" s="5">
        <v>1500</v>
      </c>
      <c r="R92" s="5">
        <f t="shared" si="41"/>
        <v>4788.5499999999993</v>
      </c>
      <c r="S92" s="6">
        <v>1.39</v>
      </c>
      <c r="T92" s="7"/>
      <c r="U92" s="9">
        <f t="shared" si="39"/>
        <v>180000</v>
      </c>
      <c r="Y92">
        <v>300</v>
      </c>
      <c r="Z92">
        <v>5000</v>
      </c>
      <c r="AA92" s="28" t="s">
        <v>241</v>
      </c>
    </row>
    <row r="93" spans="1:27" x14ac:dyDescent="0.25">
      <c r="A93" s="8" t="s">
        <v>79</v>
      </c>
      <c r="B93" s="16">
        <v>180000</v>
      </c>
      <c r="C93" s="14">
        <f>$B93*C$2*$S$6</f>
        <v>2502</v>
      </c>
      <c r="D93" s="15">
        <f>$B93*D$2*$S$6</f>
        <v>2001.6</v>
      </c>
      <c r="E93" s="14">
        <v>2800</v>
      </c>
      <c r="F93" s="15">
        <f t="shared" ref="F93:H94" si="43">$B93*F$2*$S$6</f>
        <v>2001.6</v>
      </c>
      <c r="G93" s="14">
        <f t="shared" si="43"/>
        <v>2502</v>
      </c>
      <c r="H93" s="15">
        <f t="shared" si="43"/>
        <v>2001.6</v>
      </c>
      <c r="I93" s="14">
        <v>75000</v>
      </c>
      <c r="J93" s="15">
        <f t="shared" si="33"/>
        <v>35999.999999999993</v>
      </c>
      <c r="K93" s="14">
        <f>$B93*K$2*$S$6</f>
        <v>2502</v>
      </c>
      <c r="L93" s="15">
        <f>$B93*L$2*$S$6</f>
        <v>2001.6</v>
      </c>
      <c r="M93" s="5">
        <f t="shared" si="40"/>
        <v>19265.399999999998</v>
      </c>
      <c r="N93" s="5">
        <f t="shared" si="35"/>
        <v>23268.6</v>
      </c>
      <c r="O93" s="5">
        <f t="shared" si="36"/>
        <v>6755.4</v>
      </c>
      <c r="P93" s="5">
        <f t="shared" si="37"/>
        <v>11008.799999999997</v>
      </c>
      <c r="Q93" s="5">
        <f t="shared" si="38"/>
        <v>4003.2</v>
      </c>
      <c r="R93" s="5">
        <f t="shared" si="41"/>
        <v>13260.599999999999</v>
      </c>
      <c r="S93" s="6">
        <v>1.39</v>
      </c>
      <c r="T93" s="7"/>
      <c r="U93" s="9">
        <f t="shared" si="39"/>
        <v>150000</v>
      </c>
      <c r="Y93">
        <v>300</v>
      </c>
      <c r="Z93">
        <v>5000</v>
      </c>
      <c r="AA93" s="28" t="s">
        <v>242</v>
      </c>
    </row>
    <row r="94" spans="1:27" x14ac:dyDescent="0.25">
      <c r="A94" s="8" t="s">
        <v>80</v>
      </c>
      <c r="B94" s="16">
        <v>150000</v>
      </c>
      <c r="C94" s="14">
        <f>$B94*C$2*$S$6</f>
        <v>2085</v>
      </c>
      <c r="D94" s="15">
        <f>$B94*D$2*$S$6</f>
        <v>1667.9999999999998</v>
      </c>
      <c r="E94" s="14">
        <v>2800</v>
      </c>
      <c r="F94" s="15">
        <f t="shared" si="43"/>
        <v>1667.9999999999998</v>
      </c>
      <c r="G94" s="14">
        <f t="shared" si="43"/>
        <v>2085</v>
      </c>
      <c r="H94" s="15">
        <f t="shared" si="43"/>
        <v>1667.9999999999998</v>
      </c>
      <c r="I94" s="14">
        <v>75000</v>
      </c>
      <c r="J94" s="15">
        <f t="shared" si="33"/>
        <v>29999.999999999993</v>
      </c>
      <c r="K94" s="14">
        <f>$B94*K$2*$S$6</f>
        <v>2085</v>
      </c>
      <c r="L94" s="15">
        <f>$B94*L$2*$S$6</f>
        <v>1667.9999999999998</v>
      </c>
      <c r="M94" s="5">
        <f t="shared" si="40"/>
        <v>16054.499999999998</v>
      </c>
      <c r="N94" s="5">
        <f t="shared" si="35"/>
        <v>19390.5</v>
      </c>
      <c r="O94" s="5">
        <f t="shared" si="36"/>
        <v>5629.5</v>
      </c>
      <c r="P94" s="5">
        <f t="shared" si="37"/>
        <v>9174</v>
      </c>
      <c r="Q94" s="5">
        <f t="shared" si="38"/>
        <v>3335.9999999999995</v>
      </c>
      <c r="R94" s="5">
        <f t="shared" si="41"/>
        <v>11050.5</v>
      </c>
      <c r="S94" s="6">
        <v>1.39</v>
      </c>
      <c r="T94" s="7"/>
      <c r="U94" s="9">
        <f t="shared" si="39"/>
        <v>40000</v>
      </c>
      <c r="Y94">
        <v>300</v>
      </c>
      <c r="Z94">
        <v>5000</v>
      </c>
      <c r="AA94" s="28" t="s">
        <v>243</v>
      </c>
    </row>
    <row r="95" spans="1:27" x14ac:dyDescent="0.25">
      <c r="A95" s="8" t="s">
        <v>110</v>
      </c>
      <c r="B95" s="13">
        <v>40000</v>
      </c>
      <c r="C95" s="14">
        <v>1500</v>
      </c>
      <c r="D95" s="15">
        <v>1000</v>
      </c>
      <c r="E95" s="14">
        <v>2800</v>
      </c>
      <c r="F95" s="15">
        <v>1000</v>
      </c>
      <c r="G95" s="14">
        <v>2000</v>
      </c>
      <c r="H95" s="15">
        <v>1000</v>
      </c>
      <c r="I95" s="14">
        <v>75000</v>
      </c>
      <c r="J95" s="15">
        <f t="shared" si="33"/>
        <v>7999.9999999999982</v>
      </c>
      <c r="K95" s="14">
        <v>2000</v>
      </c>
      <c r="L95" s="15">
        <v>1000</v>
      </c>
      <c r="M95" s="5">
        <f t="shared" si="40"/>
        <v>4281.2</v>
      </c>
      <c r="N95" s="5">
        <f t="shared" si="35"/>
        <v>5170.7999999999993</v>
      </c>
      <c r="O95" s="5">
        <f t="shared" si="36"/>
        <v>1501.1999999999998</v>
      </c>
      <c r="P95" s="5">
        <f t="shared" si="37"/>
        <v>2446.3999999999996</v>
      </c>
      <c r="Q95" s="5">
        <v>1500</v>
      </c>
      <c r="R95" s="5">
        <f t="shared" si="41"/>
        <v>2946.7999999999997</v>
      </c>
      <c r="S95" s="6">
        <v>1.39</v>
      </c>
      <c r="T95" s="7"/>
      <c r="U95" s="9">
        <f t="shared" si="39"/>
        <v>125000</v>
      </c>
      <c r="Y95">
        <v>300</v>
      </c>
      <c r="Z95">
        <v>5000</v>
      </c>
      <c r="AA95" s="28" t="s">
        <v>244</v>
      </c>
    </row>
    <row r="96" spans="1:27" x14ac:dyDescent="0.25">
      <c r="A96" s="8" t="s">
        <v>104</v>
      </c>
      <c r="B96" s="13">
        <v>125000</v>
      </c>
      <c r="C96" s="14">
        <f>$B96*C$2*$S$6</f>
        <v>1737.4999999999998</v>
      </c>
      <c r="D96" s="15">
        <f>$B96*D$2*$S$6</f>
        <v>1390</v>
      </c>
      <c r="E96" s="14">
        <v>2800</v>
      </c>
      <c r="F96" s="15">
        <f>$B96*F$2*$S$6</f>
        <v>1390</v>
      </c>
      <c r="G96" s="14">
        <v>2000</v>
      </c>
      <c r="H96" s="15">
        <f>$B96*H$2*$S$6</f>
        <v>1390</v>
      </c>
      <c r="I96" s="14">
        <v>75000</v>
      </c>
      <c r="J96" s="15">
        <f t="shared" si="33"/>
        <v>24999.999999999993</v>
      </c>
      <c r="K96" s="14">
        <v>2000</v>
      </c>
      <c r="L96" s="15">
        <f>$B96*L$2*$S$6</f>
        <v>1390</v>
      </c>
      <c r="M96" s="5">
        <f t="shared" si="40"/>
        <v>13378.749999999998</v>
      </c>
      <c r="N96" s="5">
        <f t="shared" si="35"/>
        <v>16158.749999999998</v>
      </c>
      <c r="O96" s="5">
        <f t="shared" si="36"/>
        <v>4691.25</v>
      </c>
      <c r="P96" s="5">
        <f t="shared" si="37"/>
        <v>7644.9999999999991</v>
      </c>
      <c r="Q96" s="5">
        <f t="shared" si="38"/>
        <v>2780</v>
      </c>
      <c r="R96" s="5">
        <f t="shared" si="41"/>
        <v>9208.75</v>
      </c>
      <c r="S96" s="6">
        <v>1.39</v>
      </c>
      <c r="T96" s="7"/>
      <c r="U96" s="9">
        <f t="shared" si="39"/>
        <v>12000</v>
      </c>
      <c r="Y96">
        <v>300</v>
      </c>
      <c r="Z96">
        <v>5000</v>
      </c>
      <c r="AA96" s="28" t="s">
        <v>245</v>
      </c>
    </row>
    <row r="97" spans="1:27" x14ac:dyDescent="0.25">
      <c r="A97" s="8" t="s">
        <v>7</v>
      </c>
      <c r="B97" s="16">
        <v>12000</v>
      </c>
      <c r="C97" s="14">
        <v>1500</v>
      </c>
      <c r="D97" s="15">
        <v>1000</v>
      </c>
      <c r="E97" s="14">
        <v>2800</v>
      </c>
      <c r="F97" s="15">
        <v>1000</v>
      </c>
      <c r="G97" s="14">
        <v>2000</v>
      </c>
      <c r="H97" s="15">
        <v>1000</v>
      </c>
      <c r="I97" s="14">
        <v>75000</v>
      </c>
      <c r="J97" s="15">
        <f t="shared" si="33"/>
        <v>2399.9999999999995</v>
      </c>
      <c r="K97" s="14">
        <v>2000</v>
      </c>
      <c r="L97" s="15">
        <v>1000</v>
      </c>
      <c r="M97" s="5">
        <v>2000</v>
      </c>
      <c r="N97" s="5">
        <v>3000</v>
      </c>
      <c r="O97" s="5">
        <v>1500</v>
      </c>
      <c r="P97" s="5">
        <v>1700</v>
      </c>
      <c r="Q97" s="5">
        <v>1500</v>
      </c>
      <c r="R97" s="5">
        <v>2000</v>
      </c>
      <c r="S97" s="6">
        <v>1.39</v>
      </c>
      <c r="T97" s="7"/>
      <c r="U97" s="9">
        <f t="shared" si="39"/>
        <v>100000</v>
      </c>
      <c r="Y97">
        <v>300</v>
      </c>
      <c r="Z97">
        <v>5000</v>
      </c>
      <c r="AA97" s="28" t="s">
        <v>246</v>
      </c>
    </row>
    <row r="98" spans="1:27" x14ac:dyDescent="0.25">
      <c r="A98" s="8" t="s">
        <v>75</v>
      </c>
      <c r="B98" s="16">
        <v>100000</v>
      </c>
      <c r="C98" s="14">
        <v>1500</v>
      </c>
      <c r="D98" s="15">
        <f>$B98*D$2*$S$6</f>
        <v>1112</v>
      </c>
      <c r="E98" s="14">
        <v>2800</v>
      </c>
      <c r="F98" s="15">
        <f>$B98*F$2*$S$6</f>
        <v>1112</v>
      </c>
      <c r="G98" s="14">
        <v>2000</v>
      </c>
      <c r="H98" s="15">
        <f>$B98*H$2*$S$6</f>
        <v>1112</v>
      </c>
      <c r="I98" s="14">
        <v>75000</v>
      </c>
      <c r="J98" s="15">
        <f t="shared" si="33"/>
        <v>19999.999999999996</v>
      </c>
      <c r="K98" s="14">
        <v>2000</v>
      </c>
      <c r="L98" s="15">
        <f>$B98*L$2*$S$6</f>
        <v>1112</v>
      </c>
      <c r="M98" s="5">
        <f t="shared" si="40"/>
        <v>10703</v>
      </c>
      <c r="N98" s="5">
        <f t="shared" si="35"/>
        <v>12927</v>
      </c>
      <c r="O98" s="5">
        <f t="shared" si="36"/>
        <v>3752.9999999999995</v>
      </c>
      <c r="P98" s="5">
        <f t="shared" si="37"/>
        <v>6116</v>
      </c>
      <c r="Q98" s="5">
        <f t="shared" si="38"/>
        <v>2224</v>
      </c>
      <c r="R98" s="5">
        <f t="shared" si="41"/>
        <v>7366.9999999999991</v>
      </c>
      <c r="S98" s="6">
        <v>1.39</v>
      </c>
      <c r="T98" s="7"/>
      <c r="U98" s="9">
        <f t="shared" si="39"/>
        <v>80000</v>
      </c>
      <c r="Y98">
        <v>300</v>
      </c>
      <c r="Z98">
        <v>5000</v>
      </c>
      <c r="AA98" s="28" t="s">
        <v>247</v>
      </c>
    </row>
    <row r="99" spans="1:27" x14ac:dyDescent="0.25">
      <c r="A99" s="8" t="s">
        <v>74</v>
      </c>
      <c r="B99" s="16">
        <v>80000</v>
      </c>
      <c r="C99" s="14">
        <v>1500</v>
      </c>
      <c r="D99" s="15">
        <v>1000</v>
      </c>
      <c r="E99" s="14">
        <v>2800</v>
      </c>
      <c r="F99" s="15">
        <v>1000</v>
      </c>
      <c r="G99" s="14">
        <v>2000</v>
      </c>
      <c r="H99" s="15">
        <v>1000</v>
      </c>
      <c r="I99" s="14">
        <v>75000</v>
      </c>
      <c r="J99" s="15">
        <f t="shared" si="33"/>
        <v>15999.999999999996</v>
      </c>
      <c r="K99" s="14">
        <v>2000</v>
      </c>
      <c r="L99" s="15">
        <v>1000</v>
      </c>
      <c r="M99" s="5">
        <f t="shared" si="40"/>
        <v>8562.4</v>
      </c>
      <c r="N99" s="5">
        <f t="shared" si="35"/>
        <v>10341.599999999999</v>
      </c>
      <c r="O99" s="5">
        <f t="shared" si="36"/>
        <v>3002.3999999999996</v>
      </c>
      <c r="P99" s="5">
        <f t="shared" si="37"/>
        <v>4892.7999999999993</v>
      </c>
      <c r="Q99" s="5">
        <f t="shared" si="38"/>
        <v>1779.1999999999998</v>
      </c>
      <c r="R99" s="5">
        <f t="shared" si="41"/>
        <v>5893.5999999999995</v>
      </c>
      <c r="S99" s="6">
        <v>1.39</v>
      </c>
      <c r="T99" s="7"/>
      <c r="U99" s="9">
        <f t="shared" si="39"/>
        <v>90000</v>
      </c>
      <c r="Y99">
        <v>300</v>
      </c>
      <c r="Z99">
        <v>5000</v>
      </c>
      <c r="AA99" s="28" t="s">
        <v>248</v>
      </c>
    </row>
    <row r="100" spans="1:27" x14ac:dyDescent="0.25">
      <c r="A100" s="8" t="s">
        <v>25</v>
      </c>
      <c r="B100" s="16">
        <v>90000</v>
      </c>
      <c r="C100" s="14">
        <v>1500</v>
      </c>
      <c r="D100" s="15">
        <f>$B100*D$2*$S$6</f>
        <v>1000.8</v>
      </c>
      <c r="E100" s="14">
        <v>2800</v>
      </c>
      <c r="F100" s="15">
        <f>$B100*F$2*$S$6</f>
        <v>1000.8</v>
      </c>
      <c r="G100" s="14">
        <v>2000</v>
      </c>
      <c r="H100" s="15">
        <f>$B100*H$2*$S$6</f>
        <v>1000.8</v>
      </c>
      <c r="I100" s="14">
        <v>75000</v>
      </c>
      <c r="J100" s="15">
        <f t="shared" si="33"/>
        <v>17999.999999999996</v>
      </c>
      <c r="K100" s="14">
        <v>2000</v>
      </c>
      <c r="L100" s="15">
        <f>$B100*L$2*$S$6</f>
        <v>1000.8</v>
      </c>
      <c r="M100" s="5">
        <f t="shared" si="40"/>
        <v>9632.6999999999989</v>
      </c>
      <c r="N100" s="5">
        <f t="shared" si="35"/>
        <v>11634.3</v>
      </c>
      <c r="O100" s="5">
        <f t="shared" si="36"/>
        <v>3377.7</v>
      </c>
      <c r="P100" s="5">
        <f t="shared" si="37"/>
        <v>5504.3999999999987</v>
      </c>
      <c r="Q100" s="5">
        <f t="shared" si="38"/>
        <v>2001.6</v>
      </c>
      <c r="R100" s="5">
        <f t="shared" si="41"/>
        <v>6630.2999999999993</v>
      </c>
      <c r="S100" s="6">
        <v>1.39</v>
      </c>
      <c r="T100" s="7"/>
      <c r="U100" s="9">
        <f t="shared" si="39"/>
        <v>110000</v>
      </c>
      <c r="Y100">
        <v>300</v>
      </c>
      <c r="Z100">
        <v>5000</v>
      </c>
      <c r="AA100" s="28" t="s">
        <v>249</v>
      </c>
    </row>
    <row r="101" spans="1:27" x14ac:dyDescent="0.25">
      <c r="A101" s="8" t="s">
        <v>29</v>
      </c>
      <c r="B101" s="13">
        <v>110000</v>
      </c>
      <c r="C101" s="14">
        <f>$B101*C$2*$S$6</f>
        <v>1529</v>
      </c>
      <c r="D101" s="15">
        <f>$B101*D$2*$S$6</f>
        <v>1223.1999999999998</v>
      </c>
      <c r="E101" s="14">
        <v>2800</v>
      </c>
      <c r="F101" s="15">
        <f>$B101*F$2*$S$6</f>
        <v>1223.1999999999998</v>
      </c>
      <c r="G101" s="14">
        <v>2000</v>
      </c>
      <c r="H101" s="15">
        <f>$B101*H$2*$S$6</f>
        <v>1223.1999999999998</v>
      </c>
      <c r="I101" s="14">
        <v>75000</v>
      </c>
      <c r="J101" s="15">
        <f t="shared" si="33"/>
        <v>21999.999999999996</v>
      </c>
      <c r="K101" s="14">
        <v>2000</v>
      </c>
      <c r="L101" s="15">
        <f>$B101*L$2*$S$6</f>
        <v>1223.1999999999998</v>
      </c>
      <c r="M101" s="5">
        <f t="shared" si="40"/>
        <v>11773.3</v>
      </c>
      <c r="N101" s="5">
        <f t="shared" si="35"/>
        <v>14219.699999999999</v>
      </c>
      <c r="O101" s="5">
        <f t="shared" si="36"/>
        <v>4128.2999999999993</v>
      </c>
      <c r="P101" s="5">
        <f t="shared" si="37"/>
        <v>6727.5999999999995</v>
      </c>
      <c r="Q101" s="5">
        <f t="shared" si="38"/>
        <v>2446.3999999999996</v>
      </c>
      <c r="R101" s="5">
        <f t="shared" si="41"/>
        <v>8103.7</v>
      </c>
      <c r="S101" s="6">
        <v>1.39</v>
      </c>
      <c r="T101" s="7"/>
      <c r="U101" s="9">
        <f t="shared" si="39"/>
        <v>60000</v>
      </c>
      <c r="Y101">
        <v>300</v>
      </c>
      <c r="Z101">
        <v>5000</v>
      </c>
      <c r="AA101" s="28" t="s">
        <v>250</v>
      </c>
    </row>
    <row r="102" spans="1:27" x14ac:dyDescent="0.25">
      <c r="A102" s="8" t="s">
        <v>15</v>
      </c>
      <c r="B102" s="16">
        <v>60000</v>
      </c>
      <c r="C102" s="14">
        <v>1500</v>
      </c>
      <c r="D102" s="15">
        <v>1000</v>
      </c>
      <c r="E102" s="14">
        <v>2800</v>
      </c>
      <c r="F102" s="15">
        <v>1000</v>
      </c>
      <c r="G102" s="14">
        <v>2000</v>
      </c>
      <c r="H102" s="15">
        <v>1000</v>
      </c>
      <c r="I102" s="14">
        <v>75000</v>
      </c>
      <c r="J102" s="15">
        <f t="shared" si="33"/>
        <v>11999.999999999998</v>
      </c>
      <c r="K102" s="14">
        <v>2000</v>
      </c>
      <c r="L102" s="15">
        <v>1000</v>
      </c>
      <c r="M102" s="5">
        <f t="shared" si="40"/>
        <v>6421.7999999999993</v>
      </c>
      <c r="N102" s="5">
        <f t="shared" si="35"/>
        <v>7756.2</v>
      </c>
      <c r="O102" s="5">
        <f t="shared" si="36"/>
        <v>2251.7999999999997</v>
      </c>
      <c r="P102" s="5">
        <f t="shared" si="37"/>
        <v>3669.6</v>
      </c>
      <c r="Q102" s="5">
        <f t="shared" si="38"/>
        <v>1334.3999999999999</v>
      </c>
      <c r="R102" s="5">
        <f t="shared" si="41"/>
        <v>4420.2</v>
      </c>
      <c r="S102" s="6">
        <v>1.39</v>
      </c>
      <c r="T102" s="7"/>
      <c r="U102" s="9">
        <f t="shared" si="39"/>
        <v>150000</v>
      </c>
      <c r="Y102">
        <v>300</v>
      </c>
      <c r="Z102">
        <v>5000</v>
      </c>
      <c r="AA102" s="28" t="s">
        <v>251</v>
      </c>
    </row>
    <row r="103" spans="1:27" x14ac:dyDescent="0.25">
      <c r="A103" s="8" t="s">
        <v>9</v>
      </c>
      <c r="B103" s="16">
        <v>150000</v>
      </c>
      <c r="C103" s="14">
        <f>$B103*C$2*$S$6</f>
        <v>2085</v>
      </c>
      <c r="D103" s="15">
        <f>$B103*D$2*$S$6</f>
        <v>1667.9999999999998</v>
      </c>
      <c r="E103" s="14">
        <v>2800</v>
      </c>
      <c r="F103" s="15">
        <f>$B103*F$2*$S$6</f>
        <v>1667.9999999999998</v>
      </c>
      <c r="G103" s="14">
        <f>$B103*G$2*$S$6</f>
        <v>2085</v>
      </c>
      <c r="H103" s="15">
        <f>$B103*H$2*$S$6</f>
        <v>1667.9999999999998</v>
      </c>
      <c r="I103" s="14">
        <v>75000</v>
      </c>
      <c r="J103" s="15">
        <f t="shared" si="33"/>
        <v>29999.999999999993</v>
      </c>
      <c r="K103" s="14">
        <f>$B103*K$2*$S$6</f>
        <v>2085</v>
      </c>
      <c r="L103" s="15">
        <f>$B103*L$2*$S$6</f>
        <v>1667.9999999999998</v>
      </c>
      <c r="M103" s="5">
        <v>15000</v>
      </c>
      <c r="N103" s="5">
        <v>19000</v>
      </c>
      <c r="O103" s="5">
        <v>6000</v>
      </c>
      <c r="P103" s="5">
        <v>9500</v>
      </c>
      <c r="Q103" s="5">
        <v>3500</v>
      </c>
      <c r="R103" s="5">
        <v>10000</v>
      </c>
      <c r="S103" s="6">
        <v>1.39</v>
      </c>
      <c r="T103" s="7"/>
      <c r="U103" s="9">
        <f t="shared" si="39"/>
        <v>80000</v>
      </c>
      <c r="Y103">
        <v>300</v>
      </c>
      <c r="Z103">
        <v>5000</v>
      </c>
      <c r="AA103" s="28" t="s">
        <v>252</v>
      </c>
    </row>
    <row r="104" spans="1:27" x14ac:dyDescent="0.25">
      <c r="A104" s="8" t="s">
        <v>23</v>
      </c>
      <c r="B104" s="16">
        <v>80000</v>
      </c>
      <c r="C104" s="14">
        <v>1500</v>
      </c>
      <c r="D104" s="15">
        <v>1000</v>
      </c>
      <c r="E104" s="14">
        <v>2800</v>
      </c>
      <c r="F104" s="15">
        <v>1000</v>
      </c>
      <c r="G104" s="14">
        <v>2000</v>
      </c>
      <c r="H104" s="15">
        <v>1000</v>
      </c>
      <c r="I104" s="14">
        <v>75000</v>
      </c>
      <c r="J104" s="15">
        <f t="shared" si="33"/>
        <v>15999.999999999996</v>
      </c>
      <c r="K104" s="14">
        <v>2000</v>
      </c>
      <c r="L104" s="15">
        <v>1000</v>
      </c>
      <c r="M104" s="5">
        <f t="shared" si="40"/>
        <v>8562.4</v>
      </c>
      <c r="N104" s="5">
        <f t="shared" si="35"/>
        <v>10341.599999999999</v>
      </c>
      <c r="O104" s="5">
        <f t="shared" si="36"/>
        <v>3002.3999999999996</v>
      </c>
      <c r="P104" s="5">
        <f t="shared" si="37"/>
        <v>4892.7999999999993</v>
      </c>
      <c r="Q104" s="5">
        <f t="shared" si="38"/>
        <v>1779.1999999999998</v>
      </c>
      <c r="R104" s="5">
        <f t="shared" si="41"/>
        <v>5893.5999999999995</v>
      </c>
      <c r="S104" s="6">
        <v>1.39</v>
      </c>
      <c r="T104" s="7"/>
      <c r="U104" s="9">
        <f t="shared" si="39"/>
        <v>80000</v>
      </c>
      <c r="Y104">
        <v>300</v>
      </c>
      <c r="Z104">
        <v>5000</v>
      </c>
      <c r="AA104" s="28" t="s">
        <v>253</v>
      </c>
    </row>
    <row r="105" spans="1:27" x14ac:dyDescent="0.25">
      <c r="A105" s="8" t="s">
        <v>73</v>
      </c>
      <c r="B105" s="16">
        <v>80000</v>
      </c>
      <c r="C105" s="14">
        <v>1500</v>
      </c>
      <c r="D105" s="15">
        <v>1000</v>
      </c>
      <c r="E105" s="14">
        <v>2800</v>
      </c>
      <c r="F105" s="15">
        <v>1000</v>
      </c>
      <c r="G105" s="14">
        <v>2000</v>
      </c>
      <c r="H105" s="15">
        <v>1000</v>
      </c>
      <c r="I105" s="14">
        <v>75000</v>
      </c>
      <c r="J105" s="15">
        <f t="shared" si="33"/>
        <v>15999.999999999996</v>
      </c>
      <c r="K105" s="14">
        <v>2000</v>
      </c>
      <c r="L105" s="15">
        <v>1000</v>
      </c>
      <c r="M105" s="5">
        <f t="shared" si="40"/>
        <v>8562.4</v>
      </c>
      <c r="N105" s="5">
        <f t="shared" si="35"/>
        <v>10341.599999999999</v>
      </c>
      <c r="O105" s="5">
        <f t="shared" si="36"/>
        <v>3002.3999999999996</v>
      </c>
      <c r="P105" s="5">
        <f t="shared" si="37"/>
        <v>4892.7999999999993</v>
      </c>
      <c r="Q105" s="5">
        <f t="shared" si="38"/>
        <v>1779.1999999999998</v>
      </c>
      <c r="R105" s="5">
        <f t="shared" si="41"/>
        <v>5893.5999999999995</v>
      </c>
      <c r="S105" s="6">
        <v>1.39</v>
      </c>
      <c r="T105" s="7"/>
      <c r="U105" s="9">
        <f t="shared" si="39"/>
        <v>85000</v>
      </c>
      <c r="Y105">
        <v>300</v>
      </c>
      <c r="Z105">
        <v>5000</v>
      </c>
      <c r="AA105" s="28" t="s">
        <v>254</v>
      </c>
    </row>
    <row r="106" spans="1:27" x14ac:dyDescent="0.25">
      <c r="A106" s="8" t="s">
        <v>109</v>
      </c>
      <c r="B106" s="16">
        <v>85000</v>
      </c>
      <c r="C106" s="14">
        <v>1500</v>
      </c>
      <c r="D106" s="15">
        <v>1000</v>
      </c>
      <c r="E106" s="14">
        <v>2800</v>
      </c>
      <c r="F106" s="15">
        <v>1000</v>
      </c>
      <c r="G106" s="14">
        <v>2000</v>
      </c>
      <c r="H106" s="15">
        <v>1000</v>
      </c>
      <c r="I106" s="14">
        <v>75000</v>
      </c>
      <c r="J106" s="15">
        <f t="shared" si="33"/>
        <v>16999.999999999996</v>
      </c>
      <c r="K106" s="14">
        <v>2000</v>
      </c>
      <c r="L106" s="15">
        <v>1000</v>
      </c>
      <c r="M106" s="5">
        <f t="shared" si="40"/>
        <v>9097.5499999999993</v>
      </c>
      <c r="N106" s="5">
        <f t="shared" si="35"/>
        <v>10987.949999999999</v>
      </c>
      <c r="O106" s="5">
        <f t="shared" si="36"/>
        <v>3190.0499999999997</v>
      </c>
      <c r="P106" s="5">
        <f t="shared" si="37"/>
        <v>5198.5999999999995</v>
      </c>
      <c r="Q106" s="5">
        <f t="shared" si="38"/>
        <v>1890.3999999999999</v>
      </c>
      <c r="R106" s="5">
        <f t="shared" si="41"/>
        <v>6261.95</v>
      </c>
      <c r="S106" s="6">
        <v>1.39</v>
      </c>
      <c r="T106" s="7"/>
      <c r="U106" s="9">
        <f t="shared" si="39"/>
        <v>20000</v>
      </c>
      <c r="Y106">
        <v>300</v>
      </c>
      <c r="Z106">
        <v>5000</v>
      </c>
      <c r="AA106" t="s">
        <v>162</v>
      </c>
    </row>
    <row r="107" spans="1:27" x14ac:dyDescent="0.25">
      <c r="A107" s="8" t="s">
        <v>22</v>
      </c>
      <c r="B107" s="16">
        <v>20000</v>
      </c>
      <c r="C107" s="14">
        <v>1500</v>
      </c>
      <c r="D107" s="15">
        <v>1000</v>
      </c>
      <c r="E107" s="14">
        <v>2800</v>
      </c>
      <c r="F107" s="15">
        <v>1000</v>
      </c>
      <c r="G107" s="14">
        <v>2000</v>
      </c>
      <c r="H107" s="15">
        <v>1000</v>
      </c>
      <c r="I107" s="14">
        <v>75000</v>
      </c>
      <c r="J107" s="15">
        <f t="shared" si="33"/>
        <v>3999.9999999999991</v>
      </c>
      <c r="K107" s="14">
        <v>2000</v>
      </c>
      <c r="L107" s="15">
        <v>1000</v>
      </c>
      <c r="M107" s="5">
        <f t="shared" si="40"/>
        <v>2140.6</v>
      </c>
      <c r="N107" s="5">
        <f t="shared" si="35"/>
        <v>2585.3999999999996</v>
      </c>
      <c r="O107" s="5">
        <v>1500</v>
      </c>
      <c r="P107" s="5">
        <v>1700</v>
      </c>
      <c r="Q107" s="5">
        <v>1500</v>
      </c>
      <c r="R107" s="5">
        <v>2000</v>
      </c>
      <c r="S107" s="6">
        <v>1.39</v>
      </c>
      <c r="T107" s="7"/>
      <c r="U107" s="9">
        <f t="shared" si="39"/>
        <v>1000000</v>
      </c>
      <c r="Y107">
        <v>300</v>
      </c>
      <c r="Z107">
        <v>5000</v>
      </c>
      <c r="AA107" t="s">
        <v>161</v>
      </c>
    </row>
    <row r="108" spans="1:27" x14ac:dyDescent="0.25">
      <c r="A108" s="8" t="s">
        <v>10</v>
      </c>
      <c r="B108" s="16">
        <v>1000000</v>
      </c>
      <c r="C108" s="14">
        <v>10000</v>
      </c>
      <c r="D108" s="15">
        <v>5000</v>
      </c>
      <c r="E108" s="14">
        <v>10000</v>
      </c>
      <c r="F108" s="15">
        <v>5000</v>
      </c>
      <c r="G108" s="14">
        <f>$B108*G$2*$S$6</f>
        <v>13899.999999999998</v>
      </c>
      <c r="H108" s="15">
        <v>5000</v>
      </c>
      <c r="I108" s="14">
        <v>75000</v>
      </c>
      <c r="J108" s="15">
        <v>100000</v>
      </c>
      <c r="K108" s="14">
        <v>10000</v>
      </c>
      <c r="L108" s="15">
        <v>5000</v>
      </c>
      <c r="M108" s="5">
        <v>100000</v>
      </c>
      <c r="N108" s="5">
        <v>110000</v>
      </c>
      <c r="O108" s="5">
        <v>40000</v>
      </c>
      <c r="P108" s="5">
        <v>50000</v>
      </c>
      <c r="Q108" s="5">
        <v>25000</v>
      </c>
      <c r="R108" s="5">
        <v>60000</v>
      </c>
      <c r="S108" s="6">
        <v>1.39</v>
      </c>
      <c r="T108" s="7"/>
      <c r="U108" s="9">
        <f t="shared" si="39"/>
        <v>60000</v>
      </c>
      <c r="Y108">
        <v>300</v>
      </c>
      <c r="Z108">
        <v>5000</v>
      </c>
      <c r="AA108" t="s">
        <v>160</v>
      </c>
    </row>
    <row r="109" spans="1:27" x14ac:dyDescent="0.25">
      <c r="A109" s="8" t="s">
        <v>82</v>
      </c>
      <c r="B109" s="16">
        <v>60000</v>
      </c>
      <c r="C109" s="14">
        <v>1500</v>
      </c>
      <c r="D109" s="15">
        <v>1000</v>
      </c>
      <c r="E109" s="14">
        <v>2800</v>
      </c>
      <c r="F109" s="15">
        <v>1000</v>
      </c>
      <c r="G109" s="14">
        <v>2000</v>
      </c>
      <c r="H109" s="15">
        <v>1000</v>
      </c>
      <c r="I109" s="14">
        <v>75000</v>
      </c>
      <c r="J109" s="15">
        <f t="shared" si="33"/>
        <v>11999.999999999998</v>
      </c>
      <c r="K109" s="14">
        <v>2000</v>
      </c>
      <c r="L109" s="15">
        <v>1000</v>
      </c>
      <c r="M109" s="5">
        <f t="shared" si="40"/>
        <v>6421.7999999999993</v>
      </c>
      <c r="N109" s="5">
        <f t="shared" si="35"/>
        <v>7756.2</v>
      </c>
      <c r="O109" s="5">
        <f t="shared" si="36"/>
        <v>2251.7999999999997</v>
      </c>
      <c r="P109" s="5">
        <f t="shared" si="37"/>
        <v>3669.6</v>
      </c>
      <c r="Q109" s="5">
        <f t="shared" si="38"/>
        <v>1334.3999999999999</v>
      </c>
      <c r="R109" s="5">
        <f t="shared" si="41"/>
        <v>4420.2</v>
      </c>
      <c r="S109" s="6">
        <v>1.39</v>
      </c>
      <c r="T109" s="7"/>
      <c r="U109" s="9">
        <f t="shared" si="39"/>
        <v>8000</v>
      </c>
      <c r="Y109">
        <v>300</v>
      </c>
      <c r="Z109">
        <v>5000</v>
      </c>
      <c r="AA109" t="s">
        <v>159</v>
      </c>
    </row>
    <row r="110" spans="1:27" x14ac:dyDescent="0.25">
      <c r="A110" s="8" t="s">
        <v>30</v>
      </c>
      <c r="B110" s="16">
        <v>8000</v>
      </c>
      <c r="C110" s="14">
        <v>1500</v>
      </c>
      <c r="D110" s="15">
        <v>1000</v>
      </c>
      <c r="E110" s="14">
        <v>2800</v>
      </c>
      <c r="F110" s="15">
        <v>1000</v>
      </c>
      <c r="G110" s="14">
        <v>2000</v>
      </c>
      <c r="H110" s="15">
        <v>1000</v>
      </c>
      <c r="I110" s="14">
        <v>75000</v>
      </c>
      <c r="J110" s="15">
        <f t="shared" si="33"/>
        <v>1599.9999999999995</v>
      </c>
      <c r="K110" s="14">
        <v>2000</v>
      </c>
      <c r="L110" s="15">
        <v>1000</v>
      </c>
      <c r="M110" s="5">
        <v>2000</v>
      </c>
      <c r="N110" s="5">
        <v>3000</v>
      </c>
      <c r="O110" s="5">
        <v>1500</v>
      </c>
      <c r="P110" s="5">
        <v>1700</v>
      </c>
      <c r="Q110" s="5">
        <v>1500</v>
      </c>
      <c r="R110" s="5">
        <v>2000</v>
      </c>
      <c r="S110" s="6">
        <v>1.39</v>
      </c>
      <c r="T110" s="7"/>
      <c r="U110" s="9">
        <f t="shared" si="39"/>
        <v>6400</v>
      </c>
      <c r="Y110">
        <v>300</v>
      </c>
      <c r="Z110">
        <v>5000</v>
      </c>
      <c r="AA110" s="28" t="s">
        <v>158</v>
      </c>
    </row>
    <row r="111" spans="1:27" x14ac:dyDescent="0.25">
      <c r="A111" s="8" t="s">
        <v>113</v>
      </c>
      <c r="B111" s="16">
        <v>6400</v>
      </c>
      <c r="C111" s="14">
        <v>1500</v>
      </c>
      <c r="D111" s="15">
        <v>1000</v>
      </c>
      <c r="E111" s="14">
        <v>2800</v>
      </c>
      <c r="F111" s="15">
        <v>1000</v>
      </c>
      <c r="G111" s="14">
        <v>2000</v>
      </c>
      <c r="H111" s="15">
        <v>1000</v>
      </c>
      <c r="I111" s="14">
        <v>75000</v>
      </c>
      <c r="J111" s="15">
        <f t="shared" si="33"/>
        <v>1279.9999999999998</v>
      </c>
      <c r="K111" s="14">
        <v>2000</v>
      </c>
      <c r="L111" s="15">
        <v>1000</v>
      </c>
      <c r="M111" s="5">
        <v>2000</v>
      </c>
      <c r="N111" s="5">
        <v>3000</v>
      </c>
      <c r="O111" s="5">
        <v>1500</v>
      </c>
      <c r="P111" s="5">
        <v>1700</v>
      </c>
      <c r="Q111" s="5">
        <v>1500</v>
      </c>
      <c r="R111" s="5">
        <v>2000</v>
      </c>
      <c r="S111" s="6">
        <v>1.39</v>
      </c>
      <c r="T111" s="7"/>
      <c r="U111" s="16">
        <v>800000</v>
      </c>
      <c r="Y111">
        <v>300</v>
      </c>
      <c r="Z111">
        <v>5000</v>
      </c>
    </row>
    <row r="112" spans="1:27" x14ac:dyDescent="0.25">
      <c r="A112" s="8" t="s">
        <v>114</v>
      </c>
      <c r="B112" s="16">
        <v>800000</v>
      </c>
      <c r="C112" s="14">
        <v>10000</v>
      </c>
      <c r="D112" s="15">
        <v>5000</v>
      </c>
      <c r="E112" s="14">
        <v>10000</v>
      </c>
      <c r="F112" s="15">
        <v>5000</v>
      </c>
      <c r="G112" s="14">
        <f t="shared" ref="G112:G119" si="44">$B112*G$2*$S$6</f>
        <v>11120</v>
      </c>
      <c r="H112" s="15">
        <v>5000</v>
      </c>
      <c r="I112" s="14">
        <v>75000</v>
      </c>
      <c r="J112" s="15">
        <v>100000</v>
      </c>
      <c r="K112" s="14">
        <v>10000</v>
      </c>
      <c r="L112" s="15">
        <v>5000</v>
      </c>
      <c r="M112" s="5">
        <v>85000</v>
      </c>
      <c r="N112" s="5">
        <v>100000</v>
      </c>
      <c r="O112" s="5">
        <v>30000</v>
      </c>
      <c r="P112" s="5">
        <v>50000</v>
      </c>
      <c r="Q112" s="5">
        <v>20000</v>
      </c>
      <c r="R112" s="5">
        <v>55000</v>
      </c>
      <c r="S112" s="6">
        <v>1.39</v>
      </c>
      <c r="T112" s="7"/>
      <c r="U112" s="16">
        <v>650000</v>
      </c>
      <c r="Y112">
        <v>300</v>
      </c>
      <c r="Z112">
        <v>5000</v>
      </c>
    </row>
    <row r="113" spans="1:26" x14ac:dyDescent="0.25">
      <c r="A113" s="8" t="s">
        <v>115</v>
      </c>
      <c r="B113" s="16">
        <v>650000</v>
      </c>
      <c r="C113" s="14">
        <f t="shared" ref="C113:C119" si="45">$B113*C$2*$S$6</f>
        <v>9035</v>
      </c>
      <c r="D113" s="15">
        <v>5000</v>
      </c>
      <c r="E113" s="14">
        <f t="shared" ref="E113:E119" si="46">$B113*E$2*$S$6</f>
        <v>9035</v>
      </c>
      <c r="F113" s="15">
        <v>5000</v>
      </c>
      <c r="G113" s="14">
        <f t="shared" si="44"/>
        <v>9035</v>
      </c>
      <c r="H113" s="15">
        <v>5000</v>
      </c>
      <c r="I113" s="14">
        <v>75000</v>
      </c>
      <c r="J113" s="15">
        <v>100000</v>
      </c>
      <c r="K113" s="14">
        <f t="shared" ref="K113:K119" si="47">$B113*K$2*$S$6</f>
        <v>9035</v>
      </c>
      <c r="L113" s="15">
        <v>5000</v>
      </c>
      <c r="M113" s="5">
        <f t="shared" si="40"/>
        <v>69569.5</v>
      </c>
      <c r="N113" s="5">
        <f t="shared" si="35"/>
        <v>84025.5</v>
      </c>
      <c r="O113" s="5">
        <f t="shared" si="36"/>
        <v>24394.5</v>
      </c>
      <c r="P113" s="5">
        <f t="shared" si="37"/>
        <v>39754</v>
      </c>
      <c r="Q113" s="5">
        <f t="shared" si="38"/>
        <v>14455.999999999998</v>
      </c>
      <c r="R113" s="5">
        <f t="shared" si="41"/>
        <v>47885.5</v>
      </c>
      <c r="S113" s="6">
        <v>1.39</v>
      </c>
      <c r="T113" s="7"/>
      <c r="U113" s="16">
        <v>400000</v>
      </c>
      <c r="Y113">
        <v>300</v>
      </c>
      <c r="Z113">
        <v>5000</v>
      </c>
    </row>
    <row r="114" spans="1:26" x14ac:dyDescent="0.25">
      <c r="A114" s="8" t="s">
        <v>116</v>
      </c>
      <c r="B114" s="16">
        <v>400000</v>
      </c>
      <c r="C114" s="14">
        <f t="shared" si="45"/>
        <v>5560</v>
      </c>
      <c r="D114" s="15">
        <f>$B114*D$2*$S$6</f>
        <v>4448</v>
      </c>
      <c r="E114" s="14">
        <f t="shared" si="46"/>
        <v>5560</v>
      </c>
      <c r="F114" s="15">
        <f>$B114*F$2*$S$6</f>
        <v>4448</v>
      </c>
      <c r="G114" s="14">
        <f t="shared" si="44"/>
        <v>5560</v>
      </c>
      <c r="H114" s="15">
        <f>$B114*H$2*$S$6</f>
        <v>4448</v>
      </c>
      <c r="I114" s="14">
        <v>75000</v>
      </c>
      <c r="J114" s="15">
        <f t="shared" si="33"/>
        <v>79999.999999999985</v>
      </c>
      <c r="K114" s="14">
        <f t="shared" si="47"/>
        <v>5560</v>
      </c>
      <c r="L114" s="15">
        <f t="shared" ref="L114:L119" si="48">$B114*L$2*$S$6</f>
        <v>4448</v>
      </c>
      <c r="M114" s="5">
        <f t="shared" si="40"/>
        <v>42812</v>
      </c>
      <c r="N114" s="5">
        <f t="shared" si="35"/>
        <v>51708</v>
      </c>
      <c r="O114" s="5">
        <f t="shared" si="36"/>
        <v>15011.999999999998</v>
      </c>
      <c r="P114" s="5">
        <f t="shared" si="37"/>
        <v>24464</v>
      </c>
      <c r="Q114" s="5">
        <f t="shared" si="38"/>
        <v>8896</v>
      </c>
      <c r="R114" s="5">
        <f t="shared" si="41"/>
        <v>29467.999999999996</v>
      </c>
      <c r="S114" s="6">
        <v>1.39</v>
      </c>
      <c r="T114" s="7"/>
      <c r="U114" s="16">
        <v>300000</v>
      </c>
      <c r="Y114">
        <v>300</v>
      </c>
      <c r="Z114">
        <v>5000</v>
      </c>
    </row>
    <row r="115" spans="1:26" x14ac:dyDescent="0.25">
      <c r="A115" s="8" t="s">
        <v>117</v>
      </c>
      <c r="B115" s="16">
        <v>300000</v>
      </c>
      <c r="C115" s="14">
        <f t="shared" si="45"/>
        <v>4170</v>
      </c>
      <c r="D115" s="15">
        <f>$B115*D$2*$S$6</f>
        <v>3335.9999999999995</v>
      </c>
      <c r="E115" s="14">
        <f t="shared" si="46"/>
        <v>4170</v>
      </c>
      <c r="F115" s="15">
        <f>$B115*F$2*$S$6</f>
        <v>3335.9999999999995</v>
      </c>
      <c r="G115" s="14">
        <f t="shared" si="44"/>
        <v>4170</v>
      </c>
      <c r="H115" s="15">
        <f>$B115*H$2*$S$6</f>
        <v>3335.9999999999995</v>
      </c>
      <c r="I115" s="14">
        <v>75000</v>
      </c>
      <c r="J115" s="15">
        <f t="shared" si="33"/>
        <v>59999.999999999985</v>
      </c>
      <c r="K115" s="14">
        <f t="shared" si="47"/>
        <v>4170</v>
      </c>
      <c r="L115" s="15">
        <f t="shared" si="48"/>
        <v>3335.9999999999995</v>
      </c>
      <c r="M115" s="5">
        <f t="shared" si="40"/>
        <v>32108.999999999996</v>
      </c>
      <c r="N115" s="5">
        <f t="shared" si="35"/>
        <v>38781</v>
      </c>
      <c r="O115" s="5">
        <f t="shared" si="36"/>
        <v>11259</v>
      </c>
      <c r="P115" s="5">
        <f t="shared" si="37"/>
        <v>18348</v>
      </c>
      <c r="Q115" s="5">
        <f t="shared" si="38"/>
        <v>6671.9999999999991</v>
      </c>
      <c r="R115" s="5">
        <f t="shared" si="41"/>
        <v>22101</v>
      </c>
      <c r="S115" s="6">
        <v>1.39</v>
      </c>
      <c r="T115" s="7"/>
      <c r="U115" s="16">
        <v>300000</v>
      </c>
      <c r="Y115">
        <v>300</v>
      </c>
      <c r="Z115">
        <v>5000</v>
      </c>
    </row>
    <row r="116" spans="1:26" x14ac:dyDescent="0.25">
      <c r="A116" s="8" t="s">
        <v>118</v>
      </c>
      <c r="B116" s="16">
        <v>300000</v>
      </c>
      <c r="C116" s="14">
        <f t="shared" si="45"/>
        <v>4170</v>
      </c>
      <c r="D116" s="15">
        <f>$B116*D$2*$S$6</f>
        <v>3335.9999999999995</v>
      </c>
      <c r="E116" s="14">
        <f t="shared" si="46"/>
        <v>4170</v>
      </c>
      <c r="F116" s="15">
        <f>$B116*F$2*$S$6</f>
        <v>3335.9999999999995</v>
      </c>
      <c r="G116" s="14">
        <f t="shared" si="44"/>
        <v>4170</v>
      </c>
      <c r="H116" s="15">
        <f>$B116*H$2*$S$6</f>
        <v>3335.9999999999995</v>
      </c>
      <c r="I116" s="14">
        <v>75000</v>
      </c>
      <c r="J116" s="15">
        <f t="shared" si="33"/>
        <v>59999.999999999985</v>
      </c>
      <c r="K116" s="14">
        <f t="shared" si="47"/>
        <v>4170</v>
      </c>
      <c r="L116" s="15">
        <f t="shared" si="48"/>
        <v>3335.9999999999995</v>
      </c>
      <c r="M116" s="5">
        <f t="shared" si="40"/>
        <v>32108.999999999996</v>
      </c>
      <c r="N116" s="5">
        <f t="shared" si="35"/>
        <v>38781</v>
      </c>
      <c r="O116" s="5">
        <f t="shared" si="36"/>
        <v>11259</v>
      </c>
      <c r="P116" s="5">
        <f t="shared" si="37"/>
        <v>18348</v>
      </c>
      <c r="Q116" s="5">
        <f t="shared" si="38"/>
        <v>6671.9999999999991</v>
      </c>
      <c r="R116" s="5">
        <f t="shared" si="41"/>
        <v>22101</v>
      </c>
      <c r="S116" s="6">
        <v>1.39</v>
      </c>
      <c r="T116" s="7"/>
      <c r="U116" s="16">
        <v>300000</v>
      </c>
      <c r="Y116">
        <v>300</v>
      </c>
      <c r="Z116">
        <v>5000</v>
      </c>
    </row>
    <row r="117" spans="1:26" x14ac:dyDescent="0.25">
      <c r="A117" s="8" t="s">
        <v>119</v>
      </c>
      <c r="B117" s="16">
        <v>300000</v>
      </c>
      <c r="C117" s="14">
        <f t="shared" si="45"/>
        <v>4170</v>
      </c>
      <c r="D117" s="15">
        <f>$B117*D$2*$S$6</f>
        <v>3335.9999999999995</v>
      </c>
      <c r="E117" s="14">
        <f t="shared" si="46"/>
        <v>4170</v>
      </c>
      <c r="F117" s="15">
        <f>$B117*F$2*$S$6</f>
        <v>3335.9999999999995</v>
      </c>
      <c r="G117" s="14">
        <f t="shared" si="44"/>
        <v>4170</v>
      </c>
      <c r="H117" s="15">
        <f>$B117*H$2*$S$6</f>
        <v>3335.9999999999995</v>
      </c>
      <c r="I117" s="14">
        <v>75000</v>
      </c>
      <c r="J117" s="15">
        <f t="shared" si="33"/>
        <v>59999.999999999985</v>
      </c>
      <c r="K117" s="14">
        <f t="shared" si="47"/>
        <v>4170</v>
      </c>
      <c r="L117" s="15">
        <f t="shared" si="48"/>
        <v>3335.9999999999995</v>
      </c>
      <c r="M117" s="5">
        <f t="shared" si="40"/>
        <v>32108.999999999996</v>
      </c>
      <c r="N117" s="5">
        <f t="shared" si="35"/>
        <v>38781</v>
      </c>
      <c r="O117" s="5">
        <f t="shared" si="36"/>
        <v>11259</v>
      </c>
      <c r="P117" s="5">
        <f t="shared" si="37"/>
        <v>18348</v>
      </c>
      <c r="Q117" s="5">
        <f t="shared" si="38"/>
        <v>6671.9999999999991</v>
      </c>
      <c r="R117" s="5">
        <f t="shared" si="41"/>
        <v>22101</v>
      </c>
      <c r="S117" s="6">
        <v>1.39</v>
      </c>
      <c r="T117" s="7"/>
      <c r="U117" s="16">
        <v>500000</v>
      </c>
      <c r="Y117">
        <v>300</v>
      </c>
      <c r="Z117">
        <v>5000</v>
      </c>
    </row>
    <row r="118" spans="1:26" x14ac:dyDescent="0.25">
      <c r="A118" s="8" t="s">
        <v>120</v>
      </c>
      <c r="B118" s="16">
        <v>500000</v>
      </c>
      <c r="C118" s="14">
        <f t="shared" si="45"/>
        <v>6949.9999999999991</v>
      </c>
      <c r="D118" s="15">
        <v>5000</v>
      </c>
      <c r="E118" s="14">
        <f t="shared" si="46"/>
        <v>6949.9999999999991</v>
      </c>
      <c r="F118" s="15">
        <v>5000</v>
      </c>
      <c r="G118" s="14">
        <f t="shared" si="44"/>
        <v>6949.9999999999991</v>
      </c>
      <c r="H118" s="15">
        <v>5000</v>
      </c>
      <c r="I118" s="14">
        <v>75000</v>
      </c>
      <c r="J118" s="15">
        <f t="shared" si="33"/>
        <v>99999.999999999971</v>
      </c>
      <c r="K118" s="14">
        <f t="shared" si="47"/>
        <v>6949.9999999999991</v>
      </c>
      <c r="L118" s="15">
        <f t="shared" si="48"/>
        <v>5560</v>
      </c>
      <c r="M118" s="5">
        <f t="shared" si="40"/>
        <v>53514.999999999993</v>
      </c>
      <c r="N118" s="5">
        <f t="shared" si="35"/>
        <v>64634.999999999993</v>
      </c>
      <c r="O118" s="5">
        <f t="shared" si="36"/>
        <v>18765</v>
      </c>
      <c r="P118" s="5">
        <f t="shared" si="37"/>
        <v>30579.999999999996</v>
      </c>
      <c r="Q118" s="5">
        <f t="shared" si="38"/>
        <v>11120</v>
      </c>
      <c r="R118" s="5">
        <f t="shared" si="41"/>
        <v>36835</v>
      </c>
      <c r="S118" s="6">
        <v>1.39</v>
      </c>
      <c r="T118" s="7"/>
      <c r="U118" s="16">
        <v>250000</v>
      </c>
      <c r="Y118">
        <v>300</v>
      </c>
      <c r="Z118">
        <v>5000</v>
      </c>
    </row>
    <row r="119" spans="1:26" x14ac:dyDescent="0.25">
      <c r="A119" s="8" t="s">
        <v>121</v>
      </c>
      <c r="B119" s="16">
        <v>250000</v>
      </c>
      <c r="C119" s="14">
        <f t="shared" si="45"/>
        <v>3474.9999999999995</v>
      </c>
      <c r="D119" s="15">
        <f>$B119*D$2*$S$6</f>
        <v>2780</v>
      </c>
      <c r="E119" s="14">
        <f t="shared" si="46"/>
        <v>3474.9999999999995</v>
      </c>
      <c r="F119" s="15">
        <f>$B119*F$2*$S$6</f>
        <v>2780</v>
      </c>
      <c r="G119" s="14">
        <f t="shared" si="44"/>
        <v>3474.9999999999995</v>
      </c>
      <c r="H119" s="15">
        <f>$B119*H$2*$S$6</f>
        <v>2780</v>
      </c>
      <c r="I119" s="14">
        <v>75000</v>
      </c>
      <c r="J119" s="15">
        <f t="shared" si="33"/>
        <v>49999.999999999985</v>
      </c>
      <c r="K119" s="14">
        <f t="shared" si="47"/>
        <v>3474.9999999999995</v>
      </c>
      <c r="L119" s="15">
        <f t="shared" si="48"/>
        <v>2780</v>
      </c>
      <c r="M119" s="5">
        <f t="shared" si="40"/>
        <v>26757.499999999996</v>
      </c>
      <c r="N119" s="5">
        <f t="shared" si="35"/>
        <v>32317.499999999996</v>
      </c>
      <c r="O119" s="5">
        <f t="shared" si="36"/>
        <v>9382.5</v>
      </c>
      <c r="P119" s="5">
        <f t="shared" si="37"/>
        <v>15289.999999999998</v>
      </c>
      <c r="Q119" s="5">
        <f t="shared" si="38"/>
        <v>5560</v>
      </c>
      <c r="R119" s="5">
        <f t="shared" si="41"/>
        <v>18417.5</v>
      </c>
      <c r="S119" s="6">
        <v>1.39</v>
      </c>
      <c r="T119" s="7"/>
      <c r="Y119">
        <v>300</v>
      </c>
      <c r="Z119">
        <v>5000</v>
      </c>
    </row>
    <row r="120" spans="1:26" x14ac:dyDescent="0.25">
      <c r="B120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26" x14ac:dyDescent="0.25">
      <c r="B121" s="3"/>
      <c r="C121" s="4"/>
      <c r="D121" s="4"/>
      <c r="E121" s="4"/>
      <c r="F121" s="4"/>
      <c r="G121" s="4"/>
      <c r="H121" s="4"/>
      <c r="I121" s="4"/>
      <c r="J121" s="4"/>
      <c r="K121" s="10"/>
      <c r="L121" s="4"/>
    </row>
    <row r="122" spans="1:26" x14ac:dyDescent="0.25">
      <c r="B122" s="3"/>
      <c r="C122" s="4"/>
      <c r="D122" s="4"/>
      <c r="E122" s="4"/>
      <c r="F122" s="4"/>
      <c r="G122" s="4"/>
      <c r="H122" s="4"/>
      <c r="I122" s="4"/>
      <c r="J122" s="4"/>
      <c r="K122" s="10"/>
      <c r="L122" s="4"/>
    </row>
    <row r="123" spans="1:26" x14ac:dyDescent="0.25">
      <c r="B123" s="3"/>
      <c r="C123" s="4"/>
      <c r="D123" s="4"/>
      <c r="E123" s="4"/>
      <c r="F123" s="4"/>
      <c r="G123" s="4"/>
      <c r="H123" s="4"/>
      <c r="I123" s="4"/>
      <c r="J123" s="4"/>
      <c r="K123" s="10"/>
      <c r="L123" s="4"/>
    </row>
    <row r="124" spans="1:26" x14ac:dyDescent="0.25">
      <c r="B124" s="3"/>
      <c r="C124" s="4"/>
      <c r="D124" s="4"/>
      <c r="E124" s="4"/>
      <c r="F124" s="4"/>
      <c r="G124" s="4"/>
      <c r="H124" s="4"/>
      <c r="I124" s="4"/>
      <c r="J124" s="4"/>
      <c r="K124" s="10"/>
      <c r="L124" s="4"/>
    </row>
    <row r="125" spans="1:26" x14ac:dyDescent="0.25">
      <c r="B125" s="3"/>
      <c r="C125" s="4"/>
      <c r="D125" s="4"/>
      <c r="E125" s="4"/>
      <c r="F125" s="4"/>
      <c r="G125" s="4"/>
      <c r="H125" s="4"/>
      <c r="I125" s="4"/>
      <c r="J125" s="4"/>
      <c r="K125" s="10"/>
      <c r="L125" s="4"/>
    </row>
    <row r="126" spans="1:26" x14ac:dyDescent="0.25">
      <c r="B126" s="3"/>
      <c r="C126" s="4"/>
      <c r="D126" s="4"/>
      <c r="E126" s="4"/>
      <c r="F126" s="4"/>
      <c r="G126" s="4"/>
      <c r="H126" s="4"/>
      <c r="I126" s="4"/>
      <c r="J126" s="4"/>
      <c r="K126" s="10"/>
      <c r="L126" s="4"/>
    </row>
    <row r="127" spans="1:26" x14ac:dyDescent="0.25">
      <c r="B127" s="3"/>
      <c r="C127" s="4"/>
      <c r="D127" s="4"/>
      <c r="E127" s="4"/>
      <c r="F127" s="4"/>
      <c r="G127" s="4"/>
      <c r="H127" s="4"/>
      <c r="I127" s="4"/>
      <c r="J127" s="4"/>
      <c r="K127" s="10"/>
      <c r="L127" s="4"/>
    </row>
    <row r="128" spans="1:26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10"/>
      <c r="L128" s="4"/>
      <c r="M128" s="5"/>
      <c r="N128" s="5"/>
      <c r="O128" s="5"/>
      <c r="P128" s="5"/>
      <c r="Q128" s="5"/>
      <c r="R128" s="5"/>
      <c r="S128" s="6"/>
    </row>
    <row r="129" spans="1:19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10"/>
      <c r="L129" s="4"/>
      <c r="M129" s="5"/>
      <c r="N129" s="5"/>
      <c r="O129" s="5"/>
      <c r="P129" s="5"/>
      <c r="Q129" s="5"/>
      <c r="R129" s="5"/>
      <c r="S129" s="6"/>
    </row>
    <row r="130" spans="1:1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10"/>
      <c r="L130" s="4"/>
      <c r="M130" s="5"/>
      <c r="N130" s="5"/>
      <c r="O130" s="5"/>
      <c r="P130" s="5"/>
      <c r="Q130" s="5"/>
      <c r="R130" s="5"/>
      <c r="S130" s="6"/>
    </row>
    <row r="131" spans="1:19" x14ac:dyDescent="0.25"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9" x14ac:dyDescent="0.25"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9" x14ac:dyDescent="0.25"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9" x14ac:dyDescent="0.25"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9" x14ac:dyDescent="0.25"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9" x14ac:dyDescent="0.25"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9" x14ac:dyDescent="0.25"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9" x14ac:dyDescent="0.25"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9" x14ac:dyDescent="0.25"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9" x14ac:dyDescent="0.25"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9" x14ac:dyDescent="0.25"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9" x14ac:dyDescent="0.25"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9" x14ac:dyDescent="0.25"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9" x14ac:dyDescent="0.25"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2:12" x14ac:dyDescent="0.25">
      <c r="B150" s="3"/>
      <c r="C150" s="2"/>
    </row>
    <row r="151" spans="2:12" x14ac:dyDescent="0.25">
      <c r="B151" s="3"/>
      <c r="C151" s="2"/>
    </row>
    <row r="152" spans="2:12" x14ac:dyDescent="0.25">
      <c r="B152" s="3"/>
      <c r="C152" s="2"/>
    </row>
    <row r="153" spans="2:12" x14ac:dyDescent="0.25">
      <c r="B153" s="3"/>
      <c r="C153" s="2"/>
    </row>
    <row r="154" spans="2:12" x14ac:dyDescent="0.25">
      <c r="B154" s="3"/>
      <c r="C154" s="2"/>
    </row>
    <row r="155" spans="2:12" x14ac:dyDescent="0.25">
      <c r="B155" s="3"/>
      <c r="C155" s="2"/>
    </row>
    <row r="156" spans="2:12" x14ac:dyDescent="0.25">
      <c r="B156" s="3"/>
      <c r="C156" s="2"/>
    </row>
    <row r="157" spans="2:12" x14ac:dyDescent="0.25">
      <c r="B157" s="3"/>
      <c r="C157" s="2"/>
    </row>
    <row r="158" spans="2:12" x14ac:dyDescent="0.25">
      <c r="B158" s="3"/>
      <c r="C158" s="2"/>
    </row>
    <row r="159" spans="2:12" x14ac:dyDescent="0.25">
      <c r="B159" s="3"/>
      <c r="C159" s="2"/>
    </row>
    <row r="160" spans="2:12" x14ac:dyDescent="0.25">
      <c r="B160" s="3"/>
      <c r="C160" s="2"/>
    </row>
    <row r="161" spans="2:3" x14ac:dyDescent="0.25">
      <c r="B161" s="3"/>
      <c r="C161" s="2"/>
    </row>
    <row r="162" spans="2:3" x14ac:dyDescent="0.25">
      <c r="B162" s="3"/>
      <c r="C162" s="2"/>
    </row>
    <row r="163" spans="2:3" x14ac:dyDescent="0.25">
      <c r="B163" s="3"/>
      <c r="C163" s="2"/>
    </row>
    <row r="164" spans="2:3" x14ac:dyDescent="0.25">
      <c r="B164" s="3"/>
      <c r="C164" s="2"/>
    </row>
    <row r="165" spans="2:3" x14ac:dyDescent="0.25">
      <c r="B165" s="3"/>
      <c r="C165" s="2"/>
    </row>
    <row r="166" spans="2:3" x14ac:dyDescent="0.25">
      <c r="B166" s="3"/>
      <c r="C166" s="2"/>
    </row>
    <row r="167" spans="2:3" x14ac:dyDescent="0.25">
      <c r="B167" s="3"/>
      <c r="C167" s="2"/>
    </row>
    <row r="168" spans="2:3" x14ac:dyDescent="0.25">
      <c r="B168" s="3"/>
      <c r="C168" s="2"/>
    </row>
    <row r="169" spans="2:3" x14ac:dyDescent="0.25">
      <c r="B169" s="3"/>
      <c r="C169" s="2"/>
    </row>
    <row r="170" spans="2:3" x14ac:dyDescent="0.25">
      <c r="B170" s="3"/>
      <c r="C170" s="2"/>
    </row>
    <row r="171" spans="2:3" x14ac:dyDescent="0.25">
      <c r="B171" s="3"/>
      <c r="C171" s="2"/>
    </row>
    <row r="172" spans="2:3" x14ac:dyDescent="0.25">
      <c r="B172" s="3"/>
      <c r="C172" s="2"/>
    </row>
    <row r="173" spans="2:3" x14ac:dyDescent="0.25">
      <c r="B173" s="3"/>
      <c r="C173" s="2"/>
    </row>
    <row r="174" spans="2:3" x14ac:dyDescent="0.25">
      <c r="B174" s="3"/>
      <c r="C174" s="2"/>
    </row>
    <row r="175" spans="2:3" x14ac:dyDescent="0.25">
      <c r="B175" s="3"/>
      <c r="C175" s="2"/>
    </row>
    <row r="176" spans="2:3" x14ac:dyDescent="0.25">
      <c r="B176" s="3"/>
      <c r="C176" s="2"/>
    </row>
    <row r="177" spans="2:3" x14ac:dyDescent="0.25">
      <c r="B177" s="3"/>
      <c r="C177" s="2"/>
    </row>
    <row r="178" spans="2:3" x14ac:dyDescent="0.25">
      <c r="B178" s="3"/>
      <c r="C178" s="2"/>
    </row>
    <row r="179" spans="2:3" x14ac:dyDescent="0.25">
      <c r="B179" s="3"/>
      <c r="C179" s="2"/>
    </row>
    <row r="180" spans="2:3" x14ac:dyDescent="0.25">
      <c r="B180" s="3"/>
      <c r="C180" s="2"/>
    </row>
    <row r="181" spans="2:3" x14ac:dyDescent="0.25">
      <c r="B181" s="3"/>
      <c r="C181" s="2"/>
    </row>
    <row r="182" spans="2:3" x14ac:dyDescent="0.25">
      <c r="B182" s="3"/>
      <c r="C182" s="2"/>
    </row>
    <row r="183" spans="2:3" x14ac:dyDescent="0.25">
      <c r="B183" s="3"/>
      <c r="C183" s="2"/>
    </row>
    <row r="184" spans="2:3" x14ac:dyDescent="0.25">
      <c r="B184" s="3"/>
      <c r="C184" s="2"/>
    </row>
    <row r="185" spans="2:3" x14ac:dyDescent="0.25">
      <c r="B185" s="3"/>
      <c r="C185" s="2"/>
    </row>
    <row r="186" spans="2:3" x14ac:dyDescent="0.25">
      <c r="B186" s="3"/>
      <c r="C186" s="2"/>
    </row>
    <row r="187" spans="2:3" x14ac:dyDescent="0.25">
      <c r="B187" s="3"/>
      <c r="C187" s="2"/>
    </row>
    <row r="188" spans="2:3" x14ac:dyDescent="0.25">
      <c r="B188" s="3"/>
      <c r="C188" s="2"/>
    </row>
    <row r="189" spans="2:3" x14ac:dyDescent="0.25">
      <c r="B189" s="3"/>
      <c r="C189" s="2"/>
    </row>
    <row r="190" spans="2:3" x14ac:dyDescent="0.25">
      <c r="B190" s="3"/>
      <c r="C190" s="2"/>
    </row>
    <row r="191" spans="2:3" x14ac:dyDescent="0.25">
      <c r="B191" s="3"/>
      <c r="C191" s="2"/>
    </row>
    <row r="192" spans="2:3" x14ac:dyDescent="0.25">
      <c r="B192" s="3"/>
      <c r="C192" s="2"/>
    </row>
    <row r="193" spans="2:3" x14ac:dyDescent="0.25">
      <c r="B193" s="3"/>
      <c r="C193" s="2"/>
    </row>
    <row r="194" spans="2:3" x14ac:dyDescent="0.25">
      <c r="B194" s="3"/>
      <c r="C194" s="2"/>
    </row>
    <row r="195" spans="2:3" x14ac:dyDescent="0.25">
      <c r="B195" s="3"/>
      <c r="C195" s="2"/>
    </row>
    <row r="196" spans="2:3" x14ac:dyDescent="0.25">
      <c r="B196" s="3"/>
      <c r="C196" s="2"/>
    </row>
    <row r="197" spans="2:3" x14ac:dyDescent="0.25">
      <c r="B197" s="3"/>
      <c r="C197" s="2"/>
    </row>
    <row r="198" spans="2:3" x14ac:dyDescent="0.25">
      <c r="B198" s="3"/>
      <c r="C198" s="2"/>
    </row>
    <row r="199" spans="2:3" x14ac:dyDescent="0.25">
      <c r="B199" s="3"/>
      <c r="C199" s="2"/>
    </row>
    <row r="200" spans="2:3" x14ac:dyDescent="0.25">
      <c r="B200" s="3"/>
      <c r="C200" s="2"/>
    </row>
    <row r="201" spans="2:3" x14ac:dyDescent="0.25">
      <c r="B201" s="3"/>
      <c r="C201" s="2"/>
    </row>
    <row r="202" spans="2:3" x14ac:dyDescent="0.25">
      <c r="B202" s="3"/>
      <c r="C202" s="2"/>
    </row>
    <row r="203" spans="2:3" x14ac:dyDescent="0.25">
      <c r="B203" s="3"/>
      <c r="C203" s="2"/>
    </row>
    <row r="204" spans="2:3" x14ac:dyDescent="0.25">
      <c r="B204" s="3"/>
      <c r="C204" s="2"/>
    </row>
    <row r="205" spans="2:3" x14ac:dyDescent="0.25">
      <c r="B205" s="3"/>
      <c r="C205" s="2"/>
    </row>
    <row r="206" spans="2:3" x14ac:dyDescent="0.25">
      <c r="B206" s="3"/>
      <c r="C206" s="2"/>
    </row>
    <row r="207" spans="2:3" x14ac:dyDescent="0.25">
      <c r="B207" s="3"/>
      <c r="C207" s="2"/>
    </row>
    <row r="208" spans="2:3" x14ac:dyDescent="0.25">
      <c r="B208" s="3"/>
      <c r="C208" s="2"/>
    </row>
    <row r="209" spans="2:3" x14ac:dyDescent="0.25">
      <c r="B209" s="3"/>
      <c r="C209" s="2"/>
    </row>
    <row r="210" spans="2:3" x14ac:dyDescent="0.25">
      <c r="B210" s="3"/>
      <c r="C210" s="2"/>
    </row>
    <row r="211" spans="2:3" x14ac:dyDescent="0.25">
      <c r="B211" s="3"/>
      <c r="C211" s="2"/>
    </row>
    <row r="212" spans="2:3" x14ac:dyDescent="0.25">
      <c r="B212" s="3"/>
      <c r="C212" s="2"/>
    </row>
    <row r="213" spans="2:3" x14ac:dyDescent="0.25">
      <c r="B213" s="3"/>
      <c r="C213" s="2"/>
    </row>
    <row r="214" spans="2:3" x14ac:dyDescent="0.25">
      <c r="B214" s="3"/>
      <c r="C214" s="2"/>
    </row>
    <row r="215" spans="2:3" x14ac:dyDescent="0.25">
      <c r="B215" s="3"/>
      <c r="C215" s="2"/>
    </row>
    <row r="216" spans="2:3" x14ac:dyDescent="0.25">
      <c r="B216" s="3"/>
      <c r="C216" s="2"/>
    </row>
    <row r="217" spans="2:3" x14ac:dyDescent="0.25">
      <c r="B217" s="3"/>
      <c r="C217" s="2"/>
    </row>
    <row r="218" spans="2:3" x14ac:dyDescent="0.25">
      <c r="B218" s="3"/>
      <c r="C218" s="2"/>
    </row>
    <row r="219" spans="2:3" x14ac:dyDescent="0.25">
      <c r="B219" s="3"/>
      <c r="C219" s="2"/>
    </row>
    <row r="220" spans="2:3" x14ac:dyDescent="0.25">
      <c r="B220" s="3"/>
      <c r="C220" s="2"/>
    </row>
    <row r="221" spans="2:3" x14ac:dyDescent="0.25">
      <c r="B221" s="3"/>
      <c r="C221" s="2"/>
    </row>
    <row r="222" spans="2:3" x14ac:dyDescent="0.25">
      <c r="B222" s="3"/>
      <c r="C222" s="2"/>
    </row>
    <row r="223" spans="2:3" x14ac:dyDescent="0.25">
      <c r="B223" s="3"/>
      <c r="C223" s="2"/>
    </row>
    <row r="224" spans="2:3" x14ac:dyDescent="0.25">
      <c r="B224" s="3"/>
      <c r="C224" s="2"/>
    </row>
    <row r="225" spans="2:3" x14ac:dyDescent="0.25">
      <c r="B225" s="3"/>
      <c r="C225" s="2"/>
    </row>
    <row r="226" spans="2:3" x14ac:dyDescent="0.25">
      <c r="B226" s="3"/>
      <c r="C226" s="2"/>
    </row>
    <row r="227" spans="2:3" x14ac:dyDescent="0.25">
      <c r="B227" s="3"/>
      <c r="C227" s="2"/>
    </row>
    <row r="228" spans="2:3" x14ac:dyDescent="0.25">
      <c r="B228" s="3"/>
      <c r="C228" s="2"/>
    </row>
    <row r="229" spans="2:3" x14ac:dyDescent="0.25">
      <c r="B229" s="3"/>
      <c r="C229" s="2"/>
    </row>
    <row r="230" spans="2:3" x14ac:dyDescent="0.25">
      <c r="B230" s="3"/>
      <c r="C230" s="2"/>
    </row>
    <row r="231" spans="2:3" x14ac:dyDescent="0.25">
      <c r="B231" s="3"/>
      <c r="C231" s="2"/>
    </row>
    <row r="232" spans="2:3" x14ac:dyDescent="0.25">
      <c r="B232" s="3"/>
      <c r="C232" s="2"/>
    </row>
    <row r="233" spans="2:3" x14ac:dyDescent="0.25">
      <c r="B233" s="3"/>
      <c r="C233" s="2"/>
    </row>
    <row r="234" spans="2:3" x14ac:dyDescent="0.25">
      <c r="B234" s="3"/>
      <c r="C234" s="2"/>
    </row>
    <row r="235" spans="2:3" x14ac:dyDescent="0.25">
      <c r="B235" s="3"/>
      <c r="C235" s="2"/>
    </row>
    <row r="236" spans="2:3" x14ac:dyDescent="0.25">
      <c r="B236" s="3"/>
      <c r="C236" s="2"/>
    </row>
    <row r="237" spans="2:3" x14ac:dyDescent="0.25">
      <c r="B237" s="3"/>
      <c r="C237" s="2"/>
    </row>
    <row r="238" spans="2:3" x14ac:dyDescent="0.25">
      <c r="B238" s="3"/>
      <c r="C238" s="2"/>
    </row>
    <row r="239" spans="2:3" x14ac:dyDescent="0.25">
      <c r="B239" s="3"/>
      <c r="C239" s="2"/>
    </row>
    <row r="240" spans="2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  <c r="C244" s="2"/>
    </row>
    <row r="245" spans="2:3" x14ac:dyDescent="0.25">
      <c r="B245" s="3"/>
      <c r="C245" s="2"/>
    </row>
    <row r="246" spans="2:3" x14ac:dyDescent="0.25">
      <c r="B246" s="3"/>
      <c r="C246" s="2"/>
    </row>
    <row r="247" spans="2:3" x14ac:dyDescent="0.25">
      <c r="B247" s="3"/>
      <c r="C247" s="2"/>
    </row>
    <row r="248" spans="2:3" x14ac:dyDescent="0.25">
      <c r="B248" s="3"/>
      <c r="C248" s="2"/>
    </row>
    <row r="249" spans="2:3" x14ac:dyDescent="0.25">
      <c r="B249" s="3"/>
      <c r="C249" s="2"/>
    </row>
    <row r="250" spans="2:3" x14ac:dyDescent="0.25">
      <c r="B250" s="3"/>
      <c r="C250" s="2"/>
    </row>
    <row r="251" spans="2:3" x14ac:dyDescent="0.25">
      <c r="B251" s="3"/>
      <c r="C251" s="2"/>
    </row>
    <row r="252" spans="2:3" x14ac:dyDescent="0.25">
      <c r="B252" s="3"/>
      <c r="C252" s="2"/>
    </row>
    <row r="253" spans="2:3" x14ac:dyDescent="0.25">
      <c r="B253" s="3"/>
      <c r="C253" s="2"/>
    </row>
    <row r="254" spans="2:3" x14ac:dyDescent="0.25">
      <c r="B254" s="3"/>
      <c r="C254" s="2"/>
    </row>
    <row r="255" spans="2:3" x14ac:dyDescent="0.25">
      <c r="B255" s="3"/>
      <c r="C255" s="2"/>
    </row>
    <row r="256" spans="2:3" x14ac:dyDescent="0.25">
      <c r="B256" s="3"/>
      <c r="C256" s="2"/>
    </row>
    <row r="257" spans="2:3" x14ac:dyDescent="0.25">
      <c r="B257" s="3"/>
      <c r="C257" s="2"/>
    </row>
    <row r="258" spans="2:3" x14ac:dyDescent="0.25">
      <c r="B258" s="3"/>
      <c r="C258" s="2"/>
    </row>
    <row r="259" spans="2:3" x14ac:dyDescent="0.25">
      <c r="B259" s="3"/>
      <c r="C259" s="2"/>
    </row>
    <row r="260" spans="2:3" x14ac:dyDescent="0.25">
      <c r="B260" s="3"/>
      <c r="C260" s="2"/>
    </row>
    <row r="261" spans="2:3" x14ac:dyDescent="0.25">
      <c r="B261" s="3"/>
      <c r="C261" s="2"/>
    </row>
  </sheetData>
  <mergeCells count="4">
    <mergeCell ref="A1:A2"/>
    <mergeCell ref="B1:B2"/>
    <mergeCell ref="I1:I2"/>
    <mergeCell ref="J1:J2"/>
  </mergeCells>
  <phoneticPr fontId="2" type="noConversion"/>
  <hyperlinks>
    <hyperlink ref="AA2" r:id="rId1" xr:uid="{F5808989-95A9-4316-8A84-5A9B1A97D73C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A18B42127F954A8884CDBEFE382A07" ma:contentTypeVersion="6" ma:contentTypeDescription="Create a new document." ma:contentTypeScope="" ma:versionID="e5f40a865f64a10384b9da9cd8165806">
  <xsd:schema xmlns:xsd="http://www.w3.org/2001/XMLSchema" xmlns:xs="http://www.w3.org/2001/XMLSchema" xmlns:p="http://schemas.microsoft.com/office/2006/metadata/properties" xmlns:ns3="b67fea1e-03f4-4ad3-a5a2-99a19dc63e32" targetNamespace="http://schemas.microsoft.com/office/2006/metadata/properties" ma:root="true" ma:fieldsID="1ed720353191a34ff65a4d6a8cf9a45d" ns3:_="">
    <xsd:import namespace="b67fea1e-03f4-4ad3-a5a2-99a19dc63e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fea1e-03f4-4ad3-a5a2-99a19dc63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7fea1e-03f4-4ad3-a5a2-99a19dc63e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493C1F-177B-458D-B3AB-F498E0344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fea1e-03f4-4ad3-a5a2-99a19dc63e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47F27A-9AF5-4DC3-B0D7-2D39367904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67fea1e-03f4-4ad3-a5a2-99a19dc63e3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EA01B6F-8DF8-4E3B-AF68-5B390D4BA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Info 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Valente</dc:creator>
  <cp:lastModifiedBy>Alexandre Fernandes</cp:lastModifiedBy>
  <dcterms:created xsi:type="dcterms:W3CDTF">2021-03-28T01:14:17Z</dcterms:created>
  <dcterms:modified xsi:type="dcterms:W3CDTF">2024-11-05T15:54:14Z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2024-04-03T21:39:31Z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2573d108-e3a8-4784-bee0-830c289ceff5</vt:lpwstr>
  </property>
  <property fmtid="{D5CDD505-2E9C-101B-9397-08002B2CF9AE}" pid="7" name="MSIP_Label_defa4170-0d19-0005-0004-bc88714345d2_ActionId">
    <vt:lpwstr>58e6eb65-5cc5-4f4c-b498-11165633974f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0x010100C9A18B42127F954A8884CDBEFE382A07</vt:lpwstr>
  </property>
</Properties>
</file>