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kResearch\Data\"/>
    </mc:Choice>
  </mc:AlternateContent>
  <xr:revisionPtr revIDLastSave="0" documentId="13_ncr:1_{380AE3C6-5E23-472F-BD1F-03BD81AE4006}" xr6:coauthVersionLast="47" xr6:coauthVersionMax="47" xr10:uidLastSave="{00000000-0000-0000-0000-000000000000}"/>
  <bookViews>
    <workbookView xWindow="-41388" yWindow="-108" windowWidth="41496" windowHeight="16896" xr2:uid="{00000000-000D-0000-FFFF-FFFF00000000}"/>
  </bookViews>
  <sheets>
    <sheet name="RQ1_all_metrics" sheetId="1" r:id="rId1"/>
    <sheet name="Basic Information" sheetId="2" r:id="rId2"/>
    <sheet name="LOC Comparision" sheetId="3" r:id="rId3"/>
  </sheets>
  <definedNames>
    <definedName name="_xlnm._FilterDatabase" localSheetId="0" hidden="1">RQ1_all_metrics!$A$1:$L$194</definedName>
    <definedName name="_xlchart.v1.0" hidden="1">'LOC Comparision'!$F$21:$F$92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3" i="1" l="1"/>
  <c r="L192" i="1"/>
  <c r="L191" i="1"/>
  <c r="L190" i="1"/>
  <c r="L189" i="1"/>
  <c r="L188" i="1"/>
  <c r="L187" i="1"/>
  <c r="L186" i="1"/>
  <c r="L184" i="1"/>
  <c r="L181" i="1"/>
  <c r="L179" i="1"/>
  <c r="L177" i="1"/>
  <c r="L170" i="1"/>
  <c r="L166" i="1"/>
  <c r="L162" i="1"/>
  <c r="L161" i="1"/>
  <c r="L160" i="1"/>
  <c r="L158" i="1"/>
  <c r="L154" i="1"/>
  <c r="L146" i="1"/>
  <c r="L143" i="1"/>
  <c r="L142" i="1"/>
  <c r="L141" i="1"/>
  <c r="L139" i="1"/>
  <c r="L138" i="1"/>
  <c r="L136" i="1"/>
  <c r="L134" i="1"/>
  <c r="L133" i="1"/>
  <c r="L132" i="1"/>
  <c r="L131" i="1"/>
  <c r="L130" i="1"/>
  <c r="L129" i="1"/>
  <c r="L128" i="1"/>
  <c r="L127" i="1"/>
  <c r="L125" i="1"/>
  <c r="L122" i="1"/>
  <c r="L121" i="1"/>
  <c r="L118" i="1"/>
  <c r="L116" i="1"/>
  <c r="L114" i="1"/>
  <c r="L113" i="1"/>
  <c r="L112" i="1"/>
  <c r="L107" i="1"/>
  <c r="L106" i="1"/>
  <c r="L105" i="1"/>
  <c r="L104" i="1"/>
  <c r="L103" i="1"/>
  <c r="L101" i="1"/>
  <c r="L100" i="1"/>
  <c r="L99" i="1"/>
  <c r="L98" i="1"/>
  <c r="L97" i="1"/>
  <c r="L95" i="1"/>
  <c r="L94" i="1"/>
  <c r="L93" i="1"/>
  <c r="L92" i="1"/>
  <c r="L91" i="1"/>
  <c r="L90" i="1"/>
  <c r="L89" i="1"/>
  <c r="L88" i="1"/>
  <c r="L87" i="1"/>
  <c r="L86" i="1"/>
  <c r="L85" i="1"/>
  <c r="L83" i="1"/>
  <c r="L81" i="1"/>
  <c r="L80" i="1"/>
  <c r="L79" i="1"/>
  <c r="L78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1" i="1"/>
  <c r="L39" i="1"/>
  <c r="L38" i="1"/>
  <c r="L37" i="1"/>
  <c r="L36" i="1"/>
  <c r="L35" i="1"/>
  <c r="L34" i="1"/>
  <c r="L33" i="1"/>
  <c r="L31" i="1"/>
  <c r="L29" i="1"/>
  <c r="L27" i="1"/>
  <c r="L25" i="1"/>
  <c r="L24" i="1"/>
  <c r="L20" i="1"/>
  <c r="L19" i="1"/>
  <c r="L18" i="1"/>
  <c r="L16" i="1"/>
  <c r="L15" i="1"/>
  <c r="L14" i="1"/>
  <c r="L13" i="1"/>
  <c r="L12" i="1"/>
  <c r="L11" i="1"/>
  <c r="L10" i="1"/>
  <c r="L9" i="1"/>
  <c r="L6" i="1"/>
  <c r="L5" i="1"/>
  <c r="L2" i="1"/>
  <c r="L194" i="1"/>
  <c r="L185" i="1"/>
  <c r="L183" i="1"/>
  <c r="L182" i="1"/>
  <c r="L180" i="1"/>
  <c r="L178" i="1"/>
  <c r="L176" i="1"/>
  <c r="L175" i="1"/>
  <c r="L174" i="1"/>
  <c r="L173" i="1"/>
  <c r="L172" i="1"/>
  <c r="L171" i="1"/>
  <c r="L169" i="1"/>
  <c r="L168" i="1"/>
  <c r="L167" i="1"/>
  <c r="L165" i="1"/>
  <c r="L164" i="1"/>
  <c r="L163" i="1"/>
  <c r="L159" i="1"/>
  <c r="L157" i="1"/>
  <c r="L156" i="1"/>
  <c r="L155" i="1"/>
  <c r="L153" i="1"/>
  <c r="L152" i="1"/>
  <c r="L151" i="1"/>
  <c r="L150" i="1"/>
  <c r="L149" i="1"/>
  <c r="L148" i="1"/>
  <c r="L147" i="1"/>
  <c r="L145" i="1"/>
  <c r="L144" i="1"/>
  <c r="L140" i="1"/>
  <c r="L137" i="1"/>
  <c r="L135" i="1"/>
  <c r="L126" i="1"/>
  <c r="L124" i="1"/>
  <c r="L123" i="1"/>
  <c r="L120" i="1"/>
  <c r="L119" i="1"/>
  <c r="L117" i="1"/>
  <c r="L115" i="1"/>
  <c r="L111" i="1"/>
  <c r="L110" i="1"/>
  <c r="L109" i="1"/>
  <c r="L108" i="1"/>
  <c r="L102" i="1"/>
  <c r="L96" i="1"/>
  <c r="L84" i="1"/>
  <c r="L82" i="1"/>
  <c r="L77" i="1"/>
  <c r="L42" i="1"/>
  <c r="L40" i="1"/>
  <c r="L32" i="1"/>
  <c r="L30" i="1"/>
  <c r="L28" i="1"/>
  <c r="L26" i="1"/>
  <c r="L23" i="1"/>
  <c r="L22" i="1"/>
  <c r="L21" i="1"/>
  <c r="L17" i="1"/>
  <c r="L8" i="1"/>
  <c r="L7" i="1"/>
  <c r="L4" i="1"/>
  <c r="L3" i="1"/>
  <c r="C4" i="3"/>
  <c r="C3" i="3"/>
  <c r="B4" i="3"/>
  <c r="B3" i="3"/>
  <c r="B2" i="3"/>
  <c r="C2" i="3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<sst xmlns="http://schemas.openxmlformats.org/spreadsheetml/2006/main" count="434" uniqueCount="216">
  <si>
    <t>Project Name</t>
  </si>
  <si>
    <t>commits</t>
  </si>
  <si>
    <t>contributors</t>
  </si>
  <si>
    <t>releases</t>
  </si>
  <si>
    <t>.java Files</t>
  </si>
  <si>
    <t>LOC</t>
  </si>
  <si>
    <t>test Files</t>
  </si>
  <si>
    <t>test LOC</t>
  </si>
  <si>
    <t>'Mock' imports</t>
  </si>
  <si>
    <t>Mocking frameworks</t>
  </si>
  <si>
    <t>No Import Mock File</t>
  </si>
  <si>
    <t>abdera</t>
  </si>
  <si>
    <t>accumulo</t>
  </si>
  <si>
    <t>ace</t>
  </si>
  <si>
    <t>activemq</t>
  </si>
  <si>
    <t>airavata</t>
  </si>
  <si>
    <t>ambari</t>
  </si>
  <si>
    <t>ant-antlibs-antunit</t>
  </si>
  <si>
    <t>ant-antlibs-dotnet</t>
  </si>
  <si>
    <t>ant</t>
  </si>
  <si>
    <t>ant-ivy</t>
  </si>
  <si>
    <t>ant-ivyde</t>
  </si>
  <si>
    <t>guacamole-client</t>
  </si>
  <si>
    <t>hama</t>
  </si>
  <si>
    <t>harmony</t>
  </si>
  <si>
    <t>hbase</t>
  </si>
  <si>
    <t>helix</t>
  </si>
  <si>
    <t>hive</t>
  </si>
  <si>
    <t>hop</t>
  </si>
  <si>
    <t>httpcomponents-client</t>
  </si>
  <si>
    <t>httpcomponents-core</t>
  </si>
  <si>
    <t>hudi</t>
  </si>
  <si>
    <t>ignite</t>
  </si>
  <si>
    <t>iotdb</t>
  </si>
  <si>
    <t>isis</t>
  </si>
  <si>
    <t>jackrabbit</t>
  </si>
  <si>
    <t>jclouds</t>
  </si>
  <si>
    <t>any23</t>
  </si>
  <si>
    <t>apex-core</t>
  </si>
  <si>
    <t>archiva</t>
  </si>
  <si>
    <t>aries</t>
  </si>
  <si>
    <t>avro</t>
  </si>
  <si>
    <t>axis-axis2-java-core</t>
  </si>
  <si>
    <t>beam</t>
  </si>
  <si>
    <t>bookkeeper</t>
  </si>
  <si>
    <t>brooklyn</t>
  </si>
  <si>
    <t>bval</t>
  </si>
  <si>
    <t>calcite</t>
  </si>
  <si>
    <t>camel</t>
  </si>
  <si>
    <t>carbondata</t>
  </si>
  <si>
    <t>cayenne</t>
  </si>
  <si>
    <t>chainsaw</t>
  </si>
  <si>
    <t>chemistry-opencmis</t>
  </si>
  <si>
    <t>clerezza</t>
  </si>
  <si>
    <t>cloudstack</t>
  </si>
  <si>
    <t>cocoon</t>
  </si>
  <si>
    <t>commons-bcel</t>
  </si>
  <si>
    <t>ws-axiom</t>
  </si>
  <si>
    <t>directory-kerby</t>
  </si>
  <si>
    <t>jena</t>
  </si>
  <si>
    <t>jmeter</t>
  </si>
  <si>
    <t>jspwiki</t>
  </si>
  <si>
    <t>karaf</t>
  </si>
  <si>
    <t>knox</t>
  </si>
  <si>
    <t>lens</t>
  </si>
  <si>
    <t>logging-log4j2</t>
  </si>
  <si>
    <t>mahout</t>
  </si>
  <si>
    <t>manifoldcf</t>
  </si>
  <si>
    <t>marmotta</t>
  </si>
  <si>
    <t>maven-doxia</t>
  </si>
  <si>
    <t>maven</t>
  </si>
  <si>
    <t>metamodel</t>
  </si>
  <si>
    <t>mina</t>
  </si>
  <si>
    <t>mrunit</t>
  </si>
  <si>
    <t>myfaces</t>
  </si>
  <si>
    <t>nutch</t>
  </si>
  <si>
    <t>ode</t>
  </si>
  <si>
    <t>ofbiz-framework</t>
  </si>
  <si>
    <t>olingo-odata4</t>
  </si>
  <si>
    <t>oltu</t>
  </si>
  <si>
    <t>oodt</t>
  </si>
  <si>
    <t>oozie</t>
  </si>
  <si>
    <t>openjpa</t>
  </si>
  <si>
    <t>openmeetings</t>
  </si>
  <si>
    <t>opennlp</t>
  </si>
  <si>
    <t>openwebbeans</t>
  </si>
  <si>
    <t>orc</t>
  </si>
  <si>
    <t>pdfbox</t>
  </si>
  <si>
    <t>phoenix</t>
  </si>
  <si>
    <t>pig</t>
  </si>
  <si>
    <t>pivot</t>
  </si>
  <si>
    <t>plc4x</t>
  </si>
  <si>
    <t>poi</t>
  </si>
  <si>
    <t>polygene-java</t>
  </si>
  <si>
    <t>creadur-rat</t>
  </si>
  <si>
    <t>qpid</t>
  </si>
  <si>
    <t>reef</t>
  </si>
  <si>
    <t>river-container</t>
  </si>
  <si>
    <t>roller</t>
  </si>
  <si>
    <t>sandesha</t>
  </si>
  <si>
    <t>santuario-xml-security-java</t>
  </si>
  <si>
    <t>servicemix</t>
  </si>
  <si>
    <t>shindig</t>
  </si>
  <si>
    <t>shiro</t>
  </si>
  <si>
    <t>mina-sshd</t>
  </si>
  <si>
    <t>sis</t>
  </si>
  <si>
    <t>skywalking</t>
  </si>
  <si>
    <t>solr</t>
  </si>
  <si>
    <t>spark</t>
  </si>
  <si>
    <t>sqoop</t>
  </si>
  <si>
    <t>stanbol</t>
  </si>
  <si>
    <t>storm</t>
  </si>
  <si>
    <t>stratos</t>
  </si>
  <si>
    <t>struts</t>
  </si>
  <si>
    <t>creadur-tentacles</t>
  </si>
  <si>
    <t>myfaces-tobago</t>
  </si>
  <si>
    <t>synapse</t>
  </si>
  <si>
    <t>syncope</t>
  </si>
  <si>
    <t>tajo</t>
  </si>
  <si>
    <t>tapestry-5</t>
  </si>
  <si>
    <t>tez</t>
  </si>
  <si>
    <t>thrift</t>
  </si>
  <si>
    <t>tika</t>
  </si>
  <si>
    <t>tiles</t>
  </si>
  <si>
    <t>ant-antlibs-vss</t>
  </si>
  <si>
    <t>mina-vysper</t>
  </si>
  <si>
    <t>tomcat</t>
  </si>
  <si>
    <t>tomee</t>
  </si>
  <si>
    <t>turbine-core</t>
  </si>
  <si>
    <t>tuscany-sca-2.x</t>
  </si>
  <si>
    <t>uima-uimaj</t>
  </si>
  <si>
    <t>velocity-engine</t>
  </si>
  <si>
    <t>vxquery</t>
  </si>
  <si>
    <t>whirr</t>
  </si>
  <si>
    <t>tuscany-sdo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</si>
  <si>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</si>
  <si>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</si>
  <si>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</si>
  <si>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</si>
  <si>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</si>
  <si>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</si>
  <si>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</si>
  <si>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</si>
  <si>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</si>
  <si>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</si>
  <si>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</si>
  <si>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</si>
  <si>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</si>
  <si>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</si>
  <si>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</si>
  <si>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</si>
  <si>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</si>
  <si>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</si>
  <si>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</si>
  <si>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commons-imaging</t>
  </si>
  <si>
    <t>commons-io</t>
  </si>
  <si>
    <t>commons-jci</t>
  </si>
  <si>
    <t>commons-jcs</t>
  </si>
  <si>
    <t>commons-jelly</t>
  </si>
  <si>
    <t>commons-jexl</t>
  </si>
  <si>
    <t>commons-jxpath</t>
  </si>
  <si>
    <t>commons-lang</t>
  </si>
  <si>
    <t>commons-logging</t>
  </si>
  <si>
    <t>commons-math</t>
  </si>
  <si>
    <t>commons-net</t>
  </si>
  <si>
    <t>commons-numbers</t>
  </si>
  <si>
    <t>commons-ognl</t>
  </si>
  <si>
    <t>commons-pool</t>
  </si>
  <si>
    <t>commons-proxy</t>
  </si>
  <si>
    <t>commons-rdf</t>
  </si>
  <si>
    <t>commons-rng</t>
  </si>
  <si>
    <t>commons-scxml</t>
  </si>
  <si>
    <t>commons-statistics</t>
  </si>
  <si>
    <t>commons-text</t>
  </si>
  <si>
    <t>commons-validator</t>
  </si>
  <si>
    <t>ant-antlibs-compress</t>
  </si>
  <si>
    <t>commons-vfs</t>
  </si>
  <si>
    <t>commons-weaver</t>
  </si>
  <si>
    <t>crunch</t>
  </si>
  <si>
    <t>ctakes</t>
  </si>
  <si>
    <t>curator</t>
  </si>
  <si>
    <t>cxf</t>
  </si>
  <si>
    <t>daffodil</t>
  </si>
  <si>
    <t>deltaspike</t>
  </si>
  <si>
    <t>derby</t>
  </si>
  <si>
    <t>directmemory</t>
  </si>
  <si>
    <t>directory-ldap-api</t>
  </si>
  <si>
    <t>directory-server</t>
  </si>
  <si>
    <t>directory-fortress-commander</t>
  </si>
  <si>
    <t>directory-fortress-core</t>
  </si>
  <si>
    <t>directory-fortress-enmasse</t>
  </si>
  <si>
    <t>empire-db</t>
  </si>
  <si>
    <t>etch</t>
  </si>
  <si>
    <t>falcon</t>
  </si>
  <si>
    <t>flink</t>
  </si>
  <si>
    <t>flume</t>
  </si>
  <si>
    <t>fluo-recipes</t>
  </si>
  <si>
    <t>fluo</t>
  </si>
  <si>
    <t>forrest</t>
  </si>
  <si>
    <t>ftpserver</t>
  </si>
  <si>
    <t>giraph</t>
  </si>
  <si>
    <t>gora</t>
  </si>
  <si>
    <t>groovy</t>
  </si>
  <si>
    <t>xmlgraphics-fop</t>
  </si>
  <si>
    <t>Java Files</t>
  </si>
  <si>
    <t>Test Files</t>
  </si>
  <si>
    <t>Developers</t>
  </si>
  <si>
    <t>Versions</t>
  </si>
  <si>
    <t>AVG</t>
  </si>
  <si>
    <t>Med</t>
  </si>
  <si>
    <t>Max</t>
  </si>
  <si>
    <t>Min</t>
  </si>
  <si>
    <t>Medium</t>
  </si>
  <si>
    <t>Project With Mock</t>
  </si>
  <si>
    <t>Project Without Mock</t>
  </si>
  <si>
    <t>Use Mock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</si>
</sst>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" fontId="0" fillId="0" borderId="0" xfId="0" applyNumberFormat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40D0DAF2-BC44-4CFD-B6FF-2E61D775EC7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177800</xdr:rowOff>
    </xdr:from>
    <xdr:to>
      <xdr:col>11</xdr:col>
      <xdr:colOff>330200</xdr:colOff>
      <xdr:row>15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C3D32B3-D1C1-4C6C-9C32-E1AA3C6549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9750" y="177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"/>
  <sheetViews>
    <sheetView tabSelected="1" workbookViewId="0">
      <selection activeCell="I4" sqref="I4"/>
    </sheetView>
  </sheetViews>
  <sheetFormatPr defaultRowHeight="14.5" x14ac:dyDescent="0.35"/>
  <cols>
    <col min="1" max="1" width="26.453125" bestFit="1" customWidth="1"/>
    <col min="2" max="2" width="7.90625" bestFit="1" customWidth="1"/>
    <col min="3" max="3" width="11.08984375" bestFit="1" customWidth="1"/>
    <col min="4" max="4" width="7.6328125" bestFit="1" customWidth="1"/>
    <col min="5" max="5" width="8.81640625" bestFit="1" customWidth="1"/>
    <col min="6" max="6" width="7.81640625" bestFit="1" customWidth="1"/>
    <col min="7" max="7" width="10.26953125" style="3" bestFit="1" customWidth="1"/>
    <col min="8" max="8" width="10" bestFit="1" customWidth="1"/>
    <col min="9" max="9" width="42.6328125" customWidth="1"/>
    <col min="10" max="10" width="18.453125" bestFit="1" customWidth="1"/>
    <col min="11" max="11" width="17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215</v>
      </c>
    </row>
    <row r="2" spans="1:12" x14ac:dyDescent="0.35">
      <c r="A2" t="s">
        <v>11</v>
      </c>
      <c r="B2">
        <v>1500</v>
      </c>
      <c r="C2">
        <v>16</v>
      </c>
      <c r="D2">
        <v>12</v>
      </c>
      <c r="E2">
        <v>679</v>
      </c>
      <c r="F2">
        <v>60506</v>
      </c>
      <c r="G2" s="3">
        <v>97</v>
      </c>
      <c r="H2">
        <v>11036</v>
      </c>
      <c r="I2">
        <v>5</v>
      </c>
      <c r="J2">
        <v>1</v>
      </c>
      <c r="K2">
        <v>0</v>
      </c>
      <c r="L2" t="str">
        <f>IF(J2&gt;0,"Yes", "No")</f>
        <v>Yes</v>
      </c>
    </row>
    <row r="3" spans="1:12" x14ac:dyDescent="0.35">
      <c r="A3" t="s">
        <v>12</v>
      </c>
      <c r="B3">
        <v>11198</v>
      </c>
      <c r="C3">
        <v>179</v>
      </c>
      <c r="D3">
        <v>39</v>
      </c>
      <c r="E3">
        <v>2190</v>
      </c>
      <c r="F3">
        <v>395903</v>
      </c>
      <c r="G3" s="3">
        <v>746</v>
      </c>
      <c r="H3">
        <v>103756</v>
      </c>
      <c r="I3">
        <v>112</v>
      </c>
      <c r="J3">
        <v>2</v>
      </c>
      <c r="K3">
        <v>3</v>
      </c>
      <c r="L3" t="str">
        <f t="shared" ref="L3:L42" si="0">IF(K3&gt;0,"Yes", "No")</f>
        <v>Yes</v>
      </c>
    </row>
    <row r="4" spans="1:12" x14ac:dyDescent="0.35">
      <c r="A4" t="s">
        <v>13</v>
      </c>
      <c r="B4">
        <v>1603</v>
      </c>
      <c r="C4">
        <v>15</v>
      </c>
      <c r="D4">
        <v>0</v>
      </c>
      <c r="E4">
        <v>529</v>
      </c>
      <c r="F4">
        <v>58600</v>
      </c>
      <c r="G4" s="3">
        <v>128</v>
      </c>
      <c r="H4">
        <v>17867</v>
      </c>
      <c r="I4">
        <v>16</v>
      </c>
      <c r="J4">
        <v>2</v>
      </c>
      <c r="K4">
        <v>9</v>
      </c>
      <c r="L4" t="str">
        <f t="shared" si="0"/>
        <v>Yes</v>
      </c>
    </row>
    <row r="5" spans="1:12" x14ac:dyDescent="0.35">
      <c r="A5" t="s">
        <v>14</v>
      </c>
      <c r="B5">
        <v>11049</v>
      </c>
      <c r="C5">
        <v>160</v>
      </c>
      <c r="D5">
        <v>74</v>
      </c>
      <c r="E5">
        <v>4323</v>
      </c>
      <c r="F5">
        <v>422294</v>
      </c>
      <c r="G5" s="3">
        <v>2106</v>
      </c>
      <c r="H5">
        <v>216057</v>
      </c>
      <c r="I5">
        <v>20</v>
      </c>
      <c r="J5">
        <v>3</v>
      </c>
      <c r="K5">
        <v>0</v>
      </c>
      <c r="L5" t="str">
        <f t="shared" ref="L5:L6" si="1">IF(J5&gt;0,"Yes", "No")</f>
        <v>Yes</v>
      </c>
    </row>
    <row r="6" spans="1:12" x14ac:dyDescent="0.35">
      <c r="A6" t="s">
        <v>15</v>
      </c>
      <c r="B6">
        <v>9497</v>
      </c>
      <c r="C6">
        <v>85</v>
      </c>
      <c r="D6">
        <v>18</v>
      </c>
      <c r="E6">
        <v>1067</v>
      </c>
      <c r="F6">
        <v>485070</v>
      </c>
      <c r="G6" s="3">
        <v>109</v>
      </c>
      <c r="H6">
        <v>10550</v>
      </c>
      <c r="I6">
        <v>3</v>
      </c>
      <c r="J6">
        <v>1</v>
      </c>
      <c r="K6">
        <v>0</v>
      </c>
      <c r="L6" t="str">
        <f t="shared" si="1"/>
        <v>Yes</v>
      </c>
    </row>
    <row r="7" spans="1:12" x14ac:dyDescent="0.35">
      <c r="A7" t="s">
        <v>16</v>
      </c>
      <c r="B7">
        <v>24590</v>
      </c>
      <c r="C7">
        <v>232</v>
      </c>
      <c r="D7">
        <v>79</v>
      </c>
      <c r="E7">
        <v>3306</v>
      </c>
      <c r="F7">
        <v>424392</v>
      </c>
      <c r="G7" s="3">
        <v>947</v>
      </c>
      <c r="H7">
        <v>185955</v>
      </c>
      <c r="I7">
        <v>429</v>
      </c>
      <c r="J7">
        <v>4</v>
      </c>
      <c r="K7">
        <v>5</v>
      </c>
      <c r="L7" t="str">
        <f t="shared" si="0"/>
        <v>Yes</v>
      </c>
    </row>
    <row r="8" spans="1:12" x14ac:dyDescent="0.35">
      <c r="A8" t="s">
        <v>19</v>
      </c>
      <c r="B8">
        <v>14870</v>
      </c>
      <c r="C8">
        <v>115</v>
      </c>
      <c r="D8">
        <v>96</v>
      </c>
      <c r="E8">
        <v>1324</v>
      </c>
      <c r="F8">
        <v>146015</v>
      </c>
      <c r="G8" s="3">
        <v>412</v>
      </c>
      <c r="H8">
        <v>34589</v>
      </c>
      <c r="I8">
        <v>0</v>
      </c>
      <c r="J8">
        <v>0</v>
      </c>
      <c r="K8">
        <v>4</v>
      </c>
      <c r="L8" t="str">
        <f t="shared" si="0"/>
        <v>Yes</v>
      </c>
    </row>
    <row r="9" spans="1:12" x14ac:dyDescent="0.35">
      <c r="A9" t="s">
        <v>17</v>
      </c>
      <c r="B9">
        <v>234</v>
      </c>
      <c r="C9">
        <v>15</v>
      </c>
      <c r="D9">
        <v>12</v>
      </c>
      <c r="E9">
        <v>37</v>
      </c>
      <c r="F9">
        <v>3002</v>
      </c>
      <c r="G9">
        <v>15</v>
      </c>
      <c r="H9">
        <v>1157</v>
      </c>
      <c r="I9">
        <v>0</v>
      </c>
      <c r="J9">
        <v>0</v>
      </c>
      <c r="K9">
        <v>0</v>
      </c>
      <c r="L9" t="str">
        <f t="shared" ref="L9:L16" si="2">IF(J9&gt;0,"Yes", "No")</f>
        <v>No</v>
      </c>
    </row>
    <row r="10" spans="1:12" x14ac:dyDescent="0.35">
      <c r="A10" t="s">
        <v>175</v>
      </c>
      <c r="B10">
        <v>322</v>
      </c>
      <c r="C10">
        <v>5</v>
      </c>
      <c r="D10">
        <v>13</v>
      </c>
      <c r="E10">
        <v>104</v>
      </c>
      <c r="F10">
        <v>5129</v>
      </c>
      <c r="G10">
        <v>1</v>
      </c>
      <c r="H10">
        <v>20</v>
      </c>
      <c r="I10">
        <v>0</v>
      </c>
      <c r="J10">
        <v>0</v>
      </c>
      <c r="K10">
        <v>0</v>
      </c>
      <c r="L10" t="str">
        <f t="shared" si="2"/>
        <v>No</v>
      </c>
    </row>
    <row r="11" spans="1:12" x14ac:dyDescent="0.35">
      <c r="A11" t="s">
        <v>18</v>
      </c>
      <c r="B11">
        <v>85</v>
      </c>
      <c r="C11">
        <v>3</v>
      </c>
      <c r="D11">
        <v>4</v>
      </c>
      <c r="E11">
        <v>22</v>
      </c>
      <c r="F11">
        <v>2779</v>
      </c>
      <c r="G11">
        <v>1</v>
      </c>
      <c r="H11">
        <v>5</v>
      </c>
      <c r="I11">
        <v>0</v>
      </c>
      <c r="J11">
        <v>0</v>
      </c>
      <c r="K11">
        <v>0</v>
      </c>
      <c r="L11" t="str">
        <f t="shared" si="2"/>
        <v>No</v>
      </c>
    </row>
    <row r="12" spans="1:12" x14ac:dyDescent="0.35">
      <c r="A12" t="s">
        <v>124</v>
      </c>
      <c r="B12">
        <v>15</v>
      </c>
      <c r="C12">
        <v>5</v>
      </c>
      <c r="D12">
        <v>1</v>
      </c>
      <c r="E12">
        <v>19</v>
      </c>
      <c r="F12">
        <v>993</v>
      </c>
      <c r="G12">
        <v>1</v>
      </c>
      <c r="H12">
        <v>34</v>
      </c>
      <c r="I12">
        <v>0</v>
      </c>
      <c r="J12">
        <v>0</v>
      </c>
      <c r="K12">
        <v>0</v>
      </c>
      <c r="L12" t="str">
        <f t="shared" si="2"/>
        <v>No</v>
      </c>
    </row>
    <row r="13" spans="1:12" x14ac:dyDescent="0.35">
      <c r="A13" t="s">
        <v>20</v>
      </c>
      <c r="B13">
        <v>3030</v>
      </c>
      <c r="C13">
        <v>36</v>
      </c>
      <c r="D13">
        <v>20</v>
      </c>
      <c r="E13">
        <v>661</v>
      </c>
      <c r="F13">
        <v>76877</v>
      </c>
      <c r="G13">
        <v>165</v>
      </c>
      <c r="H13">
        <v>25338</v>
      </c>
      <c r="I13">
        <v>0</v>
      </c>
      <c r="J13">
        <v>0</v>
      </c>
      <c r="K13">
        <v>0</v>
      </c>
      <c r="L13" t="str">
        <f t="shared" si="2"/>
        <v>No</v>
      </c>
    </row>
    <row r="14" spans="1:12" x14ac:dyDescent="0.35">
      <c r="A14" t="s">
        <v>21</v>
      </c>
      <c r="B14">
        <v>847</v>
      </c>
      <c r="C14">
        <v>16</v>
      </c>
      <c r="D14">
        <v>9</v>
      </c>
      <c r="E14">
        <v>210</v>
      </c>
      <c r="F14">
        <v>17094</v>
      </c>
      <c r="G14">
        <v>19</v>
      </c>
      <c r="H14">
        <v>338</v>
      </c>
      <c r="I14">
        <v>0</v>
      </c>
      <c r="J14">
        <v>0</v>
      </c>
      <c r="K14">
        <v>0</v>
      </c>
      <c r="L14" t="str">
        <f t="shared" si="2"/>
        <v>No</v>
      </c>
    </row>
    <row r="15" spans="1:12" x14ac:dyDescent="0.35">
      <c r="A15" t="s">
        <v>37</v>
      </c>
      <c r="B15">
        <v>1997</v>
      </c>
      <c r="C15">
        <v>44</v>
      </c>
      <c r="D15">
        <v>25</v>
      </c>
      <c r="E15">
        <v>438</v>
      </c>
      <c r="F15">
        <v>28904</v>
      </c>
      <c r="G15" s="3">
        <v>99</v>
      </c>
      <c r="H15">
        <v>8507</v>
      </c>
      <c r="I15">
        <v>5</v>
      </c>
      <c r="J15">
        <v>1</v>
      </c>
      <c r="K15">
        <v>0</v>
      </c>
      <c r="L15" t="str">
        <f t="shared" si="2"/>
        <v>Yes</v>
      </c>
    </row>
    <row r="16" spans="1:12" x14ac:dyDescent="0.35">
      <c r="A16" t="s">
        <v>38</v>
      </c>
      <c r="B16">
        <v>6122</v>
      </c>
      <c r="C16">
        <v>82</v>
      </c>
      <c r="D16">
        <v>21</v>
      </c>
      <c r="E16">
        <v>485</v>
      </c>
      <c r="F16">
        <v>75427</v>
      </c>
      <c r="G16" s="3">
        <v>139</v>
      </c>
      <c r="H16">
        <v>24966</v>
      </c>
      <c r="I16">
        <v>9</v>
      </c>
      <c r="J16">
        <v>3</v>
      </c>
      <c r="K16">
        <v>0</v>
      </c>
      <c r="L16" t="str">
        <f t="shared" si="2"/>
        <v>Yes</v>
      </c>
    </row>
    <row r="17" spans="1:12" x14ac:dyDescent="0.35">
      <c r="A17" t="s">
        <v>39</v>
      </c>
      <c r="B17">
        <v>8670</v>
      </c>
      <c r="C17">
        <v>48</v>
      </c>
      <c r="D17">
        <v>65</v>
      </c>
      <c r="E17">
        <v>968</v>
      </c>
      <c r="F17">
        <v>120362</v>
      </c>
      <c r="G17" s="3">
        <v>283</v>
      </c>
      <c r="H17">
        <v>47520</v>
      </c>
      <c r="I17">
        <v>41</v>
      </c>
      <c r="J17">
        <v>3</v>
      </c>
      <c r="K17">
        <v>4</v>
      </c>
      <c r="L17" t="str">
        <f t="shared" si="0"/>
        <v>Yes</v>
      </c>
    </row>
    <row r="18" spans="1:12" x14ac:dyDescent="0.35">
      <c r="A18" t="s">
        <v>40</v>
      </c>
      <c r="B18">
        <v>5817</v>
      </c>
      <c r="C18">
        <v>56</v>
      </c>
      <c r="D18">
        <v>485</v>
      </c>
      <c r="E18">
        <v>2065</v>
      </c>
      <c r="F18">
        <v>164201</v>
      </c>
      <c r="G18" s="3">
        <v>757</v>
      </c>
      <c r="H18">
        <v>58504</v>
      </c>
      <c r="I18">
        <v>52</v>
      </c>
      <c r="J18">
        <v>3</v>
      </c>
      <c r="K18">
        <v>0</v>
      </c>
      <c r="L18" t="str">
        <f t="shared" ref="L18:L20" si="3">IF(J18&gt;0,"Yes", "No")</f>
        <v>Yes</v>
      </c>
    </row>
    <row r="19" spans="1:12" x14ac:dyDescent="0.35">
      <c r="A19" t="s">
        <v>41</v>
      </c>
      <c r="B19">
        <v>2929</v>
      </c>
      <c r="C19">
        <v>283</v>
      </c>
      <c r="D19">
        <v>85</v>
      </c>
      <c r="E19">
        <v>678</v>
      </c>
      <c r="F19">
        <v>81025</v>
      </c>
      <c r="G19" s="3">
        <v>305</v>
      </c>
      <c r="H19">
        <v>45192</v>
      </c>
      <c r="I19">
        <v>6</v>
      </c>
      <c r="J19">
        <v>1</v>
      </c>
      <c r="K19">
        <v>0</v>
      </c>
      <c r="L19" t="str">
        <f t="shared" si="3"/>
        <v>Yes</v>
      </c>
    </row>
    <row r="20" spans="1:12" x14ac:dyDescent="0.35">
      <c r="A20" t="s">
        <v>42</v>
      </c>
      <c r="B20">
        <v>13844</v>
      </c>
      <c r="C20">
        <v>84</v>
      </c>
      <c r="D20">
        <v>45</v>
      </c>
      <c r="E20">
        <v>4588</v>
      </c>
      <c r="F20">
        <v>552062</v>
      </c>
      <c r="G20" s="3">
        <v>2827</v>
      </c>
      <c r="H20">
        <v>346496</v>
      </c>
      <c r="I20">
        <v>8</v>
      </c>
      <c r="J20">
        <v>3</v>
      </c>
      <c r="K20">
        <v>0</v>
      </c>
      <c r="L20" t="str">
        <f t="shared" si="3"/>
        <v>Yes</v>
      </c>
    </row>
    <row r="21" spans="1:12" x14ac:dyDescent="0.35">
      <c r="A21" t="s">
        <v>43</v>
      </c>
      <c r="B21">
        <v>33462</v>
      </c>
      <c r="C21">
        <v>1035</v>
      </c>
      <c r="D21">
        <v>125</v>
      </c>
      <c r="E21">
        <v>5008</v>
      </c>
      <c r="F21">
        <v>647216</v>
      </c>
      <c r="G21" s="3">
        <v>1956</v>
      </c>
      <c r="H21">
        <v>329409</v>
      </c>
      <c r="I21">
        <v>287</v>
      </c>
      <c r="J21">
        <v>6</v>
      </c>
      <c r="K21">
        <v>4</v>
      </c>
      <c r="L21" t="str">
        <f t="shared" si="0"/>
        <v>Yes</v>
      </c>
    </row>
    <row r="22" spans="1:12" x14ac:dyDescent="0.35">
      <c r="A22" t="s">
        <v>44</v>
      </c>
      <c r="B22">
        <v>2553</v>
      </c>
      <c r="C22">
        <v>160</v>
      </c>
      <c r="D22">
        <v>40</v>
      </c>
      <c r="E22">
        <v>2180</v>
      </c>
      <c r="F22">
        <v>246558</v>
      </c>
      <c r="G22" s="3">
        <v>637</v>
      </c>
      <c r="H22">
        <v>106551</v>
      </c>
      <c r="I22">
        <v>159</v>
      </c>
      <c r="J22">
        <v>3</v>
      </c>
      <c r="K22">
        <v>8</v>
      </c>
      <c r="L22" t="str">
        <f t="shared" si="0"/>
        <v>Yes</v>
      </c>
    </row>
    <row r="23" spans="1:12" x14ac:dyDescent="0.35">
      <c r="A23" t="s">
        <v>45</v>
      </c>
      <c r="B23">
        <v>221</v>
      </c>
      <c r="C23">
        <v>33</v>
      </c>
      <c r="D23">
        <v>13</v>
      </c>
      <c r="E23">
        <v>3279</v>
      </c>
      <c r="F23">
        <v>352360</v>
      </c>
      <c r="G23" s="3">
        <v>1414</v>
      </c>
      <c r="H23">
        <v>159650</v>
      </c>
      <c r="I23">
        <v>30</v>
      </c>
      <c r="J23">
        <v>2</v>
      </c>
      <c r="K23">
        <v>1</v>
      </c>
      <c r="L23" t="str">
        <f t="shared" si="0"/>
        <v>Yes</v>
      </c>
    </row>
    <row r="24" spans="1:12" x14ac:dyDescent="0.35">
      <c r="A24" t="s">
        <v>46</v>
      </c>
      <c r="B24">
        <v>1103</v>
      </c>
      <c r="C24">
        <v>15</v>
      </c>
      <c r="D24">
        <v>12</v>
      </c>
      <c r="E24">
        <v>346</v>
      </c>
      <c r="F24">
        <v>23785</v>
      </c>
      <c r="G24" s="3">
        <v>112</v>
      </c>
      <c r="H24">
        <v>5545</v>
      </c>
      <c r="I24">
        <v>1</v>
      </c>
      <c r="J24">
        <v>1</v>
      </c>
      <c r="K24">
        <v>0</v>
      </c>
      <c r="L24" t="str">
        <f t="shared" ref="L24:L25" si="4">IF(J24&gt;0,"Yes", "No")</f>
        <v>Yes</v>
      </c>
    </row>
    <row r="25" spans="1:12" x14ac:dyDescent="0.35">
      <c r="A25" t="s">
        <v>47</v>
      </c>
      <c r="B25">
        <v>4759</v>
      </c>
      <c r="C25">
        <v>372</v>
      </c>
      <c r="D25">
        <v>66</v>
      </c>
      <c r="E25">
        <v>2233</v>
      </c>
      <c r="F25">
        <v>596695</v>
      </c>
      <c r="G25" s="3">
        <v>373</v>
      </c>
      <c r="H25">
        <v>206313</v>
      </c>
      <c r="I25">
        <v>1</v>
      </c>
      <c r="J25">
        <v>1</v>
      </c>
      <c r="K25">
        <v>0</v>
      </c>
      <c r="L25" t="str">
        <f t="shared" si="4"/>
        <v>Yes</v>
      </c>
    </row>
    <row r="26" spans="1:12" x14ac:dyDescent="0.35">
      <c r="A26" t="s">
        <v>48</v>
      </c>
      <c r="B26">
        <v>53496</v>
      </c>
      <c r="C26">
        <v>1079</v>
      </c>
      <c r="D26">
        <v>185</v>
      </c>
      <c r="E26">
        <v>20760</v>
      </c>
      <c r="F26">
        <v>1574022</v>
      </c>
      <c r="G26" s="3">
        <v>11064</v>
      </c>
      <c r="H26">
        <v>624059</v>
      </c>
      <c r="I26">
        <v>447</v>
      </c>
      <c r="J26">
        <v>10</v>
      </c>
      <c r="K26">
        <v>27</v>
      </c>
      <c r="L26" t="str">
        <f t="shared" si="0"/>
        <v>Yes</v>
      </c>
    </row>
    <row r="27" spans="1:12" x14ac:dyDescent="0.35">
      <c r="A27" t="s">
        <v>49</v>
      </c>
      <c r="B27">
        <v>4916</v>
      </c>
      <c r="C27">
        <v>261</v>
      </c>
      <c r="D27">
        <v>36</v>
      </c>
      <c r="E27">
        <v>1149</v>
      </c>
      <c r="F27">
        <v>149238</v>
      </c>
      <c r="G27" s="3">
        <v>138</v>
      </c>
      <c r="H27">
        <v>24823</v>
      </c>
      <c r="I27">
        <v>36</v>
      </c>
      <c r="J27">
        <v>1</v>
      </c>
      <c r="K27">
        <v>0</v>
      </c>
      <c r="L27" t="str">
        <f>IF(J27&gt;0,"Yes", "No")</f>
        <v>Yes</v>
      </c>
    </row>
    <row r="28" spans="1:12" x14ac:dyDescent="0.35">
      <c r="A28" t="s">
        <v>50</v>
      </c>
      <c r="B28">
        <v>6733</v>
      </c>
      <c r="C28">
        <v>66</v>
      </c>
      <c r="D28">
        <v>45</v>
      </c>
      <c r="E28">
        <v>4178</v>
      </c>
      <c r="F28">
        <v>294111</v>
      </c>
      <c r="G28" s="3">
        <v>1715</v>
      </c>
      <c r="H28">
        <v>116051</v>
      </c>
      <c r="I28">
        <v>118</v>
      </c>
      <c r="J28">
        <v>3</v>
      </c>
      <c r="K28">
        <v>2</v>
      </c>
      <c r="L28" t="str">
        <f t="shared" si="0"/>
        <v>Yes</v>
      </c>
    </row>
    <row r="29" spans="1:12" x14ac:dyDescent="0.35">
      <c r="A29" t="s">
        <v>51</v>
      </c>
      <c r="B29">
        <v>934</v>
      </c>
      <c r="C29">
        <v>9</v>
      </c>
      <c r="D29">
        <v>35</v>
      </c>
      <c r="E29">
        <v>189</v>
      </c>
      <c r="F29">
        <v>26358</v>
      </c>
      <c r="G29">
        <v>8</v>
      </c>
      <c r="H29">
        <v>621</v>
      </c>
      <c r="I29">
        <v>0</v>
      </c>
      <c r="J29">
        <v>0</v>
      </c>
      <c r="K29">
        <v>0</v>
      </c>
      <c r="L29" t="str">
        <f>IF(J29&gt;0,"Yes", "No")</f>
        <v>No</v>
      </c>
    </row>
    <row r="30" spans="1:12" x14ac:dyDescent="0.35">
      <c r="A30" t="s">
        <v>52</v>
      </c>
      <c r="B30">
        <v>2234</v>
      </c>
      <c r="C30">
        <v>16</v>
      </c>
      <c r="D30">
        <v>37</v>
      </c>
      <c r="E30">
        <v>1267</v>
      </c>
      <c r="F30">
        <v>142441</v>
      </c>
      <c r="G30" s="3">
        <v>181</v>
      </c>
      <c r="H30">
        <v>30008</v>
      </c>
      <c r="I30">
        <v>4</v>
      </c>
      <c r="J30">
        <v>1</v>
      </c>
      <c r="K30">
        <v>1</v>
      </c>
      <c r="L30" t="str">
        <f t="shared" si="0"/>
        <v>Yes</v>
      </c>
    </row>
    <row r="31" spans="1:12" x14ac:dyDescent="0.35">
      <c r="A31" t="s">
        <v>53</v>
      </c>
      <c r="B31">
        <v>2324</v>
      </c>
      <c r="C31">
        <v>27</v>
      </c>
      <c r="D31">
        <v>20</v>
      </c>
      <c r="E31">
        <v>243</v>
      </c>
      <c r="F31">
        <v>14982</v>
      </c>
      <c r="G31" s="3">
        <v>50</v>
      </c>
      <c r="H31">
        <v>4909</v>
      </c>
      <c r="I31">
        <v>1</v>
      </c>
      <c r="J31">
        <v>1</v>
      </c>
      <c r="K31">
        <v>0</v>
      </c>
      <c r="L31" t="str">
        <f>IF(J31&gt;0,"Yes", "No")</f>
        <v>Yes</v>
      </c>
    </row>
    <row r="32" spans="1:12" x14ac:dyDescent="0.35">
      <c r="A32" t="s">
        <v>54</v>
      </c>
      <c r="B32">
        <v>34625</v>
      </c>
      <c r="C32">
        <v>585</v>
      </c>
      <c r="D32">
        <v>147</v>
      </c>
      <c r="E32">
        <v>5825</v>
      </c>
      <c r="F32">
        <v>683694</v>
      </c>
      <c r="G32" s="3">
        <v>682</v>
      </c>
      <c r="H32">
        <v>94784</v>
      </c>
      <c r="I32">
        <v>355</v>
      </c>
      <c r="J32">
        <v>7</v>
      </c>
      <c r="K32">
        <v>3</v>
      </c>
      <c r="L32" t="str">
        <f t="shared" si="0"/>
        <v>Yes</v>
      </c>
    </row>
    <row r="33" spans="1:12" x14ac:dyDescent="0.35">
      <c r="A33" t="s">
        <v>55</v>
      </c>
      <c r="B33">
        <v>13161</v>
      </c>
      <c r="C33">
        <v>73</v>
      </c>
      <c r="D33">
        <v>75</v>
      </c>
      <c r="E33">
        <v>2535</v>
      </c>
      <c r="F33">
        <v>196085</v>
      </c>
      <c r="G33" s="3">
        <v>168</v>
      </c>
      <c r="H33">
        <v>9788</v>
      </c>
      <c r="I33">
        <v>5</v>
      </c>
      <c r="J33">
        <v>2</v>
      </c>
      <c r="K33">
        <v>0</v>
      </c>
      <c r="L33" t="str">
        <f t="shared" ref="L33:L39" si="5">IF(J33&gt;0,"Yes", "No")</f>
        <v>Yes</v>
      </c>
    </row>
    <row r="34" spans="1:12" x14ac:dyDescent="0.35">
      <c r="A34" t="s">
        <v>56</v>
      </c>
      <c r="B34">
        <v>1753</v>
      </c>
      <c r="C34">
        <v>37</v>
      </c>
      <c r="D34">
        <v>25</v>
      </c>
      <c r="E34">
        <v>516</v>
      </c>
      <c r="F34">
        <v>41342</v>
      </c>
      <c r="G34">
        <v>87</v>
      </c>
      <c r="H34">
        <v>4178</v>
      </c>
      <c r="I34">
        <v>0</v>
      </c>
      <c r="J34">
        <v>0</v>
      </c>
      <c r="K34">
        <v>0</v>
      </c>
      <c r="L34" t="str">
        <f t="shared" si="5"/>
        <v>No</v>
      </c>
    </row>
    <row r="35" spans="1:12" x14ac:dyDescent="0.35">
      <c r="A35" t="s">
        <v>135</v>
      </c>
      <c r="B35">
        <v>1408</v>
      </c>
      <c r="C35">
        <v>54</v>
      </c>
      <c r="D35">
        <v>43</v>
      </c>
      <c r="E35">
        <v>279</v>
      </c>
      <c r="F35">
        <v>33536</v>
      </c>
      <c r="G35">
        <v>161</v>
      </c>
      <c r="H35">
        <v>22573</v>
      </c>
      <c r="I35">
        <v>0</v>
      </c>
      <c r="J35">
        <v>0</v>
      </c>
      <c r="K35">
        <v>0</v>
      </c>
      <c r="L35" t="str">
        <f t="shared" si="5"/>
        <v>No</v>
      </c>
    </row>
    <row r="36" spans="1:12" x14ac:dyDescent="0.35">
      <c r="A36" t="s">
        <v>136</v>
      </c>
      <c r="B36">
        <v>455</v>
      </c>
      <c r="C36">
        <v>21</v>
      </c>
      <c r="D36">
        <v>9</v>
      </c>
      <c r="E36">
        <v>76</v>
      </c>
      <c r="F36">
        <v>7396</v>
      </c>
      <c r="G36">
        <v>12</v>
      </c>
      <c r="H36">
        <v>1038</v>
      </c>
      <c r="I36">
        <v>0</v>
      </c>
      <c r="J36">
        <v>0</v>
      </c>
      <c r="K36">
        <v>0</v>
      </c>
      <c r="L36" t="str">
        <f t="shared" si="5"/>
        <v>No</v>
      </c>
    </row>
    <row r="37" spans="1:12" x14ac:dyDescent="0.35">
      <c r="A37" t="s">
        <v>137</v>
      </c>
      <c r="B37">
        <v>682</v>
      </c>
      <c r="C37">
        <v>30</v>
      </c>
      <c r="D37">
        <v>10</v>
      </c>
      <c r="E37">
        <v>153</v>
      </c>
      <c r="F37">
        <v>9132</v>
      </c>
      <c r="G37" s="3">
        <v>52</v>
      </c>
      <c r="H37">
        <v>4498</v>
      </c>
      <c r="I37">
        <v>1</v>
      </c>
      <c r="J37">
        <v>1</v>
      </c>
      <c r="K37">
        <v>0</v>
      </c>
      <c r="L37" t="str">
        <f t="shared" si="5"/>
        <v>Yes</v>
      </c>
    </row>
    <row r="38" spans="1:12" x14ac:dyDescent="0.35">
      <c r="A38" t="s">
        <v>138</v>
      </c>
      <c r="B38">
        <v>1119</v>
      </c>
      <c r="C38">
        <v>59</v>
      </c>
      <c r="D38">
        <v>21</v>
      </c>
      <c r="E38">
        <v>52</v>
      </c>
      <c r="F38">
        <v>6235</v>
      </c>
      <c r="G38">
        <v>29</v>
      </c>
      <c r="H38">
        <v>4084</v>
      </c>
      <c r="I38">
        <v>0</v>
      </c>
      <c r="J38">
        <v>0</v>
      </c>
      <c r="K38">
        <v>0</v>
      </c>
      <c r="L38" t="str">
        <f t="shared" si="5"/>
        <v>No</v>
      </c>
    </row>
    <row r="39" spans="1:12" x14ac:dyDescent="0.35">
      <c r="A39" t="s">
        <v>139</v>
      </c>
      <c r="B39">
        <v>2164</v>
      </c>
      <c r="C39">
        <v>51</v>
      </c>
      <c r="D39">
        <v>39</v>
      </c>
      <c r="E39">
        <v>147</v>
      </c>
      <c r="F39">
        <v>24515</v>
      </c>
      <c r="G39">
        <v>74</v>
      </c>
      <c r="H39">
        <v>14882</v>
      </c>
      <c r="I39">
        <v>0</v>
      </c>
      <c r="J39">
        <v>0</v>
      </c>
      <c r="K39">
        <v>0</v>
      </c>
      <c r="L39" t="str">
        <f t="shared" si="5"/>
        <v>No</v>
      </c>
    </row>
    <row r="40" spans="1:12" x14ac:dyDescent="0.35">
      <c r="A40" t="s">
        <v>140</v>
      </c>
      <c r="B40">
        <v>3639</v>
      </c>
      <c r="C40">
        <v>93</v>
      </c>
      <c r="D40">
        <v>46</v>
      </c>
      <c r="E40">
        <v>590</v>
      </c>
      <c r="F40">
        <v>67625</v>
      </c>
      <c r="G40" s="3">
        <v>239</v>
      </c>
      <c r="H40">
        <v>37614</v>
      </c>
      <c r="I40">
        <v>4</v>
      </c>
      <c r="J40">
        <v>1</v>
      </c>
      <c r="K40">
        <v>2</v>
      </c>
      <c r="L40" t="str">
        <f t="shared" si="0"/>
        <v>Yes</v>
      </c>
    </row>
    <row r="41" spans="1:12" x14ac:dyDescent="0.35">
      <c r="A41" t="s">
        <v>141</v>
      </c>
      <c r="B41">
        <v>3404</v>
      </c>
      <c r="C41">
        <v>81</v>
      </c>
      <c r="D41">
        <v>46</v>
      </c>
      <c r="E41">
        <v>548</v>
      </c>
      <c r="F41">
        <v>72975</v>
      </c>
      <c r="G41" s="3">
        <v>189</v>
      </c>
      <c r="H41">
        <v>28241</v>
      </c>
      <c r="I41">
        <v>1</v>
      </c>
      <c r="J41">
        <v>1</v>
      </c>
      <c r="K41">
        <v>0</v>
      </c>
      <c r="L41" t="str">
        <f>IF(J41&gt;0,"Yes", "No")</f>
        <v>Yes</v>
      </c>
    </row>
    <row r="42" spans="1:12" x14ac:dyDescent="0.35">
      <c r="A42" t="s">
        <v>142</v>
      </c>
      <c r="B42">
        <v>3424</v>
      </c>
      <c r="C42">
        <v>42</v>
      </c>
      <c r="D42">
        <v>68</v>
      </c>
      <c r="E42">
        <v>462</v>
      </c>
      <c r="F42">
        <v>51646</v>
      </c>
      <c r="G42" s="3">
        <v>201</v>
      </c>
      <c r="H42">
        <v>31143</v>
      </c>
      <c r="I42">
        <v>71</v>
      </c>
      <c r="J42">
        <v>2</v>
      </c>
      <c r="K42">
        <v>1</v>
      </c>
      <c r="L42" t="str">
        <f t="shared" si="0"/>
        <v>Yes</v>
      </c>
    </row>
    <row r="43" spans="1:12" x14ac:dyDescent="0.35">
      <c r="A43" t="s">
        <v>143</v>
      </c>
      <c r="B43">
        <v>792</v>
      </c>
      <c r="C43">
        <v>38</v>
      </c>
      <c r="D43">
        <v>5</v>
      </c>
      <c r="E43">
        <v>91</v>
      </c>
      <c r="F43">
        <v>6568</v>
      </c>
      <c r="G43">
        <v>43</v>
      </c>
      <c r="H43">
        <v>2958</v>
      </c>
      <c r="I43">
        <v>0</v>
      </c>
      <c r="J43">
        <v>0</v>
      </c>
      <c r="K43">
        <v>0</v>
      </c>
      <c r="L43" t="str">
        <f t="shared" ref="L43:L76" si="6">IF(J43&gt;0,"Yes", "No")</f>
        <v>No</v>
      </c>
    </row>
    <row r="44" spans="1:12" x14ac:dyDescent="0.35">
      <c r="A44" t="s">
        <v>144</v>
      </c>
      <c r="B44">
        <v>1720</v>
      </c>
      <c r="C44">
        <v>47</v>
      </c>
      <c r="D44">
        <v>21</v>
      </c>
      <c r="E44">
        <v>42</v>
      </c>
      <c r="F44">
        <v>8314</v>
      </c>
      <c r="G44" s="3">
        <v>31</v>
      </c>
      <c r="H44">
        <v>6216</v>
      </c>
      <c r="I44">
        <v>1</v>
      </c>
      <c r="J44">
        <v>1</v>
      </c>
      <c r="K44">
        <v>0</v>
      </c>
      <c r="L44" t="str">
        <f t="shared" si="6"/>
        <v>Yes</v>
      </c>
    </row>
    <row r="45" spans="1:12" x14ac:dyDescent="0.35">
      <c r="A45" t="s">
        <v>145</v>
      </c>
      <c r="B45">
        <v>1300</v>
      </c>
      <c r="C45">
        <v>33</v>
      </c>
      <c r="D45">
        <v>61</v>
      </c>
      <c r="E45">
        <v>17</v>
      </c>
      <c r="F45">
        <v>1964</v>
      </c>
      <c r="G45">
        <v>1</v>
      </c>
      <c r="H45">
        <v>244</v>
      </c>
      <c r="I45">
        <v>0</v>
      </c>
      <c r="J45">
        <v>0</v>
      </c>
      <c r="K45">
        <v>0</v>
      </c>
      <c r="L45" t="str">
        <f t="shared" si="6"/>
        <v>No</v>
      </c>
    </row>
    <row r="46" spans="1:12" x14ac:dyDescent="0.35">
      <c r="A46" t="s">
        <v>146</v>
      </c>
      <c r="B46">
        <v>2511</v>
      </c>
      <c r="C46">
        <v>63</v>
      </c>
      <c r="D46">
        <v>60</v>
      </c>
      <c r="E46">
        <v>136</v>
      </c>
      <c r="F46">
        <v>32405</v>
      </c>
      <c r="G46" s="3">
        <v>67</v>
      </c>
      <c r="H46">
        <v>17604</v>
      </c>
      <c r="I46">
        <v>5</v>
      </c>
      <c r="J46">
        <v>1</v>
      </c>
      <c r="K46">
        <v>0</v>
      </c>
      <c r="L46" t="str">
        <f t="shared" si="6"/>
        <v>Yes</v>
      </c>
    </row>
    <row r="47" spans="1:12" x14ac:dyDescent="0.35">
      <c r="A47" t="s">
        <v>147</v>
      </c>
      <c r="B47">
        <v>802</v>
      </c>
      <c r="C47">
        <v>36</v>
      </c>
      <c r="D47">
        <v>27</v>
      </c>
      <c r="E47">
        <v>96</v>
      </c>
      <c r="F47">
        <v>7045</v>
      </c>
      <c r="G47" s="3">
        <v>46</v>
      </c>
      <c r="H47">
        <v>3934</v>
      </c>
      <c r="I47">
        <v>20</v>
      </c>
      <c r="J47">
        <v>1</v>
      </c>
      <c r="K47">
        <v>0</v>
      </c>
      <c r="L47" t="str">
        <f t="shared" si="6"/>
        <v>Yes</v>
      </c>
    </row>
    <row r="48" spans="1:12" x14ac:dyDescent="0.35">
      <c r="A48" t="s">
        <v>148</v>
      </c>
      <c r="B48">
        <v>2195</v>
      </c>
      <c r="C48">
        <v>34</v>
      </c>
      <c r="D48">
        <v>45</v>
      </c>
      <c r="E48">
        <v>315</v>
      </c>
      <c r="F48">
        <v>21561</v>
      </c>
      <c r="G48">
        <v>107</v>
      </c>
      <c r="H48">
        <v>9345</v>
      </c>
      <c r="I48">
        <v>0</v>
      </c>
      <c r="J48">
        <v>0</v>
      </c>
      <c r="K48">
        <v>0</v>
      </c>
      <c r="L48" t="str">
        <f t="shared" si="6"/>
        <v>No</v>
      </c>
    </row>
    <row r="49" spans="1:12" x14ac:dyDescent="0.35">
      <c r="A49" t="s">
        <v>149</v>
      </c>
      <c r="B49">
        <v>941</v>
      </c>
      <c r="C49">
        <v>36</v>
      </c>
      <c r="D49">
        <v>37</v>
      </c>
      <c r="E49">
        <v>49</v>
      </c>
      <c r="F49">
        <v>6723</v>
      </c>
      <c r="G49" s="3">
        <v>26</v>
      </c>
      <c r="H49">
        <v>3953</v>
      </c>
      <c r="I49">
        <v>3</v>
      </c>
      <c r="J49">
        <v>2</v>
      </c>
      <c r="K49">
        <v>0</v>
      </c>
      <c r="L49" t="str">
        <f t="shared" si="6"/>
        <v>Yes</v>
      </c>
    </row>
    <row r="50" spans="1:12" x14ac:dyDescent="0.35">
      <c r="A50" t="s">
        <v>150</v>
      </c>
      <c r="B50">
        <v>700</v>
      </c>
      <c r="C50">
        <v>27</v>
      </c>
      <c r="D50">
        <v>19</v>
      </c>
      <c r="E50">
        <v>52</v>
      </c>
      <c r="F50">
        <v>3587</v>
      </c>
      <c r="G50">
        <v>21</v>
      </c>
      <c r="H50">
        <v>1778</v>
      </c>
      <c r="I50">
        <v>0</v>
      </c>
      <c r="J50">
        <v>0</v>
      </c>
      <c r="K50">
        <v>0</v>
      </c>
      <c r="L50" t="str">
        <f t="shared" si="6"/>
        <v>No</v>
      </c>
    </row>
    <row r="51" spans="1:12" x14ac:dyDescent="0.35">
      <c r="A51" t="s">
        <v>151</v>
      </c>
      <c r="B51">
        <v>1197</v>
      </c>
      <c r="C51">
        <v>52</v>
      </c>
      <c r="D51">
        <v>38</v>
      </c>
      <c r="E51">
        <v>72</v>
      </c>
      <c r="F51">
        <v>5112</v>
      </c>
      <c r="G51">
        <v>21</v>
      </c>
      <c r="H51">
        <v>2573</v>
      </c>
      <c r="I51">
        <v>0</v>
      </c>
      <c r="J51">
        <v>0</v>
      </c>
      <c r="K51">
        <v>0</v>
      </c>
      <c r="L51" t="str">
        <f t="shared" si="6"/>
        <v>No</v>
      </c>
    </row>
    <row r="52" spans="1:12" x14ac:dyDescent="0.35">
      <c r="A52" t="s">
        <v>152</v>
      </c>
      <c r="B52">
        <v>862</v>
      </c>
      <c r="C52">
        <v>21</v>
      </c>
      <c r="D52">
        <v>2</v>
      </c>
      <c r="E52">
        <v>396</v>
      </c>
      <c r="F52">
        <v>21688</v>
      </c>
      <c r="G52">
        <v>203</v>
      </c>
      <c r="H52">
        <v>14402</v>
      </c>
      <c r="I52">
        <v>0</v>
      </c>
      <c r="J52">
        <v>0</v>
      </c>
      <c r="K52">
        <v>0</v>
      </c>
      <c r="L52" t="str">
        <f t="shared" si="6"/>
        <v>No</v>
      </c>
    </row>
    <row r="53" spans="1:12" x14ac:dyDescent="0.35">
      <c r="A53" t="s">
        <v>153</v>
      </c>
      <c r="B53">
        <v>508</v>
      </c>
      <c r="C53">
        <v>16</v>
      </c>
      <c r="D53">
        <v>7</v>
      </c>
      <c r="E53">
        <v>446</v>
      </c>
      <c r="F53">
        <v>65160</v>
      </c>
      <c r="G53">
        <v>169</v>
      </c>
      <c r="H53">
        <v>44123</v>
      </c>
      <c r="I53">
        <v>0</v>
      </c>
      <c r="J53">
        <v>0</v>
      </c>
      <c r="K53">
        <v>0</v>
      </c>
      <c r="L53" t="str">
        <f t="shared" si="6"/>
        <v>No</v>
      </c>
    </row>
    <row r="54" spans="1:12" x14ac:dyDescent="0.35">
      <c r="A54" t="s">
        <v>154</v>
      </c>
      <c r="B54">
        <v>1535</v>
      </c>
      <c r="C54">
        <v>40</v>
      </c>
      <c r="D54">
        <v>18</v>
      </c>
      <c r="E54">
        <v>563</v>
      </c>
      <c r="F54">
        <v>44627</v>
      </c>
      <c r="G54">
        <v>188</v>
      </c>
      <c r="H54">
        <v>11167</v>
      </c>
      <c r="I54">
        <v>0</v>
      </c>
      <c r="J54">
        <v>0</v>
      </c>
      <c r="K54">
        <v>0</v>
      </c>
      <c r="L54" t="str">
        <f t="shared" si="6"/>
        <v>No</v>
      </c>
    </row>
    <row r="55" spans="1:12" x14ac:dyDescent="0.35">
      <c r="A55" t="s">
        <v>155</v>
      </c>
      <c r="B55">
        <v>3406</v>
      </c>
      <c r="C55">
        <v>104</v>
      </c>
      <c r="D55">
        <v>58</v>
      </c>
      <c r="E55">
        <v>392</v>
      </c>
      <c r="F55">
        <v>42344</v>
      </c>
      <c r="G55" s="3">
        <v>199</v>
      </c>
      <c r="H55">
        <v>27197</v>
      </c>
      <c r="I55">
        <v>7</v>
      </c>
      <c r="J55">
        <v>1</v>
      </c>
      <c r="K55">
        <v>0</v>
      </c>
      <c r="L55" t="str">
        <f t="shared" si="6"/>
        <v>Yes</v>
      </c>
    </row>
    <row r="56" spans="1:12" x14ac:dyDescent="0.35">
      <c r="A56" t="s">
        <v>156</v>
      </c>
      <c r="B56">
        <v>428</v>
      </c>
      <c r="C56">
        <v>21</v>
      </c>
      <c r="D56">
        <v>7</v>
      </c>
      <c r="E56">
        <v>66</v>
      </c>
      <c r="F56">
        <v>4383</v>
      </c>
      <c r="G56">
        <v>16</v>
      </c>
      <c r="H56">
        <v>1342</v>
      </c>
      <c r="I56">
        <v>0</v>
      </c>
      <c r="J56">
        <v>0</v>
      </c>
      <c r="K56">
        <v>0</v>
      </c>
      <c r="L56" t="str">
        <f t="shared" si="6"/>
        <v>No</v>
      </c>
    </row>
    <row r="57" spans="1:12" x14ac:dyDescent="0.35">
      <c r="A57" t="s">
        <v>157</v>
      </c>
      <c r="B57">
        <v>1777</v>
      </c>
      <c r="C57">
        <v>30</v>
      </c>
      <c r="D57">
        <v>45</v>
      </c>
      <c r="E57">
        <v>569</v>
      </c>
      <c r="F57">
        <v>53431</v>
      </c>
      <c r="G57">
        <v>176</v>
      </c>
      <c r="H57">
        <v>15585</v>
      </c>
      <c r="I57">
        <v>0</v>
      </c>
      <c r="J57">
        <v>0</v>
      </c>
      <c r="K57">
        <v>0</v>
      </c>
      <c r="L57" t="str">
        <f t="shared" si="6"/>
        <v>No</v>
      </c>
    </row>
    <row r="58" spans="1:12" x14ac:dyDescent="0.35">
      <c r="A58" t="s">
        <v>158</v>
      </c>
      <c r="B58">
        <v>1945</v>
      </c>
      <c r="C58">
        <v>44</v>
      </c>
      <c r="D58">
        <v>59</v>
      </c>
      <c r="E58">
        <v>552</v>
      </c>
      <c r="F58">
        <v>30189</v>
      </c>
      <c r="G58">
        <v>133</v>
      </c>
      <c r="H58">
        <v>6273</v>
      </c>
      <c r="I58">
        <v>0</v>
      </c>
      <c r="J58">
        <v>0</v>
      </c>
      <c r="K58">
        <v>0</v>
      </c>
      <c r="L58" t="str">
        <f t="shared" si="6"/>
        <v>No</v>
      </c>
    </row>
    <row r="59" spans="1:12" x14ac:dyDescent="0.35">
      <c r="A59" t="s">
        <v>159</v>
      </c>
      <c r="B59">
        <v>1927</v>
      </c>
      <c r="C59">
        <v>39</v>
      </c>
      <c r="D59">
        <v>56</v>
      </c>
      <c r="E59">
        <v>184</v>
      </c>
      <c r="F59">
        <v>31667</v>
      </c>
      <c r="G59">
        <v>73</v>
      </c>
      <c r="H59">
        <v>16884</v>
      </c>
      <c r="I59">
        <v>0</v>
      </c>
      <c r="J59">
        <v>0</v>
      </c>
      <c r="K59">
        <v>0</v>
      </c>
      <c r="L59" t="str">
        <f t="shared" si="6"/>
        <v>No</v>
      </c>
    </row>
    <row r="60" spans="1:12" x14ac:dyDescent="0.35">
      <c r="A60" t="s">
        <v>160</v>
      </c>
      <c r="B60">
        <v>601</v>
      </c>
      <c r="C60">
        <v>27</v>
      </c>
      <c r="D60">
        <v>16</v>
      </c>
      <c r="E60">
        <v>232</v>
      </c>
      <c r="F60">
        <v>24915</v>
      </c>
      <c r="G60" s="3">
        <v>66</v>
      </c>
      <c r="H60">
        <v>6223</v>
      </c>
      <c r="I60">
        <v>1</v>
      </c>
      <c r="J60">
        <v>1</v>
      </c>
      <c r="K60">
        <v>0</v>
      </c>
      <c r="L60" t="str">
        <f t="shared" si="6"/>
        <v>Yes</v>
      </c>
    </row>
    <row r="61" spans="1:12" x14ac:dyDescent="0.35">
      <c r="A61" t="s">
        <v>161</v>
      </c>
      <c r="B61">
        <v>6478</v>
      </c>
      <c r="C61">
        <v>210</v>
      </c>
      <c r="D61">
        <v>85</v>
      </c>
      <c r="E61">
        <v>425</v>
      </c>
      <c r="F61">
        <v>85557</v>
      </c>
      <c r="G61" s="3">
        <v>198</v>
      </c>
      <c r="H61">
        <v>55633</v>
      </c>
      <c r="I61">
        <v>5</v>
      </c>
      <c r="J61">
        <v>1</v>
      </c>
      <c r="K61">
        <v>0</v>
      </c>
      <c r="L61" t="str">
        <f t="shared" si="6"/>
        <v>Yes</v>
      </c>
    </row>
    <row r="62" spans="1:12" x14ac:dyDescent="0.35">
      <c r="A62" t="s">
        <v>162</v>
      </c>
      <c r="B62">
        <v>1017</v>
      </c>
      <c r="C62">
        <v>41</v>
      </c>
      <c r="D62">
        <v>41</v>
      </c>
      <c r="E62">
        <v>66</v>
      </c>
      <c r="F62">
        <v>5690</v>
      </c>
      <c r="G62">
        <v>52</v>
      </c>
      <c r="H62">
        <v>2916</v>
      </c>
      <c r="I62">
        <v>0</v>
      </c>
      <c r="J62">
        <v>0</v>
      </c>
      <c r="K62">
        <v>0</v>
      </c>
      <c r="L62" t="str">
        <f t="shared" si="6"/>
        <v>No</v>
      </c>
    </row>
    <row r="63" spans="1:12" x14ac:dyDescent="0.35">
      <c r="A63" t="s">
        <v>163</v>
      </c>
      <c r="B63">
        <v>6934</v>
      </c>
      <c r="C63">
        <v>79</v>
      </c>
      <c r="D63">
        <v>61</v>
      </c>
      <c r="E63">
        <v>1154</v>
      </c>
      <c r="F63">
        <v>148247</v>
      </c>
      <c r="G63">
        <v>447</v>
      </c>
      <c r="H63">
        <v>76721</v>
      </c>
      <c r="I63">
        <v>0</v>
      </c>
      <c r="J63">
        <v>0</v>
      </c>
      <c r="K63">
        <v>0</v>
      </c>
      <c r="L63" t="str">
        <f t="shared" si="6"/>
        <v>No</v>
      </c>
    </row>
    <row r="64" spans="1:12" x14ac:dyDescent="0.35">
      <c r="A64" t="s">
        <v>164</v>
      </c>
      <c r="B64">
        <v>2500</v>
      </c>
      <c r="C64">
        <v>41</v>
      </c>
      <c r="D64">
        <v>69</v>
      </c>
      <c r="E64">
        <v>275</v>
      </c>
      <c r="F64">
        <v>28292</v>
      </c>
      <c r="G64">
        <v>62</v>
      </c>
      <c r="H64">
        <v>8125</v>
      </c>
      <c r="I64">
        <v>0</v>
      </c>
      <c r="J64">
        <v>0</v>
      </c>
      <c r="K64">
        <v>0</v>
      </c>
      <c r="L64" t="str">
        <f t="shared" si="6"/>
        <v>No</v>
      </c>
    </row>
    <row r="65" spans="1:12" x14ac:dyDescent="0.35">
      <c r="A65" t="s">
        <v>165</v>
      </c>
      <c r="B65">
        <v>1176</v>
      </c>
      <c r="C65">
        <v>22</v>
      </c>
      <c r="D65">
        <v>2</v>
      </c>
      <c r="E65">
        <v>157</v>
      </c>
      <c r="F65">
        <v>24342</v>
      </c>
      <c r="G65">
        <v>68</v>
      </c>
      <c r="H65">
        <v>13969</v>
      </c>
      <c r="I65">
        <v>0</v>
      </c>
      <c r="J65">
        <v>0</v>
      </c>
      <c r="K65">
        <v>0</v>
      </c>
      <c r="L65" t="str">
        <f t="shared" si="6"/>
        <v>No</v>
      </c>
    </row>
    <row r="66" spans="1:12" x14ac:dyDescent="0.35">
      <c r="A66" t="s">
        <v>166</v>
      </c>
      <c r="B66">
        <v>756</v>
      </c>
      <c r="C66">
        <v>18</v>
      </c>
      <c r="D66">
        <v>0</v>
      </c>
      <c r="E66">
        <v>305</v>
      </c>
      <c r="F66">
        <v>20427</v>
      </c>
      <c r="G66">
        <v>137</v>
      </c>
      <c r="H66">
        <v>7096</v>
      </c>
      <c r="I66">
        <v>0</v>
      </c>
      <c r="J66">
        <v>0</v>
      </c>
      <c r="K66">
        <v>0</v>
      </c>
      <c r="L66" t="str">
        <f t="shared" si="6"/>
        <v>No</v>
      </c>
    </row>
    <row r="67" spans="1:12" x14ac:dyDescent="0.35">
      <c r="A67" t="s">
        <v>167</v>
      </c>
      <c r="B67">
        <v>2387</v>
      </c>
      <c r="C67">
        <v>63</v>
      </c>
      <c r="D67">
        <v>161</v>
      </c>
      <c r="E67">
        <v>97</v>
      </c>
      <c r="F67">
        <v>15250</v>
      </c>
      <c r="G67">
        <v>45</v>
      </c>
      <c r="H67">
        <v>9276</v>
      </c>
      <c r="I67">
        <v>0</v>
      </c>
      <c r="J67">
        <v>0</v>
      </c>
      <c r="K67">
        <v>0</v>
      </c>
      <c r="L67" t="str">
        <f t="shared" si="6"/>
        <v>No</v>
      </c>
    </row>
    <row r="68" spans="1:12" x14ac:dyDescent="0.35">
      <c r="A68" t="s">
        <v>168</v>
      </c>
      <c r="B68">
        <v>591</v>
      </c>
      <c r="C68">
        <v>14</v>
      </c>
      <c r="D68">
        <v>8</v>
      </c>
      <c r="E68">
        <v>104</v>
      </c>
      <c r="F68">
        <v>6039</v>
      </c>
      <c r="G68">
        <v>44</v>
      </c>
      <c r="H68">
        <v>2454</v>
      </c>
      <c r="I68">
        <v>0</v>
      </c>
      <c r="J68">
        <v>0</v>
      </c>
      <c r="K68">
        <v>0</v>
      </c>
      <c r="L68" t="str">
        <f t="shared" si="6"/>
        <v>No</v>
      </c>
    </row>
    <row r="69" spans="1:12" x14ac:dyDescent="0.35">
      <c r="A69" t="s">
        <v>169</v>
      </c>
      <c r="B69">
        <v>1303</v>
      </c>
      <c r="C69">
        <v>17</v>
      </c>
      <c r="D69">
        <v>8</v>
      </c>
      <c r="E69">
        <v>165</v>
      </c>
      <c r="F69">
        <v>8913</v>
      </c>
      <c r="G69">
        <v>58</v>
      </c>
      <c r="H69">
        <v>3828</v>
      </c>
      <c r="I69">
        <v>0</v>
      </c>
      <c r="J69">
        <v>0</v>
      </c>
      <c r="K69">
        <v>0</v>
      </c>
      <c r="L69" t="str">
        <f t="shared" si="6"/>
        <v>No</v>
      </c>
    </row>
    <row r="70" spans="1:12" x14ac:dyDescent="0.35">
      <c r="A70" t="s">
        <v>170</v>
      </c>
      <c r="B70">
        <v>1495</v>
      </c>
      <c r="C70">
        <v>17</v>
      </c>
      <c r="D70">
        <v>19</v>
      </c>
      <c r="E70">
        <v>360</v>
      </c>
      <c r="F70">
        <v>37429</v>
      </c>
      <c r="G70">
        <v>132</v>
      </c>
      <c r="H70">
        <v>15571</v>
      </c>
      <c r="I70">
        <v>0</v>
      </c>
      <c r="J70">
        <v>0</v>
      </c>
      <c r="K70">
        <v>0</v>
      </c>
      <c r="L70" t="str">
        <f t="shared" si="6"/>
        <v>No</v>
      </c>
    </row>
    <row r="71" spans="1:12" x14ac:dyDescent="0.35">
      <c r="A71" t="s">
        <v>171</v>
      </c>
      <c r="B71">
        <v>1163</v>
      </c>
      <c r="C71">
        <v>19</v>
      </c>
      <c r="D71">
        <v>20</v>
      </c>
      <c r="E71">
        <v>175</v>
      </c>
      <c r="F71">
        <v>13939</v>
      </c>
      <c r="G71">
        <v>60</v>
      </c>
      <c r="H71">
        <v>4687</v>
      </c>
      <c r="I71">
        <v>0</v>
      </c>
      <c r="J71">
        <v>0</v>
      </c>
      <c r="K71">
        <v>0</v>
      </c>
      <c r="L71" t="str">
        <f t="shared" si="6"/>
        <v>No</v>
      </c>
    </row>
    <row r="72" spans="1:12" x14ac:dyDescent="0.35">
      <c r="A72" t="s">
        <v>172</v>
      </c>
      <c r="B72">
        <v>400</v>
      </c>
      <c r="C72">
        <v>10</v>
      </c>
      <c r="D72">
        <v>0</v>
      </c>
      <c r="E72">
        <v>119</v>
      </c>
      <c r="F72">
        <v>11041</v>
      </c>
      <c r="G72">
        <v>42</v>
      </c>
      <c r="H72">
        <v>4787</v>
      </c>
      <c r="I72">
        <v>0</v>
      </c>
      <c r="J72">
        <v>0</v>
      </c>
      <c r="K72">
        <v>0</v>
      </c>
      <c r="L72" t="str">
        <f t="shared" si="6"/>
        <v>No</v>
      </c>
    </row>
    <row r="73" spans="1:12" x14ac:dyDescent="0.35">
      <c r="A73" t="s">
        <v>173</v>
      </c>
      <c r="B73">
        <v>1527</v>
      </c>
      <c r="C73">
        <v>55</v>
      </c>
      <c r="D73">
        <v>17</v>
      </c>
      <c r="E73">
        <v>194</v>
      </c>
      <c r="F73">
        <v>26594</v>
      </c>
      <c r="G73" s="3">
        <v>92</v>
      </c>
      <c r="H73">
        <v>16208</v>
      </c>
      <c r="I73">
        <v>4</v>
      </c>
      <c r="J73">
        <v>1</v>
      </c>
      <c r="K73">
        <v>0</v>
      </c>
      <c r="L73" t="str">
        <f t="shared" si="6"/>
        <v>Yes</v>
      </c>
    </row>
    <row r="74" spans="1:12" x14ac:dyDescent="0.35">
      <c r="A74" t="s">
        <v>174</v>
      </c>
      <c r="B74">
        <v>1548</v>
      </c>
      <c r="C74">
        <v>49</v>
      </c>
      <c r="D74">
        <v>44</v>
      </c>
      <c r="E74">
        <v>150</v>
      </c>
      <c r="F74">
        <v>16660</v>
      </c>
      <c r="G74">
        <v>84</v>
      </c>
      <c r="H74">
        <v>8917</v>
      </c>
      <c r="I74">
        <v>0</v>
      </c>
      <c r="J74">
        <v>0</v>
      </c>
      <c r="K74">
        <v>0</v>
      </c>
      <c r="L74" t="str">
        <f t="shared" si="6"/>
        <v>No</v>
      </c>
    </row>
    <row r="75" spans="1:12" x14ac:dyDescent="0.35">
      <c r="A75" t="s">
        <v>176</v>
      </c>
      <c r="B75">
        <v>3247</v>
      </c>
      <c r="C75">
        <v>55</v>
      </c>
      <c r="D75">
        <v>37</v>
      </c>
      <c r="E75">
        <v>577</v>
      </c>
      <c r="F75">
        <v>35839</v>
      </c>
      <c r="G75" s="3">
        <v>192</v>
      </c>
      <c r="H75">
        <v>12706</v>
      </c>
      <c r="I75">
        <v>1</v>
      </c>
      <c r="J75">
        <v>1</v>
      </c>
      <c r="K75">
        <v>0</v>
      </c>
      <c r="L75" t="str">
        <f t="shared" si="6"/>
        <v>Yes</v>
      </c>
    </row>
    <row r="76" spans="1:12" x14ac:dyDescent="0.35">
      <c r="A76" t="s">
        <v>177</v>
      </c>
      <c r="B76">
        <v>536</v>
      </c>
      <c r="C76">
        <v>11</v>
      </c>
      <c r="D76">
        <v>16</v>
      </c>
      <c r="E76">
        <v>115</v>
      </c>
      <c r="F76">
        <v>5803</v>
      </c>
      <c r="G76">
        <v>27</v>
      </c>
      <c r="H76">
        <v>1341</v>
      </c>
      <c r="I76">
        <v>0</v>
      </c>
      <c r="J76">
        <v>0</v>
      </c>
      <c r="K76">
        <v>0</v>
      </c>
      <c r="L76" t="str">
        <f t="shared" si="6"/>
        <v>No</v>
      </c>
    </row>
    <row r="77" spans="1:12" x14ac:dyDescent="0.35">
      <c r="A77" t="s">
        <v>94</v>
      </c>
      <c r="B77">
        <v>1210</v>
      </c>
      <c r="C77">
        <v>23</v>
      </c>
      <c r="D77">
        <v>18</v>
      </c>
      <c r="E77">
        <v>172</v>
      </c>
      <c r="F77">
        <v>9774</v>
      </c>
      <c r="G77" s="3">
        <v>61</v>
      </c>
      <c r="H77">
        <v>4250</v>
      </c>
      <c r="I77">
        <v>2</v>
      </c>
      <c r="J77">
        <v>1</v>
      </c>
      <c r="K77">
        <v>7</v>
      </c>
      <c r="L77" t="str">
        <f t="shared" ref="L77:L126" si="7">IF(K77&gt;0,"Yes", "No")</f>
        <v>Yes</v>
      </c>
    </row>
    <row r="78" spans="1:12" x14ac:dyDescent="0.35">
      <c r="A78" t="s">
        <v>114</v>
      </c>
      <c r="B78">
        <v>167</v>
      </c>
      <c r="C78">
        <v>8</v>
      </c>
      <c r="D78">
        <v>0</v>
      </c>
      <c r="E78">
        <v>32</v>
      </c>
      <c r="F78">
        <v>1549</v>
      </c>
      <c r="G78">
        <v>2</v>
      </c>
      <c r="H78">
        <v>34</v>
      </c>
      <c r="I78">
        <v>0</v>
      </c>
      <c r="J78">
        <v>0</v>
      </c>
      <c r="K78">
        <v>0</v>
      </c>
      <c r="L78" t="str">
        <f t="shared" ref="L78:L81" si="8">IF(J78&gt;0,"Yes", "No")</f>
        <v>No</v>
      </c>
    </row>
    <row r="79" spans="1:12" x14ac:dyDescent="0.35">
      <c r="A79" t="s">
        <v>178</v>
      </c>
      <c r="B79">
        <v>1093</v>
      </c>
      <c r="C79">
        <v>56</v>
      </c>
      <c r="D79">
        <v>23</v>
      </c>
      <c r="E79">
        <v>730</v>
      </c>
      <c r="F79">
        <v>55388</v>
      </c>
      <c r="G79" s="3">
        <v>139</v>
      </c>
      <c r="H79">
        <v>9280</v>
      </c>
      <c r="I79">
        <v>23</v>
      </c>
      <c r="J79">
        <v>1</v>
      </c>
      <c r="K79">
        <v>0</v>
      </c>
      <c r="L79" t="str">
        <f t="shared" si="8"/>
        <v>Yes</v>
      </c>
    </row>
    <row r="80" spans="1:12" x14ac:dyDescent="0.35">
      <c r="A80" t="s">
        <v>179</v>
      </c>
      <c r="B80">
        <v>2502</v>
      </c>
      <c r="C80">
        <v>32</v>
      </c>
      <c r="D80">
        <v>32</v>
      </c>
      <c r="E80">
        <v>1580</v>
      </c>
      <c r="F80">
        <v>164988</v>
      </c>
      <c r="G80">
        <v>82</v>
      </c>
      <c r="H80">
        <v>5603</v>
      </c>
      <c r="I80">
        <v>0</v>
      </c>
      <c r="J80">
        <v>0</v>
      </c>
      <c r="K80">
        <v>0</v>
      </c>
      <c r="L80" t="str">
        <f t="shared" si="8"/>
        <v>No</v>
      </c>
    </row>
    <row r="81" spans="1:12" x14ac:dyDescent="0.35">
      <c r="A81" t="s">
        <v>180</v>
      </c>
      <c r="B81">
        <v>2739</v>
      </c>
      <c r="C81">
        <v>132</v>
      </c>
      <c r="D81">
        <v>110</v>
      </c>
      <c r="E81">
        <v>691</v>
      </c>
      <c r="F81">
        <v>59989</v>
      </c>
      <c r="G81" s="3">
        <v>174</v>
      </c>
      <c r="H81">
        <v>28951</v>
      </c>
      <c r="I81">
        <v>8</v>
      </c>
      <c r="J81">
        <v>1</v>
      </c>
      <c r="K81">
        <v>0</v>
      </c>
      <c r="L81" t="str">
        <f t="shared" si="8"/>
        <v>Yes</v>
      </c>
    </row>
    <row r="82" spans="1:12" x14ac:dyDescent="0.35">
      <c r="A82" t="s">
        <v>181</v>
      </c>
      <c r="B82">
        <v>16631</v>
      </c>
      <c r="C82">
        <v>227</v>
      </c>
      <c r="D82">
        <v>169</v>
      </c>
      <c r="E82">
        <v>7528</v>
      </c>
      <c r="F82">
        <v>694599</v>
      </c>
      <c r="G82" s="3">
        <v>3537</v>
      </c>
      <c r="H82">
        <v>313613</v>
      </c>
      <c r="I82">
        <v>202</v>
      </c>
      <c r="J82">
        <v>6</v>
      </c>
      <c r="K82">
        <v>1</v>
      </c>
      <c r="L82" t="str">
        <f t="shared" si="7"/>
        <v>Yes</v>
      </c>
    </row>
    <row r="83" spans="1:12" x14ac:dyDescent="0.35">
      <c r="A83" t="s">
        <v>182</v>
      </c>
      <c r="B83">
        <v>3631</v>
      </c>
      <c r="C83">
        <v>61</v>
      </c>
      <c r="D83">
        <v>58</v>
      </c>
      <c r="E83">
        <v>48</v>
      </c>
      <c r="F83">
        <v>1925</v>
      </c>
      <c r="G83">
        <v>38</v>
      </c>
      <c r="H83">
        <v>1835</v>
      </c>
      <c r="I83">
        <v>0</v>
      </c>
      <c r="J83">
        <v>0</v>
      </c>
      <c r="K83">
        <v>0</v>
      </c>
      <c r="L83" t="str">
        <f>IF(J83&gt;0,"Yes", "No")</f>
        <v>No</v>
      </c>
    </row>
    <row r="84" spans="1:12" x14ac:dyDescent="0.35">
      <c r="A84" t="s">
        <v>183</v>
      </c>
      <c r="B84">
        <v>2466</v>
      </c>
      <c r="C84">
        <v>72</v>
      </c>
      <c r="D84">
        <v>37</v>
      </c>
      <c r="E84">
        <v>1832</v>
      </c>
      <c r="F84">
        <v>84628</v>
      </c>
      <c r="G84" s="3">
        <v>1051</v>
      </c>
      <c r="H84">
        <v>41248</v>
      </c>
      <c r="I84">
        <v>2</v>
      </c>
      <c r="J84">
        <v>1</v>
      </c>
      <c r="K84">
        <v>2</v>
      </c>
      <c r="L84" t="str">
        <f t="shared" si="7"/>
        <v>Yes</v>
      </c>
    </row>
    <row r="85" spans="1:12" x14ac:dyDescent="0.35">
      <c r="A85" t="s">
        <v>184</v>
      </c>
      <c r="B85">
        <v>8269</v>
      </c>
      <c r="C85">
        <v>37</v>
      </c>
      <c r="D85">
        <v>0</v>
      </c>
      <c r="E85">
        <v>2864</v>
      </c>
      <c r="F85">
        <v>693496</v>
      </c>
      <c r="G85">
        <v>1033</v>
      </c>
      <c r="H85">
        <v>335457</v>
      </c>
      <c r="I85">
        <v>0</v>
      </c>
      <c r="J85">
        <v>0</v>
      </c>
      <c r="K85">
        <v>0</v>
      </c>
      <c r="L85" t="str">
        <f t="shared" ref="L85:L95" si="9">IF(J85&gt;0,"Yes", "No")</f>
        <v>No</v>
      </c>
    </row>
    <row r="86" spans="1:12" x14ac:dyDescent="0.35">
      <c r="A86" t="s">
        <v>185</v>
      </c>
      <c r="B86">
        <v>642</v>
      </c>
      <c r="C86">
        <v>10</v>
      </c>
      <c r="D86">
        <v>2</v>
      </c>
      <c r="E86">
        <v>169</v>
      </c>
      <c r="F86">
        <v>12870</v>
      </c>
      <c r="G86" s="3">
        <v>62</v>
      </c>
      <c r="H86">
        <v>5260</v>
      </c>
      <c r="I86">
        <v>1</v>
      </c>
      <c r="J86">
        <v>1</v>
      </c>
      <c r="K86">
        <v>0</v>
      </c>
      <c r="L86" t="str">
        <f t="shared" si="9"/>
        <v>Yes</v>
      </c>
    </row>
    <row r="87" spans="1:12" x14ac:dyDescent="0.35">
      <c r="A87" t="s">
        <v>188</v>
      </c>
      <c r="B87">
        <v>415</v>
      </c>
      <c r="C87">
        <v>6</v>
      </c>
      <c r="D87">
        <v>23</v>
      </c>
      <c r="E87">
        <v>94</v>
      </c>
      <c r="F87">
        <v>17009</v>
      </c>
      <c r="G87">
        <v>3</v>
      </c>
      <c r="H87">
        <v>883</v>
      </c>
      <c r="I87">
        <v>0</v>
      </c>
      <c r="J87">
        <v>0</v>
      </c>
      <c r="K87">
        <v>0</v>
      </c>
      <c r="L87" t="str">
        <f t="shared" si="9"/>
        <v>No</v>
      </c>
    </row>
    <row r="88" spans="1:12" x14ac:dyDescent="0.35">
      <c r="A88" t="s">
        <v>189</v>
      </c>
      <c r="B88">
        <v>1887</v>
      </c>
      <c r="C88">
        <v>16</v>
      </c>
      <c r="D88">
        <v>24</v>
      </c>
      <c r="E88">
        <v>325</v>
      </c>
      <c r="F88">
        <v>77118</v>
      </c>
      <c r="G88">
        <v>80</v>
      </c>
      <c r="H88">
        <v>39675</v>
      </c>
      <c r="I88">
        <v>0</v>
      </c>
      <c r="J88">
        <v>0</v>
      </c>
      <c r="K88">
        <v>0</v>
      </c>
      <c r="L88" t="str">
        <f t="shared" si="9"/>
        <v>No</v>
      </c>
    </row>
    <row r="89" spans="1:12" x14ac:dyDescent="0.35">
      <c r="A89" t="s">
        <v>190</v>
      </c>
      <c r="B89">
        <v>405</v>
      </c>
      <c r="C89">
        <v>8</v>
      </c>
      <c r="D89">
        <v>24</v>
      </c>
      <c r="E89">
        <v>20</v>
      </c>
      <c r="F89">
        <v>5383</v>
      </c>
      <c r="G89">
        <v>2</v>
      </c>
      <c r="H89">
        <v>193</v>
      </c>
      <c r="I89">
        <v>0</v>
      </c>
      <c r="J89">
        <v>0</v>
      </c>
      <c r="K89">
        <v>0</v>
      </c>
      <c r="L89" t="str">
        <f t="shared" si="9"/>
        <v>No</v>
      </c>
    </row>
    <row r="90" spans="1:12" x14ac:dyDescent="0.35">
      <c r="A90" t="s">
        <v>58</v>
      </c>
      <c r="B90">
        <v>1805</v>
      </c>
      <c r="C90">
        <v>33</v>
      </c>
      <c r="D90">
        <v>8</v>
      </c>
      <c r="E90">
        <v>1043</v>
      </c>
      <c r="F90">
        <v>64261</v>
      </c>
      <c r="G90" s="3">
        <v>164</v>
      </c>
      <c r="H90">
        <v>10727</v>
      </c>
      <c r="I90">
        <v>1</v>
      </c>
      <c r="J90">
        <v>1</v>
      </c>
      <c r="K90">
        <v>0</v>
      </c>
      <c r="L90" t="str">
        <f t="shared" si="9"/>
        <v>Yes</v>
      </c>
    </row>
    <row r="91" spans="1:12" x14ac:dyDescent="0.35">
      <c r="A91" t="s">
        <v>186</v>
      </c>
      <c r="B91">
        <v>5897</v>
      </c>
      <c r="C91">
        <v>24</v>
      </c>
      <c r="D91">
        <v>73</v>
      </c>
      <c r="E91">
        <v>1503</v>
      </c>
      <c r="F91">
        <v>194727</v>
      </c>
      <c r="G91" s="3">
        <v>365</v>
      </c>
      <c r="H91">
        <v>78365</v>
      </c>
      <c r="I91">
        <v>1</v>
      </c>
      <c r="J91">
        <v>1</v>
      </c>
      <c r="K91">
        <v>0</v>
      </c>
      <c r="L91" t="str">
        <f t="shared" si="9"/>
        <v>Yes</v>
      </c>
    </row>
    <row r="92" spans="1:12" x14ac:dyDescent="0.35">
      <c r="A92" t="s">
        <v>187</v>
      </c>
      <c r="B92">
        <v>9842</v>
      </c>
      <c r="C92">
        <v>40</v>
      </c>
      <c r="D92">
        <v>51</v>
      </c>
      <c r="E92">
        <v>1757</v>
      </c>
      <c r="F92">
        <v>219495</v>
      </c>
      <c r="G92">
        <v>473</v>
      </c>
      <c r="H92">
        <v>103192</v>
      </c>
      <c r="I92">
        <v>0</v>
      </c>
      <c r="J92">
        <v>0</v>
      </c>
      <c r="K92">
        <v>0</v>
      </c>
      <c r="L92" t="str">
        <f t="shared" si="9"/>
        <v>No</v>
      </c>
    </row>
    <row r="93" spans="1:12" x14ac:dyDescent="0.35">
      <c r="A93" t="s">
        <v>191</v>
      </c>
      <c r="B93">
        <v>1237</v>
      </c>
      <c r="C93">
        <v>13</v>
      </c>
      <c r="D93">
        <v>43</v>
      </c>
      <c r="E93">
        <v>489</v>
      </c>
      <c r="F93">
        <v>56215</v>
      </c>
      <c r="G93" s="3">
        <v>29</v>
      </c>
      <c r="H93">
        <v>2419</v>
      </c>
      <c r="I93">
        <v>2</v>
      </c>
      <c r="J93">
        <v>1</v>
      </c>
      <c r="K93">
        <v>0</v>
      </c>
      <c r="L93" t="str">
        <f t="shared" si="9"/>
        <v>Yes</v>
      </c>
    </row>
    <row r="94" spans="1:12" x14ac:dyDescent="0.35">
      <c r="A94" t="s">
        <v>192</v>
      </c>
      <c r="B94">
        <v>549</v>
      </c>
      <c r="C94">
        <v>13</v>
      </c>
      <c r="D94">
        <v>8</v>
      </c>
      <c r="E94">
        <v>422</v>
      </c>
      <c r="F94">
        <v>56337</v>
      </c>
      <c r="G94">
        <v>156</v>
      </c>
      <c r="H94">
        <v>27254</v>
      </c>
      <c r="I94">
        <v>0</v>
      </c>
      <c r="J94">
        <v>0</v>
      </c>
      <c r="K94">
        <v>0</v>
      </c>
      <c r="L94" t="str">
        <f t="shared" si="9"/>
        <v>No</v>
      </c>
    </row>
    <row r="95" spans="1:12" x14ac:dyDescent="0.35">
      <c r="A95" t="s">
        <v>193</v>
      </c>
      <c r="B95">
        <v>2227</v>
      </c>
      <c r="C95">
        <v>59</v>
      </c>
      <c r="D95">
        <v>31</v>
      </c>
      <c r="E95">
        <v>850</v>
      </c>
      <c r="F95">
        <v>122438</v>
      </c>
      <c r="G95" s="3">
        <v>293</v>
      </c>
      <c r="H95">
        <v>54341</v>
      </c>
      <c r="I95">
        <v>25</v>
      </c>
      <c r="J95">
        <v>1</v>
      </c>
      <c r="K95">
        <v>0</v>
      </c>
      <c r="L95" t="str">
        <f t="shared" si="9"/>
        <v>Yes</v>
      </c>
    </row>
    <row r="96" spans="1:12" x14ac:dyDescent="0.35">
      <c r="A96" t="s">
        <v>194</v>
      </c>
      <c r="B96">
        <v>28863</v>
      </c>
      <c r="C96">
        <v>1408</v>
      </c>
      <c r="D96">
        <v>126</v>
      </c>
      <c r="E96">
        <v>12369</v>
      </c>
      <c r="F96">
        <v>1401026</v>
      </c>
      <c r="G96" s="3">
        <v>4742</v>
      </c>
      <c r="H96">
        <v>686472</v>
      </c>
      <c r="I96">
        <v>228</v>
      </c>
      <c r="J96">
        <v>6</v>
      </c>
      <c r="K96">
        <v>1</v>
      </c>
      <c r="L96" t="str">
        <f t="shared" si="7"/>
        <v>Yes</v>
      </c>
    </row>
    <row r="97" spans="1:12" x14ac:dyDescent="0.35">
      <c r="A97" t="s">
        <v>195</v>
      </c>
      <c r="B97">
        <v>1818</v>
      </c>
      <c r="C97">
        <v>73</v>
      </c>
      <c r="D97">
        <v>23</v>
      </c>
      <c r="E97">
        <v>743</v>
      </c>
      <c r="F97">
        <v>97434</v>
      </c>
      <c r="G97" s="3">
        <v>282</v>
      </c>
      <c r="H97">
        <v>44187</v>
      </c>
      <c r="I97">
        <v>47</v>
      </c>
      <c r="J97">
        <v>2</v>
      </c>
      <c r="K97">
        <v>0</v>
      </c>
      <c r="L97" t="str">
        <f t="shared" ref="L97:L101" si="10">IF(J97&gt;0,"Yes", "No")</f>
        <v>Yes</v>
      </c>
    </row>
    <row r="98" spans="1:12" x14ac:dyDescent="0.35">
      <c r="A98" t="s">
        <v>197</v>
      </c>
      <c r="B98">
        <v>1002</v>
      </c>
      <c r="C98">
        <v>34</v>
      </c>
      <c r="D98">
        <v>11</v>
      </c>
      <c r="E98">
        <v>291</v>
      </c>
      <c r="F98">
        <v>27642</v>
      </c>
      <c r="G98" s="3">
        <v>85</v>
      </c>
      <c r="H98">
        <v>10021</v>
      </c>
      <c r="I98">
        <v>1</v>
      </c>
      <c r="J98">
        <v>1</v>
      </c>
      <c r="K98">
        <v>0</v>
      </c>
      <c r="L98" t="str">
        <f t="shared" si="10"/>
        <v>Yes</v>
      </c>
    </row>
    <row r="99" spans="1:12" x14ac:dyDescent="0.35">
      <c r="A99" t="s">
        <v>196</v>
      </c>
      <c r="B99">
        <v>194</v>
      </c>
      <c r="C99">
        <v>4</v>
      </c>
      <c r="D99">
        <v>5</v>
      </c>
      <c r="E99">
        <v>96</v>
      </c>
      <c r="F99">
        <v>7031</v>
      </c>
      <c r="G99" s="3">
        <v>39</v>
      </c>
      <c r="H99">
        <v>3104</v>
      </c>
      <c r="I99">
        <v>1</v>
      </c>
      <c r="J99">
        <v>1</v>
      </c>
      <c r="K99">
        <v>0</v>
      </c>
      <c r="L99" t="str">
        <f t="shared" si="10"/>
        <v>Yes</v>
      </c>
    </row>
    <row r="100" spans="1:12" x14ac:dyDescent="0.35">
      <c r="A100" t="s">
        <v>198</v>
      </c>
      <c r="B100">
        <v>9184</v>
      </c>
      <c r="C100">
        <v>40</v>
      </c>
      <c r="D100">
        <v>30</v>
      </c>
      <c r="E100">
        <v>252</v>
      </c>
      <c r="F100">
        <v>18173</v>
      </c>
      <c r="G100">
        <v>12</v>
      </c>
      <c r="H100">
        <v>668</v>
      </c>
      <c r="I100">
        <v>0</v>
      </c>
      <c r="J100">
        <v>0</v>
      </c>
      <c r="K100">
        <v>0</v>
      </c>
      <c r="L100" t="str">
        <f t="shared" si="10"/>
        <v>No</v>
      </c>
    </row>
    <row r="101" spans="1:12" x14ac:dyDescent="0.35">
      <c r="A101" t="s">
        <v>199</v>
      </c>
      <c r="B101">
        <v>977</v>
      </c>
      <c r="C101">
        <v>13</v>
      </c>
      <c r="D101">
        <v>12</v>
      </c>
      <c r="E101">
        <v>329</v>
      </c>
      <c r="F101">
        <v>20716</v>
      </c>
      <c r="G101">
        <v>121</v>
      </c>
      <c r="H101">
        <v>7699</v>
      </c>
      <c r="I101">
        <v>0</v>
      </c>
      <c r="J101">
        <v>0</v>
      </c>
      <c r="K101">
        <v>0</v>
      </c>
      <c r="L101" t="str">
        <f t="shared" si="10"/>
        <v>No</v>
      </c>
    </row>
    <row r="102" spans="1:12" x14ac:dyDescent="0.35">
      <c r="A102" t="s">
        <v>200</v>
      </c>
      <c r="B102">
        <v>1136</v>
      </c>
      <c r="C102">
        <v>47</v>
      </c>
      <c r="D102">
        <v>11</v>
      </c>
      <c r="E102">
        <v>1516</v>
      </c>
      <c r="F102">
        <v>94617</v>
      </c>
      <c r="G102" s="3">
        <v>204</v>
      </c>
      <c r="H102">
        <v>17414</v>
      </c>
      <c r="I102">
        <v>18</v>
      </c>
      <c r="J102">
        <v>1</v>
      </c>
      <c r="K102">
        <v>1</v>
      </c>
      <c r="L102" t="str">
        <f t="shared" si="7"/>
        <v>Yes</v>
      </c>
    </row>
    <row r="103" spans="1:12" x14ac:dyDescent="0.35">
      <c r="A103" t="s">
        <v>201</v>
      </c>
      <c r="B103">
        <v>1387</v>
      </c>
      <c r="C103">
        <v>70</v>
      </c>
      <c r="D103">
        <v>17</v>
      </c>
      <c r="E103">
        <v>617</v>
      </c>
      <c r="F103">
        <v>49592</v>
      </c>
      <c r="G103">
        <v>193</v>
      </c>
      <c r="H103">
        <v>10778</v>
      </c>
      <c r="I103">
        <v>0</v>
      </c>
      <c r="J103">
        <v>0</v>
      </c>
      <c r="K103">
        <v>0</v>
      </c>
      <c r="L103" t="str">
        <f t="shared" ref="L103:L107" si="11">IF(J103&gt;0,"Yes", "No")</f>
        <v>No</v>
      </c>
    </row>
    <row r="104" spans="1:12" x14ac:dyDescent="0.35">
      <c r="A104" t="s">
        <v>202</v>
      </c>
      <c r="B104">
        <v>19024</v>
      </c>
      <c r="C104">
        <v>425</v>
      </c>
      <c r="D104">
        <v>219</v>
      </c>
      <c r="E104">
        <v>1771</v>
      </c>
      <c r="F104">
        <v>198693</v>
      </c>
      <c r="G104" s="3">
        <v>340</v>
      </c>
      <c r="H104">
        <v>13668</v>
      </c>
      <c r="I104">
        <v>3</v>
      </c>
      <c r="J104">
        <v>1</v>
      </c>
      <c r="K104">
        <v>0</v>
      </c>
      <c r="L104" t="str">
        <f t="shared" si="11"/>
        <v>Yes</v>
      </c>
    </row>
    <row r="105" spans="1:12" x14ac:dyDescent="0.35">
      <c r="A105" t="s">
        <v>22</v>
      </c>
      <c r="B105">
        <v>6063</v>
      </c>
      <c r="C105">
        <v>94</v>
      </c>
      <c r="D105">
        <v>25</v>
      </c>
      <c r="E105">
        <v>729</v>
      </c>
      <c r="F105">
        <v>31324</v>
      </c>
      <c r="G105">
        <v>13</v>
      </c>
      <c r="H105">
        <v>839</v>
      </c>
      <c r="I105">
        <v>0</v>
      </c>
      <c r="J105">
        <v>0</v>
      </c>
      <c r="K105">
        <v>0</v>
      </c>
      <c r="L105" t="str">
        <f t="shared" si="11"/>
        <v>No</v>
      </c>
    </row>
    <row r="106" spans="1:12" x14ac:dyDescent="0.35">
      <c r="A106" t="s">
        <v>23</v>
      </c>
      <c r="B106">
        <v>1595</v>
      </c>
      <c r="C106">
        <v>25</v>
      </c>
      <c r="D106">
        <v>33</v>
      </c>
      <c r="E106">
        <v>427</v>
      </c>
      <c r="F106">
        <v>46103</v>
      </c>
      <c r="G106">
        <v>73</v>
      </c>
      <c r="H106">
        <v>6964</v>
      </c>
      <c r="I106">
        <v>0</v>
      </c>
      <c r="J106">
        <v>0</v>
      </c>
      <c r="K106">
        <v>0</v>
      </c>
      <c r="L106" t="str">
        <f t="shared" si="11"/>
        <v>No</v>
      </c>
    </row>
    <row r="107" spans="1:12" x14ac:dyDescent="0.35">
      <c r="A107" t="s">
        <v>24</v>
      </c>
      <c r="B107">
        <v>956</v>
      </c>
      <c r="C107">
        <v>24</v>
      </c>
      <c r="D107">
        <v>1</v>
      </c>
      <c r="E107">
        <v>7607</v>
      </c>
      <c r="F107">
        <v>1124801</v>
      </c>
      <c r="G107" s="3">
        <v>3586</v>
      </c>
      <c r="H107">
        <v>564366</v>
      </c>
      <c r="I107">
        <v>1</v>
      </c>
      <c r="J107">
        <v>1</v>
      </c>
      <c r="K107">
        <v>0</v>
      </c>
      <c r="L107" t="str">
        <f t="shared" si="11"/>
        <v>Yes</v>
      </c>
    </row>
    <row r="108" spans="1:12" x14ac:dyDescent="0.35">
      <c r="A108" t="s">
        <v>25</v>
      </c>
      <c r="B108">
        <v>19018</v>
      </c>
      <c r="C108">
        <v>577</v>
      </c>
      <c r="D108">
        <v>584</v>
      </c>
      <c r="E108">
        <v>4605</v>
      </c>
      <c r="F108">
        <v>823375</v>
      </c>
      <c r="G108" s="3">
        <v>2133</v>
      </c>
      <c r="H108">
        <v>357991</v>
      </c>
      <c r="I108">
        <v>233</v>
      </c>
      <c r="J108">
        <v>1</v>
      </c>
      <c r="K108">
        <v>5</v>
      </c>
      <c r="L108" t="str">
        <f t="shared" si="7"/>
        <v>Yes</v>
      </c>
    </row>
    <row r="109" spans="1:12" x14ac:dyDescent="0.35">
      <c r="A109" t="s">
        <v>26</v>
      </c>
      <c r="B109">
        <v>4148</v>
      </c>
      <c r="C109">
        <v>75</v>
      </c>
      <c r="D109">
        <v>33</v>
      </c>
      <c r="E109">
        <v>1358</v>
      </c>
      <c r="F109">
        <v>168870</v>
      </c>
      <c r="G109" s="3">
        <v>558</v>
      </c>
      <c r="H109">
        <v>82398</v>
      </c>
      <c r="I109">
        <v>48</v>
      </c>
      <c r="J109">
        <v>1</v>
      </c>
      <c r="K109">
        <v>3</v>
      </c>
      <c r="L109" t="str">
        <f t="shared" si="7"/>
        <v>Yes</v>
      </c>
    </row>
    <row r="110" spans="1:12" x14ac:dyDescent="0.35">
      <c r="A110" t="s">
        <v>27</v>
      </c>
      <c r="B110">
        <v>15985</v>
      </c>
      <c r="C110">
        <v>455</v>
      </c>
      <c r="D110">
        <v>56</v>
      </c>
      <c r="E110">
        <v>7551</v>
      </c>
      <c r="F110">
        <v>1345649</v>
      </c>
      <c r="G110" s="3">
        <v>1768</v>
      </c>
      <c r="H110">
        <v>357956</v>
      </c>
      <c r="I110">
        <v>200</v>
      </c>
      <c r="J110">
        <v>3</v>
      </c>
      <c r="K110">
        <v>1</v>
      </c>
      <c r="L110" t="str">
        <f t="shared" si="7"/>
        <v>Yes</v>
      </c>
    </row>
    <row r="111" spans="1:12" x14ac:dyDescent="0.35">
      <c r="A111" t="s">
        <v>28</v>
      </c>
      <c r="B111">
        <v>3585</v>
      </c>
      <c r="C111">
        <v>43</v>
      </c>
      <c r="D111">
        <v>13</v>
      </c>
      <c r="E111">
        <v>3616</v>
      </c>
      <c r="F111">
        <v>627137</v>
      </c>
      <c r="G111" s="3">
        <v>930</v>
      </c>
      <c r="H111">
        <v>98017</v>
      </c>
      <c r="I111">
        <v>265</v>
      </c>
      <c r="J111">
        <v>2</v>
      </c>
      <c r="K111">
        <v>13</v>
      </c>
      <c r="L111" t="str">
        <f t="shared" si="7"/>
        <v>Yes</v>
      </c>
    </row>
    <row r="112" spans="1:12" x14ac:dyDescent="0.35">
      <c r="A112" t="s">
        <v>29</v>
      </c>
      <c r="B112">
        <v>3339</v>
      </c>
      <c r="C112">
        <v>81</v>
      </c>
      <c r="D112">
        <v>127</v>
      </c>
      <c r="E112">
        <v>699</v>
      </c>
      <c r="F112">
        <v>71708</v>
      </c>
      <c r="G112" s="3">
        <v>245</v>
      </c>
      <c r="H112">
        <v>36020</v>
      </c>
      <c r="I112">
        <v>49</v>
      </c>
      <c r="J112">
        <v>1</v>
      </c>
      <c r="K112">
        <v>0</v>
      </c>
      <c r="L112" t="str">
        <f t="shared" ref="L112:L114" si="12">IF(J112&gt;0,"Yes", "No")</f>
        <v>Yes</v>
      </c>
    </row>
    <row r="113" spans="1:12" x14ac:dyDescent="0.35">
      <c r="A113" t="s">
        <v>30</v>
      </c>
      <c r="B113">
        <v>3651</v>
      </c>
      <c r="C113">
        <v>71</v>
      </c>
      <c r="D113">
        <v>136</v>
      </c>
      <c r="E113">
        <v>915</v>
      </c>
      <c r="F113">
        <v>79543</v>
      </c>
      <c r="G113" s="3">
        <v>281</v>
      </c>
      <c r="H113">
        <v>37677</v>
      </c>
      <c r="I113">
        <v>26</v>
      </c>
      <c r="J113">
        <v>1</v>
      </c>
      <c r="K113">
        <v>0</v>
      </c>
      <c r="L113" t="str">
        <f t="shared" si="12"/>
        <v>Yes</v>
      </c>
    </row>
    <row r="114" spans="1:12" x14ac:dyDescent="0.35">
      <c r="A114" t="s">
        <v>31</v>
      </c>
      <c r="B114">
        <v>2474</v>
      </c>
      <c r="C114">
        <v>279</v>
      </c>
      <c r="D114">
        <v>62</v>
      </c>
      <c r="E114">
        <v>1680</v>
      </c>
      <c r="F114">
        <v>175858</v>
      </c>
      <c r="G114" s="3">
        <v>511</v>
      </c>
      <c r="H114">
        <v>72798</v>
      </c>
      <c r="I114">
        <v>47</v>
      </c>
      <c r="J114">
        <v>2</v>
      </c>
      <c r="K114">
        <v>0</v>
      </c>
      <c r="L114" t="str">
        <f t="shared" si="12"/>
        <v>Yes</v>
      </c>
    </row>
    <row r="115" spans="1:12" x14ac:dyDescent="0.35">
      <c r="A115" t="s">
        <v>32</v>
      </c>
      <c r="B115">
        <v>27942</v>
      </c>
      <c r="C115">
        <v>446</v>
      </c>
      <c r="D115">
        <v>88</v>
      </c>
      <c r="E115">
        <v>11364</v>
      </c>
      <c r="F115">
        <v>1218289</v>
      </c>
      <c r="G115" s="3">
        <v>4942</v>
      </c>
      <c r="H115">
        <v>592306</v>
      </c>
      <c r="I115">
        <v>42</v>
      </c>
      <c r="J115">
        <v>2</v>
      </c>
      <c r="K115">
        <v>1</v>
      </c>
      <c r="L115" t="str">
        <f t="shared" si="7"/>
        <v>Yes</v>
      </c>
    </row>
    <row r="116" spans="1:12" x14ac:dyDescent="0.35">
      <c r="A116" t="s">
        <v>33</v>
      </c>
      <c r="B116">
        <v>5845</v>
      </c>
      <c r="C116">
        <v>249</v>
      </c>
      <c r="D116">
        <v>21</v>
      </c>
      <c r="E116">
        <v>2373</v>
      </c>
      <c r="F116">
        <v>328364</v>
      </c>
      <c r="G116" s="3">
        <v>680</v>
      </c>
      <c r="H116">
        <v>145977</v>
      </c>
      <c r="I116">
        <v>16</v>
      </c>
      <c r="J116">
        <v>2</v>
      </c>
      <c r="K116">
        <v>0</v>
      </c>
      <c r="L116" t="str">
        <f>IF(J116&gt;0,"Yes", "No")</f>
        <v>Yes</v>
      </c>
    </row>
    <row r="117" spans="1:12" x14ac:dyDescent="0.35">
      <c r="A117" t="s">
        <v>34</v>
      </c>
      <c r="B117">
        <v>19101</v>
      </c>
      <c r="C117">
        <v>67</v>
      </c>
      <c r="D117">
        <v>145</v>
      </c>
      <c r="E117">
        <v>5533</v>
      </c>
      <c r="F117">
        <v>267719</v>
      </c>
      <c r="G117" s="3">
        <v>1133</v>
      </c>
      <c r="H117">
        <v>63446</v>
      </c>
      <c r="I117">
        <v>107</v>
      </c>
      <c r="J117">
        <v>3</v>
      </c>
      <c r="K117">
        <v>31</v>
      </c>
      <c r="L117" t="str">
        <f t="shared" si="7"/>
        <v>Yes</v>
      </c>
    </row>
    <row r="118" spans="1:12" x14ac:dyDescent="0.35">
      <c r="A118" t="s">
        <v>35</v>
      </c>
      <c r="B118">
        <v>8941</v>
      </c>
      <c r="C118">
        <v>51</v>
      </c>
      <c r="D118">
        <v>263</v>
      </c>
      <c r="E118">
        <v>3129</v>
      </c>
      <c r="F118">
        <v>343464</v>
      </c>
      <c r="G118" s="3">
        <v>1034</v>
      </c>
      <c r="H118">
        <v>108905</v>
      </c>
      <c r="I118">
        <v>4</v>
      </c>
      <c r="J118">
        <v>2</v>
      </c>
      <c r="K118">
        <v>0</v>
      </c>
      <c r="L118" t="str">
        <f>IF(J118&gt;0,"Yes", "No")</f>
        <v>Yes</v>
      </c>
    </row>
    <row r="119" spans="1:12" x14ac:dyDescent="0.35">
      <c r="A119" t="s">
        <v>36</v>
      </c>
      <c r="B119">
        <v>10781</v>
      </c>
      <c r="C119">
        <v>310</v>
      </c>
      <c r="D119">
        <v>102</v>
      </c>
      <c r="E119">
        <v>5846</v>
      </c>
      <c r="F119">
        <v>399303</v>
      </c>
      <c r="G119" s="3">
        <v>2212</v>
      </c>
      <c r="H119">
        <v>169298</v>
      </c>
      <c r="I119">
        <v>304</v>
      </c>
      <c r="J119">
        <v>3</v>
      </c>
      <c r="K119">
        <v>158</v>
      </c>
      <c r="L119" t="str">
        <f t="shared" si="7"/>
        <v>Yes</v>
      </c>
    </row>
    <row r="120" spans="1:12" x14ac:dyDescent="0.35">
      <c r="A120" t="s">
        <v>59</v>
      </c>
      <c r="B120">
        <v>9739</v>
      </c>
      <c r="C120">
        <v>102</v>
      </c>
      <c r="D120">
        <v>65</v>
      </c>
      <c r="E120">
        <v>5991</v>
      </c>
      <c r="F120">
        <v>572954</v>
      </c>
      <c r="G120" s="3">
        <v>1715</v>
      </c>
      <c r="H120">
        <v>181769</v>
      </c>
      <c r="I120">
        <v>4</v>
      </c>
      <c r="J120">
        <v>1</v>
      </c>
      <c r="K120">
        <v>3</v>
      </c>
      <c r="L120" t="str">
        <f t="shared" si="7"/>
        <v>Yes</v>
      </c>
    </row>
    <row r="121" spans="1:12" x14ac:dyDescent="0.35">
      <c r="A121" t="s">
        <v>60</v>
      </c>
      <c r="B121">
        <v>17687</v>
      </c>
      <c r="C121">
        <v>90</v>
      </c>
      <c r="D121">
        <v>49</v>
      </c>
      <c r="E121">
        <v>1393</v>
      </c>
      <c r="F121">
        <v>147379</v>
      </c>
      <c r="G121">
        <v>353</v>
      </c>
      <c r="H121">
        <v>37550</v>
      </c>
      <c r="I121">
        <v>0</v>
      </c>
      <c r="J121">
        <v>0</v>
      </c>
      <c r="K121">
        <v>0</v>
      </c>
      <c r="L121" t="str">
        <f t="shared" ref="L121:L122" si="13">IF(J121&gt;0,"Yes", "No")</f>
        <v>No</v>
      </c>
    </row>
    <row r="122" spans="1:12" x14ac:dyDescent="0.35">
      <c r="A122" t="s">
        <v>61</v>
      </c>
      <c r="B122">
        <v>9103</v>
      </c>
      <c r="C122">
        <v>27</v>
      </c>
      <c r="D122">
        <v>90</v>
      </c>
      <c r="E122">
        <v>737</v>
      </c>
      <c r="F122">
        <v>58599</v>
      </c>
      <c r="G122" s="3">
        <v>170</v>
      </c>
      <c r="H122">
        <v>17505</v>
      </c>
      <c r="I122">
        <v>12</v>
      </c>
      <c r="J122">
        <v>2</v>
      </c>
      <c r="K122">
        <v>0</v>
      </c>
      <c r="L122" t="str">
        <f t="shared" si="13"/>
        <v>Yes</v>
      </c>
    </row>
    <row r="123" spans="1:12" x14ac:dyDescent="0.35">
      <c r="A123" t="s">
        <v>62</v>
      </c>
      <c r="B123">
        <v>8887</v>
      </c>
      <c r="C123">
        <v>208</v>
      </c>
      <c r="D123">
        <v>98</v>
      </c>
      <c r="E123">
        <v>1594</v>
      </c>
      <c r="F123">
        <v>126859</v>
      </c>
      <c r="G123" s="3">
        <v>313</v>
      </c>
      <c r="H123">
        <v>23436</v>
      </c>
      <c r="I123">
        <v>40</v>
      </c>
      <c r="J123">
        <v>1</v>
      </c>
      <c r="K123">
        <v>6</v>
      </c>
      <c r="L123" t="str">
        <f t="shared" si="7"/>
        <v>Yes</v>
      </c>
    </row>
    <row r="124" spans="1:12" x14ac:dyDescent="0.35">
      <c r="A124" t="s">
        <v>63</v>
      </c>
      <c r="B124">
        <v>2585</v>
      </c>
      <c r="C124">
        <v>75</v>
      </c>
      <c r="D124">
        <v>79</v>
      </c>
      <c r="E124">
        <v>1526</v>
      </c>
      <c r="F124">
        <v>136680</v>
      </c>
      <c r="G124" s="3">
        <v>473</v>
      </c>
      <c r="H124">
        <v>69690</v>
      </c>
      <c r="I124">
        <v>146</v>
      </c>
      <c r="J124">
        <v>1</v>
      </c>
      <c r="K124">
        <v>12</v>
      </c>
      <c r="L124" t="str">
        <f t="shared" si="7"/>
        <v>Yes</v>
      </c>
    </row>
    <row r="125" spans="1:12" x14ac:dyDescent="0.35">
      <c r="A125" t="s">
        <v>64</v>
      </c>
      <c r="B125">
        <v>2449</v>
      </c>
      <c r="C125">
        <v>66</v>
      </c>
      <c r="D125">
        <v>13</v>
      </c>
      <c r="E125">
        <v>886</v>
      </c>
      <c r="F125">
        <v>102920</v>
      </c>
      <c r="G125">
        <v>228</v>
      </c>
      <c r="H125">
        <v>39868</v>
      </c>
      <c r="I125">
        <v>0</v>
      </c>
      <c r="J125">
        <v>0</v>
      </c>
      <c r="K125">
        <v>0</v>
      </c>
      <c r="L125" t="str">
        <f>IF(J125&gt;0,"Yes", "No")</f>
        <v>No</v>
      </c>
    </row>
    <row r="126" spans="1:12" x14ac:dyDescent="0.35">
      <c r="A126" t="s">
        <v>65</v>
      </c>
      <c r="B126">
        <v>11984</v>
      </c>
      <c r="C126">
        <v>160</v>
      </c>
      <c r="D126">
        <v>72</v>
      </c>
      <c r="E126">
        <v>2386</v>
      </c>
      <c r="F126">
        <v>185626</v>
      </c>
      <c r="G126" s="3">
        <v>1000</v>
      </c>
      <c r="H126">
        <v>75325</v>
      </c>
      <c r="I126">
        <v>41</v>
      </c>
      <c r="J126">
        <v>3</v>
      </c>
      <c r="K126">
        <v>6</v>
      </c>
      <c r="L126" t="str">
        <f t="shared" si="7"/>
        <v>Yes</v>
      </c>
    </row>
    <row r="127" spans="1:12" x14ac:dyDescent="0.35">
      <c r="A127" t="s">
        <v>66</v>
      </c>
      <c r="B127">
        <v>4506</v>
      </c>
      <c r="C127">
        <v>66</v>
      </c>
      <c r="D127">
        <v>34</v>
      </c>
      <c r="E127">
        <v>1245</v>
      </c>
      <c r="F127">
        <v>111437</v>
      </c>
      <c r="G127" s="3">
        <v>313</v>
      </c>
      <c r="H127">
        <v>29155</v>
      </c>
      <c r="I127">
        <v>21</v>
      </c>
      <c r="J127">
        <v>2</v>
      </c>
      <c r="K127">
        <v>0</v>
      </c>
      <c r="L127" t="str">
        <f t="shared" ref="L127:L134" si="14">IF(J127&gt;0,"Yes", "No")</f>
        <v>Yes</v>
      </c>
    </row>
    <row r="128" spans="1:12" x14ac:dyDescent="0.35">
      <c r="A128" t="s">
        <v>67</v>
      </c>
      <c r="B128">
        <v>4925</v>
      </c>
      <c r="C128">
        <v>22</v>
      </c>
      <c r="D128">
        <v>181</v>
      </c>
      <c r="E128">
        <v>1355</v>
      </c>
      <c r="F128">
        <v>227601</v>
      </c>
      <c r="G128" s="3">
        <v>258</v>
      </c>
      <c r="H128">
        <v>18799</v>
      </c>
      <c r="I128">
        <v>10</v>
      </c>
      <c r="J128">
        <v>1</v>
      </c>
      <c r="K128">
        <v>0</v>
      </c>
      <c r="L128" t="str">
        <f t="shared" si="14"/>
        <v>Yes</v>
      </c>
    </row>
    <row r="129" spans="1:12" x14ac:dyDescent="0.35">
      <c r="A129" t="s">
        <v>68</v>
      </c>
      <c r="B129">
        <v>2276</v>
      </c>
      <c r="C129">
        <v>20</v>
      </c>
      <c r="D129">
        <v>9</v>
      </c>
      <c r="E129">
        <v>1544</v>
      </c>
      <c r="F129">
        <v>110258</v>
      </c>
      <c r="G129">
        <v>229</v>
      </c>
      <c r="H129">
        <v>17043</v>
      </c>
      <c r="I129">
        <v>0</v>
      </c>
      <c r="J129">
        <v>0</v>
      </c>
      <c r="K129">
        <v>0</v>
      </c>
      <c r="L129" t="str">
        <f t="shared" si="14"/>
        <v>No</v>
      </c>
    </row>
    <row r="130" spans="1:12" x14ac:dyDescent="0.35">
      <c r="A130" t="s">
        <v>70</v>
      </c>
      <c r="B130">
        <v>11495</v>
      </c>
      <c r="C130">
        <v>198</v>
      </c>
      <c r="D130">
        <v>63</v>
      </c>
      <c r="E130">
        <v>1062</v>
      </c>
      <c r="F130">
        <v>93640</v>
      </c>
      <c r="G130" s="3">
        <v>267</v>
      </c>
      <c r="H130">
        <v>23979</v>
      </c>
      <c r="I130">
        <v>15</v>
      </c>
      <c r="J130">
        <v>1</v>
      </c>
      <c r="K130">
        <v>0</v>
      </c>
      <c r="L130" t="str">
        <f t="shared" si="14"/>
        <v>Yes</v>
      </c>
    </row>
    <row r="131" spans="1:12" x14ac:dyDescent="0.35">
      <c r="A131" t="s">
        <v>69</v>
      </c>
      <c r="B131">
        <v>1748</v>
      </c>
      <c r="C131">
        <v>45</v>
      </c>
      <c r="D131">
        <v>29</v>
      </c>
      <c r="E131">
        <v>308</v>
      </c>
      <c r="F131">
        <v>51302</v>
      </c>
      <c r="G131">
        <v>85</v>
      </c>
      <c r="H131">
        <v>16378</v>
      </c>
      <c r="I131">
        <v>0</v>
      </c>
      <c r="J131">
        <v>0</v>
      </c>
      <c r="K131">
        <v>0</v>
      </c>
      <c r="L131" t="str">
        <f t="shared" si="14"/>
        <v>No</v>
      </c>
    </row>
    <row r="132" spans="1:12" x14ac:dyDescent="0.35">
      <c r="A132" t="s">
        <v>71</v>
      </c>
      <c r="B132">
        <v>893</v>
      </c>
      <c r="C132">
        <v>54</v>
      </c>
      <c r="D132">
        <v>41</v>
      </c>
      <c r="E132">
        <v>813</v>
      </c>
      <c r="F132">
        <v>62028</v>
      </c>
      <c r="G132" s="3">
        <v>227</v>
      </c>
      <c r="H132">
        <v>23594</v>
      </c>
      <c r="I132">
        <v>12</v>
      </c>
      <c r="J132">
        <v>1</v>
      </c>
      <c r="K132">
        <v>0</v>
      </c>
      <c r="L132" t="str">
        <f t="shared" si="14"/>
        <v>Yes</v>
      </c>
    </row>
    <row r="133" spans="1:12" x14ac:dyDescent="0.35">
      <c r="A133" t="s">
        <v>72</v>
      </c>
      <c r="B133">
        <v>2401</v>
      </c>
      <c r="C133">
        <v>29</v>
      </c>
      <c r="D133">
        <v>65</v>
      </c>
      <c r="E133">
        <v>319</v>
      </c>
      <c r="F133">
        <v>23633</v>
      </c>
      <c r="G133" s="3">
        <v>109</v>
      </c>
      <c r="H133">
        <v>13110</v>
      </c>
      <c r="I133">
        <v>11</v>
      </c>
      <c r="J133">
        <v>1</v>
      </c>
      <c r="K133">
        <v>0</v>
      </c>
      <c r="L133" t="str">
        <f t="shared" si="14"/>
        <v>Yes</v>
      </c>
    </row>
    <row r="134" spans="1:12" x14ac:dyDescent="0.35">
      <c r="A134" t="s">
        <v>104</v>
      </c>
      <c r="B134">
        <v>2485</v>
      </c>
      <c r="C134">
        <v>69</v>
      </c>
      <c r="D134">
        <v>34</v>
      </c>
      <c r="E134">
        <v>1310</v>
      </c>
      <c r="F134">
        <v>128164</v>
      </c>
      <c r="G134" s="3">
        <v>315</v>
      </c>
      <c r="H134">
        <v>38273</v>
      </c>
      <c r="I134">
        <v>36</v>
      </c>
      <c r="J134">
        <v>1</v>
      </c>
      <c r="K134">
        <v>0</v>
      </c>
      <c r="L134" t="str">
        <f t="shared" si="14"/>
        <v>Yes</v>
      </c>
    </row>
    <row r="135" spans="1:12" x14ac:dyDescent="0.35">
      <c r="A135" t="s">
        <v>125</v>
      </c>
      <c r="B135">
        <v>773</v>
      </c>
      <c r="C135">
        <v>12</v>
      </c>
      <c r="D135">
        <v>2</v>
      </c>
      <c r="E135">
        <v>775</v>
      </c>
      <c r="F135">
        <v>47029</v>
      </c>
      <c r="G135" s="3">
        <v>264</v>
      </c>
      <c r="H135">
        <v>18072</v>
      </c>
      <c r="I135">
        <v>53</v>
      </c>
      <c r="J135">
        <v>2</v>
      </c>
      <c r="K135">
        <v>1</v>
      </c>
      <c r="L135" t="str">
        <f t="shared" ref="L135:L194" si="15">IF(K135&gt;0,"Yes", "No")</f>
        <v>Yes</v>
      </c>
    </row>
    <row r="136" spans="1:12" x14ac:dyDescent="0.35">
      <c r="A136" t="s">
        <v>73</v>
      </c>
      <c r="B136">
        <v>234</v>
      </c>
      <c r="C136">
        <v>17</v>
      </c>
      <c r="D136">
        <v>8</v>
      </c>
      <c r="E136">
        <v>79</v>
      </c>
      <c r="F136">
        <v>10555</v>
      </c>
      <c r="G136" s="3">
        <v>40</v>
      </c>
      <c r="H136">
        <v>7264</v>
      </c>
      <c r="I136">
        <v>5</v>
      </c>
      <c r="J136">
        <v>2</v>
      </c>
      <c r="K136">
        <v>0</v>
      </c>
      <c r="L136" t="str">
        <f>IF(J136&gt;0,"Yes", "No")</f>
        <v>Yes</v>
      </c>
    </row>
    <row r="137" spans="1:12" x14ac:dyDescent="0.35">
      <c r="A137" t="s">
        <v>74</v>
      </c>
      <c r="B137">
        <v>5644</v>
      </c>
      <c r="C137">
        <v>68</v>
      </c>
      <c r="D137">
        <v>106</v>
      </c>
      <c r="E137">
        <v>1880</v>
      </c>
      <c r="F137">
        <v>210534</v>
      </c>
      <c r="G137" s="3">
        <v>555</v>
      </c>
      <c r="H137">
        <v>63863</v>
      </c>
      <c r="I137">
        <v>35</v>
      </c>
      <c r="J137">
        <v>2</v>
      </c>
      <c r="K137">
        <v>3</v>
      </c>
      <c r="L137" t="str">
        <f t="shared" si="15"/>
        <v>Yes</v>
      </c>
    </row>
    <row r="138" spans="1:12" x14ac:dyDescent="0.35">
      <c r="A138" t="s">
        <v>115</v>
      </c>
      <c r="B138">
        <v>11802</v>
      </c>
      <c r="C138">
        <v>27</v>
      </c>
      <c r="D138">
        <v>127</v>
      </c>
      <c r="E138">
        <v>809</v>
      </c>
      <c r="F138">
        <v>47491</v>
      </c>
      <c r="G138">
        <v>100</v>
      </c>
      <c r="H138">
        <v>6343</v>
      </c>
      <c r="I138">
        <v>0</v>
      </c>
      <c r="J138">
        <v>0</v>
      </c>
      <c r="K138">
        <v>0</v>
      </c>
      <c r="L138" t="str">
        <f t="shared" ref="L138:L139" si="16">IF(J138&gt;0,"Yes", "No")</f>
        <v>No</v>
      </c>
    </row>
    <row r="139" spans="1:12" x14ac:dyDescent="0.35">
      <c r="A139" t="s">
        <v>75</v>
      </c>
      <c r="B139">
        <v>3229</v>
      </c>
      <c r="C139">
        <v>85</v>
      </c>
      <c r="D139">
        <v>53</v>
      </c>
      <c r="E139">
        <v>602</v>
      </c>
      <c r="F139">
        <v>57709</v>
      </c>
      <c r="G139">
        <v>121</v>
      </c>
      <c r="H139">
        <v>10776</v>
      </c>
      <c r="I139">
        <v>0</v>
      </c>
      <c r="J139">
        <v>0</v>
      </c>
      <c r="K139">
        <v>0</v>
      </c>
      <c r="L139" t="str">
        <f t="shared" si="16"/>
        <v>No</v>
      </c>
    </row>
    <row r="140" spans="1:12" x14ac:dyDescent="0.35">
      <c r="A140" t="s">
        <v>76</v>
      </c>
      <c r="B140">
        <v>3823</v>
      </c>
      <c r="C140">
        <v>28</v>
      </c>
      <c r="D140">
        <v>27</v>
      </c>
      <c r="E140">
        <v>1237</v>
      </c>
      <c r="F140">
        <v>89695</v>
      </c>
      <c r="G140" s="3">
        <v>198</v>
      </c>
      <c r="H140">
        <v>14490</v>
      </c>
      <c r="I140">
        <v>3</v>
      </c>
      <c r="J140">
        <v>1</v>
      </c>
      <c r="K140">
        <v>3</v>
      </c>
      <c r="L140" t="str">
        <f t="shared" si="15"/>
        <v>Yes</v>
      </c>
    </row>
    <row r="141" spans="1:12" x14ac:dyDescent="0.35">
      <c r="A141" t="s">
        <v>77</v>
      </c>
      <c r="B141">
        <v>28368</v>
      </c>
      <c r="C141">
        <v>78</v>
      </c>
      <c r="D141">
        <v>12</v>
      </c>
      <c r="E141">
        <v>1145</v>
      </c>
      <c r="F141">
        <v>256872</v>
      </c>
      <c r="G141" s="3">
        <v>92</v>
      </c>
      <c r="H141">
        <v>10983</v>
      </c>
      <c r="I141">
        <v>11</v>
      </c>
      <c r="J141">
        <v>3</v>
      </c>
      <c r="K141">
        <v>0</v>
      </c>
      <c r="L141" t="str">
        <f t="shared" ref="L141:L143" si="17">IF(J141&gt;0,"Yes", "No")</f>
        <v>Yes</v>
      </c>
    </row>
    <row r="142" spans="1:12" x14ac:dyDescent="0.35">
      <c r="A142" t="s">
        <v>78</v>
      </c>
      <c r="B142">
        <v>1905</v>
      </c>
      <c r="C142">
        <v>43</v>
      </c>
      <c r="D142">
        <v>32</v>
      </c>
      <c r="E142">
        <v>1858</v>
      </c>
      <c r="F142">
        <v>189800</v>
      </c>
      <c r="G142" s="3">
        <v>519</v>
      </c>
      <c r="H142">
        <v>82724</v>
      </c>
      <c r="I142">
        <v>77</v>
      </c>
      <c r="J142">
        <v>1</v>
      </c>
      <c r="K142">
        <v>0</v>
      </c>
      <c r="L142" t="str">
        <f t="shared" si="17"/>
        <v>Yes</v>
      </c>
    </row>
    <row r="143" spans="1:12" x14ac:dyDescent="0.35">
      <c r="A143" t="s">
        <v>79</v>
      </c>
      <c r="B143">
        <v>860</v>
      </c>
      <c r="C143">
        <v>9</v>
      </c>
      <c r="D143">
        <v>14</v>
      </c>
      <c r="E143">
        <v>247</v>
      </c>
      <c r="F143">
        <v>11945</v>
      </c>
      <c r="G143" s="3">
        <v>76</v>
      </c>
      <c r="H143">
        <v>5282</v>
      </c>
      <c r="I143">
        <v>17</v>
      </c>
      <c r="J143">
        <v>2</v>
      </c>
      <c r="K143">
        <v>0</v>
      </c>
      <c r="L143" t="str">
        <f t="shared" si="17"/>
        <v>Yes</v>
      </c>
    </row>
    <row r="144" spans="1:12" x14ac:dyDescent="0.35">
      <c r="A144" t="s">
        <v>80</v>
      </c>
      <c r="B144">
        <v>2251</v>
      </c>
      <c r="C144">
        <v>48</v>
      </c>
      <c r="D144">
        <v>33</v>
      </c>
      <c r="E144">
        <v>1306</v>
      </c>
      <c r="F144">
        <v>106055</v>
      </c>
      <c r="G144" s="3">
        <v>252</v>
      </c>
      <c r="H144">
        <v>24221</v>
      </c>
      <c r="I144">
        <v>6</v>
      </c>
      <c r="J144">
        <v>2</v>
      </c>
      <c r="K144">
        <v>18</v>
      </c>
      <c r="L144" t="str">
        <f t="shared" si="15"/>
        <v>Yes</v>
      </c>
    </row>
    <row r="145" spans="1:12" x14ac:dyDescent="0.35">
      <c r="A145" t="s">
        <v>81</v>
      </c>
      <c r="B145">
        <v>2377</v>
      </c>
      <c r="C145">
        <v>35</v>
      </c>
      <c r="D145">
        <v>41</v>
      </c>
      <c r="E145">
        <v>1390</v>
      </c>
      <c r="F145">
        <v>192464</v>
      </c>
      <c r="G145" s="3">
        <v>557</v>
      </c>
      <c r="H145">
        <v>94443</v>
      </c>
      <c r="I145">
        <v>39</v>
      </c>
      <c r="J145">
        <v>2</v>
      </c>
      <c r="K145">
        <v>2</v>
      </c>
      <c r="L145" t="str">
        <f t="shared" si="15"/>
        <v>Yes</v>
      </c>
    </row>
    <row r="146" spans="1:12" x14ac:dyDescent="0.35">
      <c r="A146" t="s">
        <v>82</v>
      </c>
      <c r="B146">
        <v>5249</v>
      </c>
      <c r="C146">
        <v>43</v>
      </c>
      <c r="D146">
        <v>39</v>
      </c>
      <c r="E146">
        <v>4703</v>
      </c>
      <c r="F146">
        <v>460247</v>
      </c>
      <c r="G146" s="3">
        <v>3108</v>
      </c>
      <c r="H146">
        <v>214049</v>
      </c>
      <c r="I146">
        <v>6</v>
      </c>
      <c r="J146">
        <v>2</v>
      </c>
      <c r="K146">
        <v>0</v>
      </c>
      <c r="L146" t="str">
        <f>IF(J146&gt;0,"Yes", "No")</f>
        <v>Yes</v>
      </c>
    </row>
    <row r="147" spans="1:12" x14ac:dyDescent="0.35">
      <c r="A147" t="s">
        <v>83</v>
      </c>
      <c r="B147">
        <v>3414</v>
      </c>
      <c r="C147">
        <v>19</v>
      </c>
      <c r="D147">
        <v>65</v>
      </c>
      <c r="E147">
        <v>619</v>
      </c>
      <c r="F147">
        <v>59588</v>
      </c>
      <c r="G147" s="3">
        <v>95</v>
      </c>
      <c r="H147">
        <v>6718</v>
      </c>
      <c r="I147">
        <v>8</v>
      </c>
      <c r="J147">
        <v>1</v>
      </c>
      <c r="K147">
        <v>2</v>
      </c>
      <c r="L147" t="str">
        <f t="shared" si="15"/>
        <v>Yes</v>
      </c>
    </row>
    <row r="148" spans="1:12" x14ac:dyDescent="0.35">
      <c r="A148" t="s">
        <v>84</v>
      </c>
      <c r="B148">
        <v>1900</v>
      </c>
      <c r="C148">
        <v>60</v>
      </c>
      <c r="D148">
        <v>39</v>
      </c>
      <c r="E148">
        <v>979</v>
      </c>
      <c r="F148">
        <v>76517</v>
      </c>
      <c r="G148" s="3">
        <v>238</v>
      </c>
      <c r="H148">
        <v>16034</v>
      </c>
      <c r="I148">
        <v>9</v>
      </c>
      <c r="J148">
        <v>2</v>
      </c>
      <c r="K148">
        <v>4</v>
      </c>
      <c r="L148" t="str">
        <f t="shared" si="15"/>
        <v>Yes</v>
      </c>
    </row>
    <row r="149" spans="1:12" x14ac:dyDescent="0.35">
      <c r="A149" t="s">
        <v>85</v>
      </c>
      <c r="B149">
        <v>4023</v>
      </c>
      <c r="C149">
        <v>33</v>
      </c>
      <c r="D149">
        <v>66</v>
      </c>
      <c r="E149">
        <v>1549</v>
      </c>
      <c r="F149">
        <v>82558</v>
      </c>
      <c r="G149" s="3">
        <v>1039</v>
      </c>
      <c r="H149">
        <v>36235</v>
      </c>
      <c r="I149">
        <v>0</v>
      </c>
      <c r="J149">
        <v>0</v>
      </c>
      <c r="K149">
        <v>12</v>
      </c>
      <c r="L149" t="str">
        <f t="shared" si="15"/>
        <v>Yes</v>
      </c>
    </row>
    <row r="150" spans="1:12" x14ac:dyDescent="0.35">
      <c r="A150" t="s">
        <v>86</v>
      </c>
      <c r="B150">
        <v>1122</v>
      </c>
      <c r="C150">
        <v>126</v>
      </c>
      <c r="D150">
        <v>51</v>
      </c>
      <c r="E150">
        <v>376</v>
      </c>
      <c r="F150">
        <v>68792</v>
      </c>
      <c r="G150" s="3">
        <v>115</v>
      </c>
      <c r="H150">
        <v>29372</v>
      </c>
      <c r="I150">
        <v>7</v>
      </c>
      <c r="J150">
        <v>1</v>
      </c>
      <c r="K150">
        <v>3</v>
      </c>
      <c r="L150" t="str">
        <f t="shared" si="15"/>
        <v>Yes</v>
      </c>
    </row>
    <row r="151" spans="1:12" x14ac:dyDescent="0.35">
      <c r="A151" t="s">
        <v>87</v>
      </c>
      <c r="B151">
        <v>10691</v>
      </c>
      <c r="C151">
        <v>20</v>
      </c>
      <c r="D151">
        <v>60</v>
      </c>
      <c r="E151">
        <v>1379</v>
      </c>
      <c r="F151">
        <v>166397</v>
      </c>
      <c r="G151" s="3">
        <v>227</v>
      </c>
      <c r="H151">
        <v>26131</v>
      </c>
      <c r="I151">
        <v>1</v>
      </c>
      <c r="J151">
        <v>1</v>
      </c>
      <c r="K151">
        <v>1</v>
      </c>
      <c r="L151" t="str">
        <f t="shared" si="15"/>
        <v>Yes</v>
      </c>
    </row>
    <row r="152" spans="1:12" x14ac:dyDescent="0.35">
      <c r="A152" t="s">
        <v>88</v>
      </c>
      <c r="B152">
        <v>3612</v>
      </c>
      <c r="C152">
        <v>163</v>
      </c>
      <c r="D152">
        <v>238</v>
      </c>
      <c r="E152">
        <v>2113</v>
      </c>
      <c r="F152">
        <v>358591</v>
      </c>
      <c r="G152" s="3">
        <v>311</v>
      </c>
      <c r="H152">
        <v>52777</v>
      </c>
      <c r="I152">
        <v>36</v>
      </c>
      <c r="J152">
        <v>1</v>
      </c>
      <c r="K152">
        <v>2</v>
      </c>
      <c r="L152" t="str">
        <f t="shared" si="15"/>
        <v>Yes</v>
      </c>
    </row>
    <row r="153" spans="1:12" x14ac:dyDescent="0.35">
      <c r="A153" t="s">
        <v>89</v>
      </c>
      <c r="B153">
        <v>3701</v>
      </c>
      <c r="C153">
        <v>44</v>
      </c>
      <c r="D153">
        <v>59</v>
      </c>
      <c r="E153">
        <v>1791</v>
      </c>
      <c r="F153">
        <v>270126</v>
      </c>
      <c r="G153" s="3">
        <v>518</v>
      </c>
      <c r="H153">
        <v>113899</v>
      </c>
      <c r="I153">
        <v>6</v>
      </c>
      <c r="J153">
        <v>1</v>
      </c>
      <c r="K153">
        <v>2</v>
      </c>
      <c r="L153" t="str">
        <f t="shared" si="15"/>
        <v>Yes</v>
      </c>
    </row>
    <row r="154" spans="1:12" x14ac:dyDescent="0.35">
      <c r="A154" t="s">
        <v>90</v>
      </c>
      <c r="B154">
        <v>4660</v>
      </c>
      <c r="C154">
        <v>15</v>
      </c>
      <c r="D154">
        <v>20</v>
      </c>
      <c r="E154">
        <v>934</v>
      </c>
      <c r="F154">
        <v>106473</v>
      </c>
      <c r="G154">
        <v>150</v>
      </c>
      <c r="H154">
        <v>9623</v>
      </c>
      <c r="I154">
        <v>0</v>
      </c>
      <c r="J154">
        <v>0</v>
      </c>
      <c r="K154">
        <v>0</v>
      </c>
      <c r="L154" t="str">
        <f>IF(J154&gt;0,"Yes", "No")</f>
        <v>No</v>
      </c>
    </row>
    <row r="155" spans="1:12" x14ac:dyDescent="0.35">
      <c r="A155" t="s">
        <v>91</v>
      </c>
      <c r="B155">
        <v>5227</v>
      </c>
      <c r="C155">
        <v>77</v>
      </c>
      <c r="D155">
        <v>19</v>
      </c>
      <c r="E155">
        <v>1279</v>
      </c>
      <c r="F155">
        <v>96251</v>
      </c>
      <c r="G155" s="3">
        <v>290</v>
      </c>
      <c r="H155">
        <v>21486</v>
      </c>
      <c r="I155">
        <v>43</v>
      </c>
      <c r="J155">
        <v>1</v>
      </c>
      <c r="K155">
        <v>15</v>
      </c>
      <c r="L155" t="str">
        <f t="shared" si="15"/>
        <v>Yes</v>
      </c>
    </row>
    <row r="156" spans="1:12" x14ac:dyDescent="0.35">
      <c r="A156" t="s">
        <v>92</v>
      </c>
      <c r="B156">
        <v>11856</v>
      </c>
      <c r="C156">
        <v>44</v>
      </c>
      <c r="D156">
        <v>96</v>
      </c>
      <c r="E156">
        <v>3620</v>
      </c>
      <c r="F156">
        <v>413604</v>
      </c>
      <c r="G156" s="3">
        <v>1097</v>
      </c>
      <c r="H156">
        <v>135770</v>
      </c>
      <c r="I156">
        <v>5</v>
      </c>
      <c r="J156">
        <v>1</v>
      </c>
      <c r="K156">
        <v>1</v>
      </c>
      <c r="L156" t="str">
        <f t="shared" si="15"/>
        <v>Yes</v>
      </c>
    </row>
    <row r="157" spans="1:12" x14ac:dyDescent="0.35">
      <c r="A157" t="s">
        <v>93</v>
      </c>
      <c r="B157">
        <v>5820</v>
      </c>
      <c r="C157">
        <v>49</v>
      </c>
      <c r="D157">
        <v>25</v>
      </c>
      <c r="E157">
        <v>2795</v>
      </c>
      <c r="F157">
        <v>161806</v>
      </c>
      <c r="G157" s="3">
        <v>733</v>
      </c>
      <c r="H157">
        <v>54036</v>
      </c>
      <c r="I157">
        <v>2</v>
      </c>
      <c r="J157">
        <v>2</v>
      </c>
      <c r="K157">
        <v>12</v>
      </c>
      <c r="L157" t="str">
        <f t="shared" si="15"/>
        <v>Yes</v>
      </c>
    </row>
    <row r="158" spans="1:12" x14ac:dyDescent="0.35">
      <c r="A158" t="s">
        <v>95</v>
      </c>
      <c r="B158">
        <v>14182</v>
      </c>
      <c r="C158">
        <v>51</v>
      </c>
      <c r="D158">
        <v>28</v>
      </c>
      <c r="E158">
        <v>118</v>
      </c>
      <c r="F158">
        <v>14015</v>
      </c>
      <c r="G158">
        <v>15</v>
      </c>
      <c r="H158">
        <v>2146</v>
      </c>
      <c r="I158">
        <v>0</v>
      </c>
      <c r="J158">
        <v>0</v>
      </c>
      <c r="K158">
        <v>0</v>
      </c>
      <c r="L158" t="str">
        <f>IF(J158&gt;0,"Yes", "No")</f>
        <v>No</v>
      </c>
    </row>
    <row r="159" spans="1:12" x14ac:dyDescent="0.35">
      <c r="A159" t="s">
        <v>96</v>
      </c>
      <c r="B159">
        <v>3875</v>
      </c>
      <c r="C159">
        <v>94</v>
      </c>
      <c r="D159">
        <v>24</v>
      </c>
      <c r="E159">
        <v>2233</v>
      </c>
      <c r="F159">
        <v>95431</v>
      </c>
      <c r="G159" s="3">
        <v>423</v>
      </c>
      <c r="H159">
        <v>22183</v>
      </c>
      <c r="I159">
        <v>6</v>
      </c>
      <c r="J159">
        <v>1</v>
      </c>
      <c r="K159">
        <v>3</v>
      </c>
      <c r="L159" t="str">
        <f t="shared" si="15"/>
        <v>Yes</v>
      </c>
    </row>
    <row r="160" spans="1:12" x14ac:dyDescent="0.35">
      <c r="A160" t="s">
        <v>97</v>
      </c>
      <c r="B160">
        <v>36</v>
      </c>
      <c r="C160">
        <v>2</v>
      </c>
      <c r="D160">
        <v>0</v>
      </c>
      <c r="E160">
        <v>143</v>
      </c>
      <c r="F160">
        <v>10545</v>
      </c>
      <c r="G160">
        <v>32</v>
      </c>
      <c r="H160">
        <v>1668</v>
      </c>
      <c r="I160">
        <v>0</v>
      </c>
      <c r="J160">
        <v>0</v>
      </c>
      <c r="K160">
        <v>0</v>
      </c>
      <c r="L160" t="str">
        <f t="shared" ref="L160:L162" si="18">IF(J160&gt;0,"Yes", "No")</f>
        <v>No</v>
      </c>
    </row>
    <row r="161" spans="1:12" x14ac:dyDescent="0.35">
      <c r="A161" t="s">
        <v>98</v>
      </c>
      <c r="B161">
        <v>4708</v>
      </c>
      <c r="C161">
        <v>29</v>
      </c>
      <c r="D161">
        <v>22</v>
      </c>
      <c r="E161">
        <v>612</v>
      </c>
      <c r="F161">
        <v>54143</v>
      </c>
      <c r="G161">
        <v>69</v>
      </c>
      <c r="H161">
        <v>6596</v>
      </c>
      <c r="I161">
        <v>0</v>
      </c>
      <c r="J161">
        <v>0</v>
      </c>
      <c r="K161">
        <v>0</v>
      </c>
      <c r="L161" t="str">
        <f t="shared" si="18"/>
        <v>No</v>
      </c>
    </row>
    <row r="162" spans="1:12" x14ac:dyDescent="0.35">
      <c r="A162" t="s">
        <v>99</v>
      </c>
      <c r="B162">
        <v>884</v>
      </c>
      <c r="C162">
        <v>20</v>
      </c>
      <c r="D162">
        <v>8</v>
      </c>
      <c r="E162">
        <v>227</v>
      </c>
      <c r="F162">
        <v>27366</v>
      </c>
      <c r="G162">
        <v>57</v>
      </c>
      <c r="H162">
        <v>5372</v>
      </c>
      <c r="I162">
        <v>0</v>
      </c>
      <c r="J162">
        <v>0</v>
      </c>
      <c r="K162">
        <v>0</v>
      </c>
      <c r="L162" t="str">
        <f t="shared" si="18"/>
        <v>No</v>
      </c>
    </row>
    <row r="163" spans="1:12" x14ac:dyDescent="0.35">
      <c r="A163" t="s">
        <v>100</v>
      </c>
      <c r="B163">
        <v>1267</v>
      </c>
      <c r="C163">
        <v>9</v>
      </c>
      <c r="D163">
        <v>72</v>
      </c>
      <c r="E163">
        <v>595</v>
      </c>
      <c r="F163">
        <v>77157</v>
      </c>
      <c r="G163" s="3">
        <v>213</v>
      </c>
      <c r="H163">
        <v>38116</v>
      </c>
      <c r="I163">
        <v>0</v>
      </c>
      <c r="J163">
        <v>0</v>
      </c>
      <c r="K163">
        <v>1</v>
      </c>
      <c r="L163" t="str">
        <f t="shared" si="15"/>
        <v>Yes</v>
      </c>
    </row>
    <row r="164" spans="1:12" x14ac:dyDescent="0.35">
      <c r="A164" t="s">
        <v>101</v>
      </c>
      <c r="B164">
        <v>407</v>
      </c>
      <c r="C164">
        <v>21</v>
      </c>
      <c r="D164">
        <v>51</v>
      </c>
      <c r="E164">
        <v>129</v>
      </c>
      <c r="F164">
        <v>3702</v>
      </c>
      <c r="G164" s="3">
        <v>14</v>
      </c>
      <c r="H164">
        <v>620</v>
      </c>
      <c r="I164">
        <v>1</v>
      </c>
      <c r="J164">
        <v>1</v>
      </c>
      <c r="K164">
        <v>1</v>
      </c>
      <c r="L164" t="str">
        <f t="shared" si="15"/>
        <v>Yes</v>
      </c>
    </row>
    <row r="165" spans="1:12" x14ac:dyDescent="0.35">
      <c r="A165" t="s">
        <v>102</v>
      </c>
      <c r="B165">
        <v>4786</v>
      </c>
      <c r="C165">
        <v>42</v>
      </c>
      <c r="D165">
        <v>27</v>
      </c>
      <c r="E165">
        <v>1019</v>
      </c>
      <c r="F165">
        <v>105430</v>
      </c>
      <c r="G165" s="3">
        <v>362</v>
      </c>
      <c r="H165">
        <v>52150</v>
      </c>
      <c r="I165">
        <v>109</v>
      </c>
      <c r="J165">
        <v>2</v>
      </c>
      <c r="K165">
        <v>2</v>
      </c>
      <c r="L165" t="str">
        <f t="shared" si="15"/>
        <v>Yes</v>
      </c>
    </row>
    <row r="166" spans="1:12" x14ac:dyDescent="0.35">
      <c r="A166" t="s">
        <v>103</v>
      </c>
      <c r="B166">
        <v>2238</v>
      </c>
      <c r="C166">
        <v>83</v>
      </c>
      <c r="D166">
        <v>35</v>
      </c>
      <c r="E166">
        <v>738</v>
      </c>
      <c r="F166">
        <v>36729</v>
      </c>
      <c r="G166" s="3">
        <v>164</v>
      </c>
      <c r="H166">
        <v>9474</v>
      </c>
      <c r="I166">
        <v>49</v>
      </c>
      <c r="J166">
        <v>3</v>
      </c>
      <c r="K166">
        <v>0</v>
      </c>
      <c r="L166" t="str">
        <f>IF(J166&gt;0,"Yes", "No")</f>
        <v>Yes</v>
      </c>
    </row>
    <row r="167" spans="1:12" x14ac:dyDescent="0.35">
      <c r="A167" t="s">
        <v>105</v>
      </c>
      <c r="B167">
        <v>7715</v>
      </c>
      <c r="C167">
        <v>20</v>
      </c>
      <c r="D167">
        <v>5</v>
      </c>
      <c r="E167">
        <v>2750</v>
      </c>
      <c r="F167">
        <v>309659</v>
      </c>
      <c r="G167" s="3">
        <v>736</v>
      </c>
      <c r="H167">
        <v>77641</v>
      </c>
      <c r="I167">
        <v>0</v>
      </c>
      <c r="J167">
        <v>0</v>
      </c>
      <c r="K167">
        <v>21</v>
      </c>
      <c r="L167" t="str">
        <f t="shared" si="15"/>
        <v>Yes</v>
      </c>
    </row>
    <row r="168" spans="1:12" x14ac:dyDescent="0.35">
      <c r="A168" t="s">
        <v>106</v>
      </c>
      <c r="B168">
        <v>6937</v>
      </c>
      <c r="C168">
        <v>450</v>
      </c>
      <c r="D168">
        <v>51</v>
      </c>
      <c r="E168">
        <v>1540</v>
      </c>
      <c r="F168">
        <v>81959</v>
      </c>
      <c r="G168" s="3">
        <v>271</v>
      </c>
      <c r="H168">
        <v>19878</v>
      </c>
      <c r="I168">
        <v>61</v>
      </c>
      <c r="J168">
        <v>2</v>
      </c>
      <c r="K168">
        <v>27</v>
      </c>
      <c r="L168" t="str">
        <f t="shared" si="15"/>
        <v>Yes</v>
      </c>
    </row>
    <row r="169" spans="1:12" x14ac:dyDescent="0.35">
      <c r="A169" t="s">
        <v>107</v>
      </c>
      <c r="B169">
        <v>35740</v>
      </c>
      <c r="C169">
        <v>358</v>
      </c>
      <c r="D169">
        <v>420</v>
      </c>
      <c r="E169">
        <v>4121</v>
      </c>
      <c r="F169">
        <v>676763</v>
      </c>
      <c r="G169" s="3">
        <v>1505</v>
      </c>
      <c r="H169">
        <v>355815</v>
      </c>
      <c r="I169">
        <v>48</v>
      </c>
      <c r="J169">
        <v>5</v>
      </c>
      <c r="K169">
        <v>32</v>
      </c>
      <c r="L169" t="str">
        <f t="shared" si="15"/>
        <v>Yes</v>
      </c>
    </row>
    <row r="170" spans="1:12" x14ac:dyDescent="0.35">
      <c r="A170" t="s">
        <v>108</v>
      </c>
      <c r="B170">
        <v>32506</v>
      </c>
      <c r="C170">
        <v>2488</v>
      </c>
      <c r="D170">
        <v>143</v>
      </c>
      <c r="E170">
        <v>1067</v>
      </c>
      <c r="F170">
        <v>85204</v>
      </c>
      <c r="G170" s="3">
        <v>273</v>
      </c>
      <c r="H170">
        <v>32296</v>
      </c>
      <c r="I170">
        <v>23</v>
      </c>
      <c r="J170">
        <v>1</v>
      </c>
      <c r="K170">
        <v>0</v>
      </c>
      <c r="L170" t="str">
        <f>IF(J170&gt;0,"Yes", "No")</f>
        <v>Yes</v>
      </c>
    </row>
    <row r="171" spans="1:12" x14ac:dyDescent="0.35">
      <c r="A171" t="s">
        <v>109</v>
      </c>
      <c r="B171">
        <v>969</v>
      </c>
      <c r="C171">
        <v>38</v>
      </c>
      <c r="D171">
        <v>29</v>
      </c>
      <c r="E171">
        <v>719</v>
      </c>
      <c r="F171">
        <v>84888</v>
      </c>
      <c r="G171" s="3">
        <v>368</v>
      </c>
      <c r="H171">
        <v>42514</v>
      </c>
      <c r="I171">
        <v>28</v>
      </c>
      <c r="J171">
        <v>1</v>
      </c>
      <c r="K171">
        <v>1</v>
      </c>
      <c r="L171" t="str">
        <f t="shared" si="15"/>
        <v>Yes</v>
      </c>
    </row>
    <row r="172" spans="1:12" x14ac:dyDescent="0.35">
      <c r="A172" t="s">
        <v>110</v>
      </c>
      <c r="B172">
        <v>3404</v>
      </c>
      <c r="C172">
        <v>25</v>
      </c>
      <c r="D172">
        <v>24</v>
      </c>
      <c r="E172">
        <v>1661</v>
      </c>
      <c r="F172">
        <v>160754</v>
      </c>
      <c r="G172" s="3">
        <v>259</v>
      </c>
      <c r="H172">
        <v>30339</v>
      </c>
      <c r="I172">
        <v>0</v>
      </c>
      <c r="J172">
        <v>0</v>
      </c>
      <c r="K172">
        <v>20</v>
      </c>
      <c r="L172" t="str">
        <f t="shared" si="15"/>
        <v>Yes</v>
      </c>
    </row>
    <row r="173" spans="1:12" x14ac:dyDescent="0.35">
      <c r="A173" t="s">
        <v>111</v>
      </c>
      <c r="B173">
        <v>10478</v>
      </c>
      <c r="C173">
        <v>502</v>
      </c>
      <c r="D173">
        <v>48</v>
      </c>
      <c r="E173">
        <v>2434</v>
      </c>
      <c r="F173">
        <v>300630</v>
      </c>
      <c r="G173" s="3">
        <v>466</v>
      </c>
      <c r="H173">
        <v>49043</v>
      </c>
      <c r="I173">
        <v>97</v>
      </c>
      <c r="J173">
        <v>3</v>
      </c>
      <c r="K173">
        <v>22</v>
      </c>
      <c r="L173" t="str">
        <f t="shared" si="15"/>
        <v>Yes</v>
      </c>
    </row>
    <row r="174" spans="1:12" x14ac:dyDescent="0.35">
      <c r="A174" t="s">
        <v>112</v>
      </c>
      <c r="B174">
        <v>8951</v>
      </c>
      <c r="C174">
        <v>86</v>
      </c>
      <c r="D174">
        <v>47</v>
      </c>
      <c r="E174">
        <v>1438</v>
      </c>
      <c r="F174">
        <v>119250</v>
      </c>
      <c r="G174" s="3">
        <v>140</v>
      </c>
      <c r="H174">
        <v>17213</v>
      </c>
      <c r="I174">
        <v>12</v>
      </c>
      <c r="J174">
        <v>3</v>
      </c>
      <c r="K174">
        <v>2</v>
      </c>
      <c r="L174" t="str">
        <f t="shared" si="15"/>
        <v>Yes</v>
      </c>
    </row>
    <row r="175" spans="1:12" x14ac:dyDescent="0.35">
      <c r="A175" t="s">
        <v>113</v>
      </c>
      <c r="B175">
        <v>6218</v>
      </c>
      <c r="C175">
        <v>109</v>
      </c>
      <c r="D175">
        <v>130</v>
      </c>
      <c r="E175">
        <v>2070</v>
      </c>
      <c r="F175">
        <v>185234</v>
      </c>
      <c r="G175" s="3">
        <v>686</v>
      </c>
      <c r="H175">
        <v>72953</v>
      </c>
      <c r="I175">
        <v>188</v>
      </c>
      <c r="J175">
        <v>6</v>
      </c>
      <c r="K175">
        <v>10</v>
      </c>
      <c r="L175" t="str">
        <f t="shared" si="15"/>
        <v>Yes</v>
      </c>
    </row>
    <row r="176" spans="1:12" x14ac:dyDescent="0.35">
      <c r="A176" t="s">
        <v>116</v>
      </c>
      <c r="B176">
        <v>4242</v>
      </c>
      <c r="C176">
        <v>49</v>
      </c>
      <c r="D176">
        <v>14</v>
      </c>
      <c r="E176">
        <v>1294</v>
      </c>
      <c r="F176">
        <v>103920</v>
      </c>
      <c r="G176" s="3">
        <v>317</v>
      </c>
      <c r="H176">
        <v>16820</v>
      </c>
      <c r="I176">
        <v>0</v>
      </c>
      <c r="J176">
        <v>0</v>
      </c>
      <c r="K176">
        <v>1</v>
      </c>
      <c r="L176" t="str">
        <f t="shared" si="15"/>
        <v>Yes</v>
      </c>
    </row>
    <row r="177" spans="1:12" x14ac:dyDescent="0.35">
      <c r="A177" t="s">
        <v>117</v>
      </c>
      <c r="B177">
        <v>7661</v>
      </c>
      <c r="C177">
        <v>60</v>
      </c>
      <c r="D177">
        <v>105</v>
      </c>
      <c r="E177">
        <v>2788</v>
      </c>
      <c r="F177">
        <v>220450</v>
      </c>
      <c r="G177" s="3">
        <v>306</v>
      </c>
      <c r="H177">
        <v>39653</v>
      </c>
      <c r="I177">
        <v>34</v>
      </c>
      <c r="J177">
        <v>3</v>
      </c>
      <c r="K177">
        <v>0</v>
      </c>
      <c r="L177" t="str">
        <f>IF(J177&gt;0,"Yes", "No")</f>
        <v>Yes</v>
      </c>
    </row>
    <row r="178" spans="1:12" x14ac:dyDescent="0.35">
      <c r="A178" t="s">
        <v>118</v>
      </c>
      <c r="B178">
        <v>2275</v>
      </c>
      <c r="C178">
        <v>53</v>
      </c>
      <c r="D178">
        <v>15</v>
      </c>
      <c r="E178">
        <v>1860</v>
      </c>
      <c r="F178">
        <v>224332</v>
      </c>
      <c r="G178" s="3">
        <v>307</v>
      </c>
      <c r="H178">
        <v>51665</v>
      </c>
      <c r="I178">
        <v>2</v>
      </c>
      <c r="J178">
        <v>1</v>
      </c>
      <c r="K178">
        <v>9</v>
      </c>
      <c r="L178" t="str">
        <f t="shared" si="15"/>
        <v>Yes</v>
      </c>
    </row>
    <row r="179" spans="1:12" x14ac:dyDescent="0.35">
      <c r="A179" t="s">
        <v>119</v>
      </c>
      <c r="B179">
        <v>5623</v>
      </c>
      <c r="C179">
        <v>50</v>
      </c>
      <c r="D179">
        <v>146</v>
      </c>
      <c r="E179">
        <v>3277</v>
      </c>
      <c r="F179">
        <v>168138</v>
      </c>
      <c r="G179" s="3">
        <v>1353</v>
      </c>
      <c r="H179">
        <v>53494</v>
      </c>
      <c r="I179">
        <v>25</v>
      </c>
      <c r="J179">
        <v>1</v>
      </c>
      <c r="K179">
        <v>0</v>
      </c>
      <c r="L179" t="str">
        <f>IF(J179&gt;0,"Yes", "No")</f>
        <v>Yes</v>
      </c>
    </row>
    <row r="180" spans="1:12" x14ac:dyDescent="0.35">
      <c r="A180" t="s">
        <v>120</v>
      </c>
      <c r="B180">
        <v>2879</v>
      </c>
      <c r="C180">
        <v>69</v>
      </c>
      <c r="D180">
        <v>42</v>
      </c>
      <c r="E180">
        <v>1153</v>
      </c>
      <c r="F180">
        <v>194055</v>
      </c>
      <c r="G180" s="3">
        <v>295</v>
      </c>
      <c r="H180">
        <v>86839</v>
      </c>
      <c r="I180">
        <v>104</v>
      </c>
      <c r="J180">
        <v>1</v>
      </c>
      <c r="K180">
        <v>6</v>
      </c>
      <c r="L180" t="str">
        <f t="shared" si="15"/>
        <v>Yes</v>
      </c>
    </row>
    <row r="181" spans="1:12" x14ac:dyDescent="0.35">
      <c r="A181" t="s">
        <v>121</v>
      </c>
      <c r="B181">
        <v>6480</v>
      </c>
      <c r="C181">
        <v>528</v>
      </c>
      <c r="D181">
        <v>24</v>
      </c>
      <c r="E181">
        <v>279</v>
      </c>
      <c r="F181">
        <v>24453</v>
      </c>
      <c r="G181" s="3">
        <v>89</v>
      </c>
      <c r="H181">
        <v>8974</v>
      </c>
      <c r="I181">
        <v>3</v>
      </c>
      <c r="J181">
        <v>1</v>
      </c>
      <c r="K181">
        <v>0</v>
      </c>
      <c r="L181" t="str">
        <f>IF(J181&gt;0,"Yes", "No")</f>
        <v>Yes</v>
      </c>
    </row>
    <row r="182" spans="1:12" x14ac:dyDescent="0.35">
      <c r="A182" t="s">
        <v>122</v>
      </c>
      <c r="B182">
        <v>5690</v>
      </c>
      <c r="C182">
        <v>146</v>
      </c>
      <c r="D182">
        <v>64</v>
      </c>
      <c r="E182">
        <v>1535</v>
      </c>
      <c r="F182">
        <v>150533</v>
      </c>
      <c r="G182" s="3">
        <v>418</v>
      </c>
      <c r="H182">
        <v>42579</v>
      </c>
      <c r="I182">
        <v>3</v>
      </c>
      <c r="J182">
        <v>1</v>
      </c>
      <c r="K182">
        <v>15</v>
      </c>
      <c r="L182" t="str">
        <f t="shared" si="15"/>
        <v>Yes</v>
      </c>
    </row>
    <row r="183" spans="1:12" x14ac:dyDescent="0.35">
      <c r="A183" t="s">
        <v>123</v>
      </c>
      <c r="B183">
        <v>1465</v>
      </c>
      <c r="C183">
        <v>16</v>
      </c>
      <c r="D183">
        <v>27</v>
      </c>
      <c r="E183">
        <v>291</v>
      </c>
      <c r="F183">
        <v>15768</v>
      </c>
      <c r="G183" s="3">
        <v>121</v>
      </c>
      <c r="H183">
        <v>9788</v>
      </c>
      <c r="I183">
        <v>67</v>
      </c>
      <c r="J183">
        <v>1</v>
      </c>
      <c r="K183">
        <v>1</v>
      </c>
      <c r="L183" t="str">
        <f t="shared" si="15"/>
        <v>Yes</v>
      </c>
    </row>
    <row r="184" spans="1:12" x14ac:dyDescent="0.35">
      <c r="A184" t="s">
        <v>126</v>
      </c>
      <c r="B184">
        <v>23949</v>
      </c>
      <c r="C184">
        <v>110</v>
      </c>
      <c r="D184">
        <v>314</v>
      </c>
      <c r="E184">
        <v>2560</v>
      </c>
      <c r="F184">
        <v>356088</v>
      </c>
      <c r="G184" s="3">
        <v>674</v>
      </c>
      <c r="H184">
        <v>88619</v>
      </c>
      <c r="I184">
        <v>11</v>
      </c>
      <c r="J184">
        <v>1</v>
      </c>
      <c r="K184">
        <v>0</v>
      </c>
      <c r="L184" t="str">
        <f>IF(J184&gt;0,"Yes", "No")</f>
        <v>Yes</v>
      </c>
    </row>
    <row r="185" spans="1:12" x14ac:dyDescent="0.35">
      <c r="A185" t="s">
        <v>127</v>
      </c>
      <c r="B185">
        <v>14036</v>
      </c>
      <c r="C185">
        <v>149</v>
      </c>
      <c r="D185">
        <v>48</v>
      </c>
      <c r="E185">
        <v>6409</v>
      </c>
      <c r="F185">
        <v>538352</v>
      </c>
      <c r="G185" s="3">
        <v>2410</v>
      </c>
      <c r="H185">
        <v>166568</v>
      </c>
      <c r="I185">
        <v>9</v>
      </c>
      <c r="J185">
        <v>4</v>
      </c>
      <c r="K185">
        <v>4</v>
      </c>
      <c r="L185" t="str">
        <f t="shared" si="15"/>
        <v>Yes</v>
      </c>
    </row>
    <row r="186" spans="1:12" x14ac:dyDescent="0.35">
      <c r="A186" t="s">
        <v>128</v>
      </c>
      <c r="B186">
        <v>2090</v>
      </c>
      <c r="C186">
        <v>31</v>
      </c>
      <c r="D186">
        <v>35</v>
      </c>
      <c r="E186">
        <v>377</v>
      </c>
      <c r="F186">
        <v>29590</v>
      </c>
      <c r="G186" s="3">
        <v>92</v>
      </c>
      <c r="H186">
        <v>6260</v>
      </c>
      <c r="I186">
        <v>20</v>
      </c>
      <c r="J186">
        <v>1</v>
      </c>
      <c r="K186">
        <v>0</v>
      </c>
      <c r="L186" t="str">
        <f t="shared" ref="L186:L193" si="19">IF(J186&gt;0,"Yes", "No")</f>
        <v>Yes</v>
      </c>
    </row>
    <row r="187" spans="1:12" x14ac:dyDescent="0.35">
      <c r="A187" t="s">
        <v>129</v>
      </c>
      <c r="B187">
        <v>16253</v>
      </c>
      <c r="C187">
        <v>35</v>
      </c>
      <c r="D187">
        <v>33</v>
      </c>
      <c r="E187">
        <v>4064</v>
      </c>
      <c r="F187">
        <v>219818</v>
      </c>
      <c r="G187" s="3">
        <v>2035</v>
      </c>
      <c r="H187">
        <v>78429</v>
      </c>
      <c r="I187">
        <v>1</v>
      </c>
      <c r="J187">
        <v>1</v>
      </c>
      <c r="K187">
        <v>0</v>
      </c>
      <c r="L187" t="str">
        <f t="shared" si="19"/>
        <v>Yes</v>
      </c>
    </row>
    <row r="188" spans="1:12" x14ac:dyDescent="0.35">
      <c r="A188" t="s">
        <v>134</v>
      </c>
      <c r="B188">
        <v>530</v>
      </c>
      <c r="C188">
        <v>15</v>
      </c>
      <c r="D188">
        <v>10</v>
      </c>
      <c r="E188">
        <v>286</v>
      </c>
      <c r="F188">
        <v>51251</v>
      </c>
      <c r="G188">
        <v>112</v>
      </c>
      <c r="H188">
        <v>13775</v>
      </c>
      <c r="I188">
        <v>0</v>
      </c>
      <c r="J188">
        <v>0</v>
      </c>
      <c r="K188">
        <v>0</v>
      </c>
      <c r="L188" t="str">
        <f t="shared" si="19"/>
        <v>No</v>
      </c>
    </row>
    <row r="189" spans="1:12" x14ac:dyDescent="0.35">
      <c r="A189" t="s">
        <v>130</v>
      </c>
      <c r="B189">
        <v>7383</v>
      </c>
      <c r="C189">
        <v>22</v>
      </c>
      <c r="D189">
        <v>70</v>
      </c>
      <c r="E189">
        <v>1865</v>
      </c>
      <c r="F189">
        <v>226928</v>
      </c>
      <c r="G189">
        <v>370</v>
      </c>
      <c r="H189">
        <v>51756</v>
      </c>
      <c r="I189">
        <v>0</v>
      </c>
      <c r="J189">
        <v>0</v>
      </c>
      <c r="K189">
        <v>0</v>
      </c>
      <c r="L189" t="str">
        <f t="shared" si="19"/>
        <v>No</v>
      </c>
    </row>
    <row r="190" spans="1:12" x14ac:dyDescent="0.35">
      <c r="A190" t="s">
        <v>131</v>
      </c>
      <c r="B190">
        <v>4390</v>
      </c>
      <c r="C190">
        <v>22</v>
      </c>
      <c r="D190">
        <v>53</v>
      </c>
      <c r="E190">
        <v>396</v>
      </c>
      <c r="F190">
        <v>33922</v>
      </c>
      <c r="G190">
        <v>174</v>
      </c>
      <c r="H190">
        <v>12672</v>
      </c>
      <c r="I190">
        <v>0</v>
      </c>
      <c r="J190">
        <v>0</v>
      </c>
      <c r="K190">
        <v>0</v>
      </c>
      <c r="L190" t="str">
        <f t="shared" si="19"/>
        <v>No</v>
      </c>
    </row>
    <row r="191" spans="1:12" x14ac:dyDescent="0.35">
      <c r="A191" t="s">
        <v>132</v>
      </c>
      <c r="B191">
        <v>1156</v>
      </c>
      <c r="C191">
        <v>15</v>
      </c>
      <c r="D191">
        <v>8</v>
      </c>
      <c r="E191">
        <v>756</v>
      </c>
      <c r="F191">
        <v>49385</v>
      </c>
      <c r="G191">
        <v>50</v>
      </c>
      <c r="H191">
        <v>3442</v>
      </c>
      <c r="I191">
        <v>0</v>
      </c>
      <c r="J191">
        <v>0</v>
      </c>
      <c r="K191">
        <v>0</v>
      </c>
      <c r="L191" t="str">
        <f t="shared" si="19"/>
        <v>No</v>
      </c>
    </row>
    <row r="192" spans="1:12" x14ac:dyDescent="0.35">
      <c r="A192" t="s">
        <v>133</v>
      </c>
      <c r="B192">
        <v>569</v>
      </c>
      <c r="C192">
        <v>16</v>
      </c>
      <c r="D192">
        <v>13</v>
      </c>
      <c r="E192">
        <v>275</v>
      </c>
      <c r="F192">
        <v>17976</v>
      </c>
      <c r="G192" s="3">
        <v>106</v>
      </c>
      <c r="H192">
        <v>7207</v>
      </c>
      <c r="I192">
        <v>11</v>
      </c>
      <c r="J192">
        <v>1</v>
      </c>
      <c r="K192">
        <v>0</v>
      </c>
      <c r="L192" t="str">
        <f t="shared" si="19"/>
        <v>Yes</v>
      </c>
    </row>
    <row r="193" spans="1:12" x14ac:dyDescent="0.35">
      <c r="A193" t="s">
        <v>57</v>
      </c>
      <c r="B193">
        <v>4684</v>
      </c>
      <c r="C193">
        <v>35</v>
      </c>
      <c r="D193">
        <v>67</v>
      </c>
      <c r="E193">
        <v>3510</v>
      </c>
      <c r="F193">
        <v>136617</v>
      </c>
      <c r="G193" s="3">
        <v>2749</v>
      </c>
      <c r="H193">
        <v>104633</v>
      </c>
      <c r="I193">
        <v>10</v>
      </c>
      <c r="J193">
        <v>2</v>
      </c>
      <c r="K193">
        <v>0</v>
      </c>
      <c r="L193" t="str">
        <f t="shared" si="19"/>
        <v>Yes</v>
      </c>
    </row>
    <row r="194" spans="1:12" x14ac:dyDescent="0.35">
      <c r="A194" t="s">
        <v>203</v>
      </c>
      <c r="B194">
        <v>8396</v>
      </c>
      <c r="C194">
        <v>44</v>
      </c>
      <c r="D194">
        <v>45</v>
      </c>
      <c r="E194">
        <v>2052</v>
      </c>
      <c r="F194">
        <v>216944</v>
      </c>
      <c r="G194" s="3">
        <v>421</v>
      </c>
      <c r="H194">
        <v>40206</v>
      </c>
      <c r="I194">
        <v>68</v>
      </c>
      <c r="J194">
        <v>1</v>
      </c>
      <c r="K194">
        <v>3</v>
      </c>
      <c r="L194" t="str">
        <f t="shared" si="15"/>
        <v>Yes</v>
      </c>
    </row>
  </sheetData>
  <autoFilter ref="A1:L19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J10" sqref="J10"/>
    </sheetView>
  </sheetViews>
  <sheetFormatPr defaultRowHeight="14.5" x14ac:dyDescent="0.35"/>
  <cols>
    <col min="1" max="1" width="10.26953125" customWidth="1"/>
    <col min="2" max="2" width="10.36328125" bestFit="1" customWidth="1"/>
  </cols>
  <sheetData>
    <row r="1" spans="1:5" x14ac:dyDescent="0.35">
      <c r="B1" t="s">
        <v>208</v>
      </c>
      <c r="C1" t="s">
        <v>209</v>
      </c>
      <c r="D1" t="s">
        <v>210</v>
      </c>
      <c r="E1" t="s">
        <v>211</v>
      </c>
    </row>
    <row r="2" spans="1:5" x14ac:dyDescent="0.35">
      <c r="A2" t="s">
        <v>204</v>
      </c>
      <c r="B2" s="2">
        <f>AVERAGE(RQ1_all_metrics!E2:E194)</f>
        <v>1536.5595854922281</v>
      </c>
      <c r="C2">
        <f>MEDIAN(RQ1_all_metrics!E2:E194)</f>
        <v>738</v>
      </c>
      <c r="D2">
        <f>MAX(RQ1_all_metrics!E2:E194)</f>
        <v>20760</v>
      </c>
      <c r="E2">
        <f>MIN(RQ1_all_metrics!E2:E194)</f>
        <v>17</v>
      </c>
    </row>
    <row r="3" spans="1:5" x14ac:dyDescent="0.35">
      <c r="A3" t="s">
        <v>205</v>
      </c>
      <c r="B3" s="2">
        <f>AVERAGE(RQ1_all_metrics!G2:G194)</f>
        <v>523.77202072538864</v>
      </c>
      <c r="C3">
        <f>MEDIAN(RQ1_all_metrics!G2:G194)</f>
        <v>189</v>
      </c>
      <c r="D3">
        <f>MAX(RQ1_all_metrics!G2:G194)</f>
        <v>11064</v>
      </c>
      <c r="E3">
        <f>MIN(RQ1_all_metrics!G2:G194)</f>
        <v>1</v>
      </c>
    </row>
    <row r="4" spans="1:5" x14ac:dyDescent="0.35">
      <c r="A4" t="s">
        <v>5</v>
      </c>
      <c r="B4" s="2">
        <f>AVERAGE(RQ1_all_metrics!F2:F194)</f>
        <v>165443.03108808291</v>
      </c>
      <c r="C4">
        <f>MEDIAN(RQ1_all_metrics!F2:F194)</f>
        <v>76517</v>
      </c>
      <c r="D4">
        <f>MAX(RQ1_all_metrics!F2:F194)</f>
        <v>1574022</v>
      </c>
      <c r="E4">
        <f>MIN(RQ1_all_metrics!F2:F194)</f>
        <v>993</v>
      </c>
    </row>
    <row r="5" spans="1:5" x14ac:dyDescent="0.35">
      <c r="A5" t="s">
        <v>206</v>
      </c>
      <c r="B5" s="2">
        <f>AVERAGE(RQ1_all_metrics!C2:C194)</f>
        <v>109.86528497409327</v>
      </c>
      <c r="C5">
        <f>MEDIAN(RQ1_all_metrics!C2:C194)</f>
        <v>44</v>
      </c>
      <c r="D5">
        <f>MAX(RQ1_all_metrics!C2:C194)</f>
        <v>2488</v>
      </c>
      <c r="E5">
        <f>MIN(RQ1_all_metrics!C2:C194)</f>
        <v>2</v>
      </c>
    </row>
    <row r="6" spans="1:5" x14ac:dyDescent="0.35">
      <c r="A6" t="s">
        <v>207</v>
      </c>
      <c r="B6" s="2">
        <f>AVERAGE(RQ1_all_metrics!D2:D194)</f>
        <v>55.663212435233163</v>
      </c>
      <c r="C6">
        <f>MEDIAN(RQ1_all_metrics!D2:D194)</f>
        <v>36</v>
      </c>
      <c r="D6">
        <f>MAX(RQ1_all_metrics!D2:D194)</f>
        <v>584</v>
      </c>
      <c r="E6">
        <f>MIN(RQ1_all_metrics!D2:D194)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41"/>
  <sheetViews>
    <sheetView workbookViewId="0">
      <selection activeCell="N58" sqref="N58"/>
    </sheetView>
  </sheetViews>
  <sheetFormatPr defaultRowHeight="14.5" x14ac:dyDescent="0.35"/>
  <cols>
    <col min="2" max="2" width="19" customWidth="1"/>
    <col min="3" max="3" width="25.453125" customWidth="1"/>
    <col min="14" max="14" width="20.90625" bestFit="1" customWidth="1"/>
  </cols>
  <sheetData>
    <row r="1" spans="1:3" x14ac:dyDescent="0.35">
      <c r="B1" t="s">
        <v>213</v>
      </c>
      <c r="C1" t="s">
        <v>214</v>
      </c>
    </row>
    <row r="2" spans="1:3" x14ac:dyDescent="0.35">
      <c r="A2" t="s">
        <v>212</v>
      </c>
      <c r="B2">
        <f>MEDIAN(S21:S141)</f>
        <v>122438</v>
      </c>
      <c r="C2">
        <f>MEDIAN(F21:F92)</f>
        <v>29240.5</v>
      </c>
    </row>
    <row r="3" spans="1:3" x14ac:dyDescent="0.35">
      <c r="A3" t="s">
        <v>210</v>
      </c>
      <c r="B3">
        <f>MAX(S21:S141)</f>
        <v>1574022</v>
      </c>
      <c r="C3">
        <f>MAX(F21:F92)</f>
        <v>693496</v>
      </c>
    </row>
    <row r="4" spans="1:3" x14ac:dyDescent="0.35">
      <c r="A4" t="s">
        <v>211</v>
      </c>
      <c r="B4">
        <f>MIN(S21:S141)</f>
        <v>3702</v>
      </c>
      <c r="C4">
        <f>MIN(F21:F92)</f>
        <v>993</v>
      </c>
    </row>
    <row r="20" spans="1:24" x14ac:dyDescent="0.3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N20" t="s">
        <v>0</v>
      </c>
      <c r="O20" t="s">
        <v>1</v>
      </c>
      <c r="P20" t="s">
        <v>2</v>
      </c>
      <c r="Q20" t="s">
        <v>3</v>
      </c>
      <c r="R20" t="s">
        <v>4</v>
      </c>
      <c r="S20" t="s">
        <v>5</v>
      </c>
      <c r="T20" t="s">
        <v>6</v>
      </c>
      <c r="U20" t="s">
        <v>7</v>
      </c>
      <c r="V20" t="s">
        <v>8</v>
      </c>
      <c r="W20" t="s">
        <v>9</v>
      </c>
      <c r="X20" t="s">
        <v>10</v>
      </c>
    </row>
    <row r="21" spans="1:24" x14ac:dyDescent="0.35">
      <c r="A21" t="s">
        <v>19</v>
      </c>
      <c r="B21">
        <v>14870</v>
      </c>
      <c r="C21">
        <v>115</v>
      </c>
      <c r="D21">
        <v>96</v>
      </c>
      <c r="E21">
        <v>1324</v>
      </c>
      <c r="F21">
        <v>146015</v>
      </c>
      <c r="G21">
        <v>412</v>
      </c>
      <c r="H21">
        <v>34589</v>
      </c>
      <c r="I21">
        <v>0</v>
      </c>
      <c r="J21">
        <v>0</v>
      </c>
      <c r="K21">
        <v>4</v>
      </c>
      <c r="N21" t="s">
        <v>11</v>
      </c>
      <c r="O21">
        <v>1500</v>
      </c>
      <c r="P21">
        <v>16</v>
      </c>
      <c r="Q21">
        <v>12</v>
      </c>
      <c r="R21">
        <v>679</v>
      </c>
      <c r="S21">
        <v>60506</v>
      </c>
      <c r="T21">
        <v>97</v>
      </c>
      <c r="U21">
        <v>11036</v>
      </c>
      <c r="V21">
        <v>5</v>
      </c>
      <c r="W21">
        <v>1</v>
      </c>
      <c r="X21">
        <v>0</v>
      </c>
    </row>
    <row r="22" spans="1:24" x14ac:dyDescent="0.35">
      <c r="A22" t="s">
        <v>17</v>
      </c>
      <c r="B22">
        <v>234</v>
      </c>
      <c r="C22">
        <v>15</v>
      </c>
      <c r="D22">
        <v>12</v>
      </c>
      <c r="E22">
        <v>37</v>
      </c>
      <c r="F22">
        <v>3002</v>
      </c>
      <c r="G22">
        <v>15</v>
      </c>
      <c r="H22">
        <v>1157</v>
      </c>
      <c r="I22">
        <v>0</v>
      </c>
      <c r="J22">
        <v>0</v>
      </c>
      <c r="K22">
        <v>0</v>
      </c>
      <c r="N22" t="s">
        <v>12</v>
      </c>
      <c r="O22">
        <v>11198</v>
      </c>
      <c r="P22">
        <v>179</v>
      </c>
      <c r="Q22">
        <v>39</v>
      </c>
      <c r="R22">
        <v>2190</v>
      </c>
      <c r="S22">
        <v>395903</v>
      </c>
      <c r="T22">
        <v>746</v>
      </c>
      <c r="U22">
        <v>103756</v>
      </c>
      <c r="V22">
        <v>112</v>
      </c>
      <c r="W22">
        <v>2</v>
      </c>
      <c r="X22">
        <v>3</v>
      </c>
    </row>
    <row r="23" spans="1:24" x14ac:dyDescent="0.35">
      <c r="A23" t="s">
        <v>175</v>
      </c>
      <c r="B23">
        <v>322</v>
      </c>
      <c r="C23">
        <v>5</v>
      </c>
      <c r="D23">
        <v>13</v>
      </c>
      <c r="E23">
        <v>104</v>
      </c>
      <c r="F23">
        <v>5129</v>
      </c>
      <c r="G23">
        <v>1</v>
      </c>
      <c r="H23">
        <v>20</v>
      </c>
      <c r="I23">
        <v>0</v>
      </c>
      <c r="J23">
        <v>0</v>
      </c>
      <c r="K23">
        <v>0</v>
      </c>
      <c r="N23" t="s">
        <v>13</v>
      </c>
      <c r="O23">
        <v>1603</v>
      </c>
      <c r="P23">
        <v>15</v>
      </c>
      <c r="Q23">
        <v>0</v>
      </c>
      <c r="R23">
        <v>529</v>
      </c>
      <c r="S23">
        <v>58600</v>
      </c>
      <c r="T23">
        <v>128</v>
      </c>
      <c r="U23">
        <v>17867</v>
      </c>
      <c r="V23">
        <v>16</v>
      </c>
      <c r="W23">
        <v>2</v>
      </c>
      <c r="X23">
        <v>9</v>
      </c>
    </row>
    <row r="24" spans="1:24" x14ac:dyDescent="0.35">
      <c r="A24" t="s">
        <v>18</v>
      </c>
      <c r="B24">
        <v>85</v>
      </c>
      <c r="C24">
        <v>3</v>
      </c>
      <c r="D24">
        <v>4</v>
      </c>
      <c r="E24">
        <v>22</v>
      </c>
      <c r="F24">
        <v>2779</v>
      </c>
      <c r="G24">
        <v>1</v>
      </c>
      <c r="H24">
        <v>5</v>
      </c>
      <c r="I24">
        <v>0</v>
      </c>
      <c r="J24">
        <v>0</v>
      </c>
      <c r="K24">
        <v>0</v>
      </c>
      <c r="N24" t="s">
        <v>14</v>
      </c>
      <c r="O24">
        <v>11049</v>
      </c>
      <c r="P24">
        <v>160</v>
      </c>
      <c r="Q24">
        <v>74</v>
      </c>
      <c r="R24">
        <v>4323</v>
      </c>
      <c r="S24">
        <v>422294</v>
      </c>
      <c r="T24">
        <v>2106</v>
      </c>
      <c r="U24">
        <v>216057</v>
      </c>
      <c r="V24">
        <v>20</v>
      </c>
      <c r="W24">
        <v>3</v>
      </c>
      <c r="X24">
        <v>0</v>
      </c>
    </row>
    <row r="25" spans="1:24" x14ac:dyDescent="0.35">
      <c r="A25" t="s">
        <v>124</v>
      </c>
      <c r="B25">
        <v>15</v>
      </c>
      <c r="C25">
        <v>5</v>
      </c>
      <c r="D25">
        <v>1</v>
      </c>
      <c r="E25">
        <v>19</v>
      </c>
      <c r="F25">
        <v>993</v>
      </c>
      <c r="G25">
        <v>1</v>
      </c>
      <c r="H25">
        <v>34</v>
      </c>
      <c r="I25">
        <v>0</v>
      </c>
      <c r="J25">
        <v>0</v>
      </c>
      <c r="K25">
        <v>0</v>
      </c>
      <c r="N25" t="s">
        <v>15</v>
      </c>
      <c r="O25">
        <v>9497</v>
      </c>
      <c r="P25">
        <v>85</v>
      </c>
      <c r="Q25">
        <v>18</v>
      </c>
      <c r="R25">
        <v>1067</v>
      </c>
      <c r="S25">
        <v>485070</v>
      </c>
      <c r="T25">
        <v>109</v>
      </c>
      <c r="U25">
        <v>10550</v>
      </c>
      <c r="V25">
        <v>3</v>
      </c>
      <c r="W25">
        <v>1</v>
      </c>
      <c r="X25">
        <v>0</v>
      </c>
    </row>
    <row r="26" spans="1:24" x14ac:dyDescent="0.35">
      <c r="A26" t="s">
        <v>20</v>
      </c>
      <c r="B26">
        <v>3030</v>
      </c>
      <c r="C26">
        <v>36</v>
      </c>
      <c r="D26">
        <v>20</v>
      </c>
      <c r="E26">
        <v>661</v>
      </c>
      <c r="F26">
        <v>76877</v>
      </c>
      <c r="G26">
        <v>165</v>
      </c>
      <c r="H26">
        <v>25338</v>
      </c>
      <c r="I26">
        <v>0</v>
      </c>
      <c r="J26">
        <v>0</v>
      </c>
      <c r="K26">
        <v>0</v>
      </c>
      <c r="N26" t="s">
        <v>16</v>
      </c>
      <c r="O26">
        <v>24590</v>
      </c>
      <c r="P26">
        <v>232</v>
      </c>
      <c r="Q26">
        <v>79</v>
      </c>
      <c r="R26">
        <v>3306</v>
      </c>
      <c r="S26">
        <v>424392</v>
      </c>
      <c r="T26">
        <v>947</v>
      </c>
      <c r="U26">
        <v>185955</v>
      </c>
      <c r="V26">
        <v>429</v>
      </c>
      <c r="W26">
        <v>4</v>
      </c>
      <c r="X26">
        <v>5</v>
      </c>
    </row>
    <row r="27" spans="1:24" x14ac:dyDescent="0.35">
      <c r="A27" t="s">
        <v>21</v>
      </c>
      <c r="B27">
        <v>847</v>
      </c>
      <c r="C27">
        <v>16</v>
      </c>
      <c r="D27">
        <v>9</v>
      </c>
      <c r="E27">
        <v>210</v>
      </c>
      <c r="F27">
        <v>17094</v>
      </c>
      <c r="G27">
        <v>19</v>
      </c>
      <c r="H27">
        <v>338</v>
      </c>
      <c r="I27">
        <v>0</v>
      </c>
      <c r="J27">
        <v>0</v>
      </c>
      <c r="K27">
        <v>0</v>
      </c>
      <c r="N27" t="s">
        <v>37</v>
      </c>
      <c r="O27">
        <v>1997</v>
      </c>
      <c r="P27">
        <v>44</v>
      </c>
      <c r="Q27">
        <v>25</v>
      </c>
      <c r="R27">
        <v>438</v>
      </c>
      <c r="S27">
        <v>28904</v>
      </c>
      <c r="T27">
        <v>99</v>
      </c>
      <c r="U27">
        <v>8507</v>
      </c>
      <c r="V27">
        <v>5</v>
      </c>
      <c r="W27">
        <v>1</v>
      </c>
      <c r="X27">
        <v>0</v>
      </c>
    </row>
    <row r="28" spans="1:24" x14ac:dyDescent="0.35">
      <c r="A28" t="s">
        <v>51</v>
      </c>
      <c r="B28">
        <v>934</v>
      </c>
      <c r="C28">
        <v>9</v>
      </c>
      <c r="D28">
        <v>35</v>
      </c>
      <c r="E28">
        <v>189</v>
      </c>
      <c r="F28">
        <v>26358</v>
      </c>
      <c r="G28">
        <v>8</v>
      </c>
      <c r="H28">
        <v>621</v>
      </c>
      <c r="I28">
        <v>0</v>
      </c>
      <c r="J28">
        <v>0</v>
      </c>
      <c r="K28">
        <v>0</v>
      </c>
      <c r="N28" t="s">
        <v>38</v>
      </c>
      <c r="O28">
        <v>6122</v>
      </c>
      <c r="P28">
        <v>82</v>
      </c>
      <c r="Q28">
        <v>21</v>
      </c>
      <c r="R28">
        <v>485</v>
      </c>
      <c r="S28">
        <v>75427</v>
      </c>
      <c r="T28">
        <v>139</v>
      </c>
      <c r="U28">
        <v>24966</v>
      </c>
      <c r="V28">
        <v>9</v>
      </c>
      <c r="W28">
        <v>3</v>
      </c>
      <c r="X28">
        <v>0</v>
      </c>
    </row>
    <row r="29" spans="1:24" x14ac:dyDescent="0.35">
      <c r="A29" t="s">
        <v>56</v>
      </c>
      <c r="B29">
        <v>1753</v>
      </c>
      <c r="C29">
        <v>37</v>
      </c>
      <c r="D29">
        <v>25</v>
      </c>
      <c r="E29">
        <v>516</v>
      </c>
      <c r="F29">
        <v>41342</v>
      </c>
      <c r="G29">
        <v>87</v>
      </c>
      <c r="H29">
        <v>4178</v>
      </c>
      <c r="I29">
        <v>0</v>
      </c>
      <c r="J29">
        <v>0</v>
      </c>
      <c r="K29">
        <v>0</v>
      </c>
      <c r="N29" t="s">
        <v>39</v>
      </c>
      <c r="O29">
        <v>8670</v>
      </c>
      <c r="P29">
        <v>48</v>
      </c>
      <c r="Q29">
        <v>65</v>
      </c>
      <c r="R29">
        <v>968</v>
      </c>
      <c r="S29">
        <v>120362</v>
      </c>
      <c r="T29">
        <v>283</v>
      </c>
      <c r="U29">
        <v>47520</v>
      </c>
      <c r="V29">
        <v>41</v>
      </c>
      <c r="W29">
        <v>3</v>
      </c>
      <c r="X29">
        <v>4</v>
      </c>
    </row>
    <row r="30" spans="1:24" x14ac:dyDescent="0.35">
      <c r="A30" t="s">
        <v>135</v>
      </c>
      <c r="B30">
        <v>1408</v>
      </c>
      <c r="C30">
        <v>54</v>
      </c>
      <c r="D30">
        <v>43</v>
      </c>
      <c r="E30">
        <v>279</v>
      </c>
      <c r="F30">
        <v>33536</v>
      </c>
      <c r="G30">
        <v>161</v>
      </c>
      <c r="H30">
        <v>22573</v>
      </c>
      <c r="I30">
        <v>0</v>
      </c>
      <c r="J30">
        <v>0</v>
      </c>
      <c r="K30">
        <v>0</v>
      </c>
      <c r="N30" t="s">
        <v>40</v>
      </c>
      <c r="O30">
        <v>5817</v>
      </c>
      <c r="P30">
        <v>56</v>
      </c>
      <c r="Q30">
        <v>485</v>
      </c>
      <c r="R30">
        <v>2065</v>
      </c>
      <c r="S30">
        <v>164201</v>
      </c>
      <c r="T30">
        <v>757</v>
      </c>
      <c r="U30">
        <v>58504</v>
      </c>
      <c r="V30">
        <v>52</v>
      </c>
      <c r="W30">
        <v>3</v>
      </c>
      <c r="X30">
        <v>0</v>
      </c>
    </row>
    <row r="31" spans="1:24" x14ac:dyDescent="0.35">
      <c r="A31" t="s">
        <v>136</v>
      </c>
      <c r="B31">
        <v>455</v>
      </c>
      <c r="C31">
        <v>21</v>
      </c>
      <c r="D31">
        <v>9</v>
      </c>
      <c r="E31">
        <v>76</v>
      </c>
      <c r="F31">
        <v>7396</v>
      </c>
      <c r="G31">
        <v>12</v>
      </c>
      <c r="H31">
        <v>1038</v>
      </c>
      <c r="I31">
        <v>0</v>
      </c>
      <c r="J31">
        <v>0</v>
      </c>
      <c r="K31">
        <v>0</v>
      </c>
      <c r="N31" t="s">
        <v>41</v>
      </c>
      <c r="O31">
        <v>2929</v>
      </c>
      <c r="P31">
        <v>283</v>
      </c>
      <c r="Q31">
        <v>85</v>
      </c>
      <c r="R31">
        <v>678</v>
      </c>
      <c r="S31">
        <v>81025</v>
      </c>
      <c r="T31">
        <v>305</v>
      </c>
      <c r="U31">
        <v>45192</v>
      </c>
      <c r="V31">
        <v>6</v>
      </c>
      <c r="W31">
        <v>1</v>
      </c>
      <c r="X31">
        <v>0</v>
      </c>
    </row>
    <row r="32" spans="1:24" x14ac:dyDescent="0.35">
      <c r="A32" t="s">
        <v>138</v>
      </c>
      <c r="B32">
        <v>1119</v>
      </c>
      <c r="C32">
        <v>59</v>
      </c>
      <c r="D32">
        <v>21</v>
      </c>
      <c r="E32">
        <v>52</v>
      </c>
      <c r="F32">
        <v>6235</v>
      </c>
      <c r="G32">
        <v>29</v>
      </c>
      <c r="H32">
        <v>4084</v>
      </c>
      <c r="I32">
        <v>0</v>
      </c>
      <c r="J32">
        <v>0</v>
      </c>
      <c r="K32">
        <v>0</v>
      </c>
      <c r="N32" t="s">
        <v>42</v>
      </c>
      <c r="O32">
        <v>13844</v>
      </c>
      <c r="P32">
        <v>84</v>
      </c>
      <c r="Q32">
        <v>45</v>
      </c>
      <c r="R32">
        <v>4588</v>
      </c>
      <c r="S32">
        <v>552062</v>
      </c>
      <c r="T32">
        <v>2827</v>
      </c>
      <c r="U32">
        <v>346496</v>
      </c>
      <c r="V32">
        <v>8</v>
      </c>
      <c r="W32">
        <v>3</v>
      </c>
      <c r="X32">
        <v>0</v>
      </c>
    </row>
    <row r="33" spans="1:24" x14ac:dyDescent="0.35">
      <c r="A33" t="s">
        <v>139</v>
      </c>
      <c r="B33">
        <v>2164</v>
      </c>
      <c r="C33">
        <v>51</v>
      </c>
      <c r="D33">
        <v>39</v>
      </c>
      <c r="E33">
        <v>147</v>
      </c>
      <c r="F33">
        <v>24515</v>
      </c>
      <c r="G33">
        <v>74</v>
      </c>
      <c r="H33">
        <v>14882</v>
      </c>
      <c r="I33">
        <v>0</v>
      </c>
      <c r="J33">
        <v>0</v>
      </c>
      <c r="K33">
        <v>0</v>
      </c>
      <c r="N33" t="s">
        <v>43</v>
      </c>
      <c r="O33">
        <v>33462</v>
      </c>
      <c r="P33">
        <v>1035</v>
      </c>
      <c r="Q33">
        <v>125</v>
      </c>
      <c r="R33">
        <v>5008</v>
      </c>
      <c r="S33">
        <v>647216</v>
      </c>
      <c r="T33">
        <v>1956</v>
      </c>
      <c r="U33">
        <v>329409</v>
      </c>
      <c r="V33">
        <v>287</v>
      </c>
      <c r="W33">
        <v>6</v>
      </c>
      <c r="X33">
        <v>4</v>
      </c>
    </row>
    <row r="34" spans="1:24" x14ac:dyDescent="0.35">
      <c r="A34" t="s">
        <v>143</v>
      </c>
      <c r="B34">
        <v>792</v>
      </c>
      <c r="C34">
        <v>38</v>
      </c>
      <c r="D34">
        <v>5</v>
      </c>
      <c r="E34">
        <v>91</v>
      </c>
      <c r="F34">
        <v>6568</v>
      </c>
      <c r="G34">
        <v>43</v>
      </c>
      <c r="H34">
        <v>2958</v>
      </c>
      <c r="I34">
        <v>0</v>
      </c>
      <c r="J34">
        <v>0</v>
      </c>
      <c r="K34">
        <v>0</v>
      </c>
      <c r="N34" t="s">
        <v>44</v>
      </c>
      <c r="O34">
        <v>2553</v>
      </c>
      <c r="P34">
        <v>160</v>
      </c>
      <c r="Q34">
        <v>40</v>
      </c>
      <c r="R34">
        <v>2180</v>
      </c>
      <c r="S34">
        <v>246558</v>
      </c>
      <c r="T34">
        <v>637</v>
      </c>
      <c r="U34">
        <v>106551</v>
      </c>
      <c r="V34">
        <v>159</v>
      </c>
      <c r="W34">
        <v>3</v>
      </c>
      <c r="X34">
        <v>8</v>
      </c>
    </row>
    <row r="35" spans="1:24" x14ac:dyDescent="0.35">
      <c r="A35" t="s">
        <v>145</v>
      </c>
      <c r="B35">
        <v>1300</v>
      </c>
      <c r="C35">
        <v>33</v>
      </c>
      <c r="D35">
        <v>61</v>
      </c>
      <c r="E35">
        <v>17</v>
      </c>
      <c r="F35">
        <v>1964</v>
      </c>
      <c r="G35">
        <v>1</v>
      </c>
      <c r="H35">
        <v>244</v>
      </c>
      <c r="I35">
        <v>0</v>
      </c>
      <c r="J35">
        <v>0</v>
      </c>
      <c r="K35">
        <v>0</v>
      </c>
      <c r="N35" t="s">
        <v>45</v>
      </c>
      <c r="O35">
        <v>221</v>
      </c>
      <c r="P35">
        <v>33</v>
      </c>
      <c r="Q35">
        <v>13</v>
      </c>
      <c r="R35">
        <v>3279</v>
      </c>
      <c r="S35">
        <v>352360</v>
      </c>
      <c r="T35">
        <v>1414</v>
      </c>
      <c r="U35">
        <v>159650</v>
      </c>
      <c r="V35">
        <v>30</v>
      </c>
      <c r="W35">
        <v>2</v>
      </c>
      <c r="X35">
        <v>1</v>
      </c>
    </row>
    <row r="36" spans="1:24" x14ac:dyDescent="0.35">
      <c r="A36" t="s">
        <v>148</v>
      </c>
      <c r="B36">
        <v>2195</v>
      </c>
      <c r="C36">
        <v>34</v>
      </c>
      <c r="D36">
        <v>45</v>
      </c>
      <c r="E36">
        <v>315</v>
      </c>
      <c r="F36">
        <v>21561</v>
      </c>
      <c r="G36">
        <v>107</v>
      </c>
      <c r="H36">
        <v>9345</v>
      </c>
      <c r="I36">
        <v>0</v>
      </c>
      <c r="J36">
        <v>0</v>
      </c>
      <c r="K36">
        <v>0</v>
      </c>
      <c r="N36" t="s">
        <v>46</v>
      </c>
      <c r="O36">
        <v>1103</v>
      </c>
      <c r="P36">
        <v>15</v>
      </c>
      <c r="Q36">
        <v>12</v>
      </c>
      <c r="R36">
        <v>346</v>
      </c>
      <c r="S36">
        <v>23785</v>
      </c>
      <c r="T36">
        <v>112</v>
      </c>
      <c r="U36">
        <v>5545</v>
      </c>
      <c r="V36">
        <v>1</v>
      </c>
      <c r="W36">
        <v>1</v>
      </c>
      <c r="X36">
        <v>0</v>
      </c>
    </row>
    <row r="37" spans="1:24" x14ac:dyDescent="0.35">
      <c r="A37" t="s">
        <v>150</v>
      </c>
      <c r="B37">
        <v>700</v>
      </c>
      <c r="C37">
        <v>27</v>
      </c>
      <c r="D37">
        <v>19</v>
      </c>
      <c r="E37">
        <v>52</v>
      </c>
      <c r="F37">
        <v>3587</v>
      </c>
      <c r="G37">
        <v>21</v>
      </c>
      <c r="H37">
        <v>1778</v>
      </c>
      <c r="I37">
        <v>0</v>
      </c>
      <c r="J37">
        <v>0</v>
      </c>
      <c r="K37">
        <v>0</v>
      </c>
      <c r="N37" t="s">
        <v>47</v>
      </c>
      <c r="O37">
        <v>4759</v>
      </c>
      <c r="P37">
        <v>372</v>
      </c>
      <c r="Q37">
        <v>66</v>
      </c>
      <c r="R37">
        <v>2233</v>
      </c>
      <c r="S37">
        <v>596695</v>
      </c>
      <c r="T37">
        <v>373</v>
      </c>
      <c r="U37">
        <v>206313</v>
      </c>
      <c r="V37">
        <v>1</v>
      </c>
      <c r="W37">
        <v>1</v>
      </c>
      <c r="X37">
        <v>0</v>
      </c>
    </row>
    <row r="38" spans="1:24" x14ac:dyDescent="0.35">
      <c r="A38" t="s">
        <v>151</v>
      </c>
      <c r="B38">
        <v>1197</v>
      </c>
      <c r="C38">
        <v>52</v>
      </c>
      <c r="D38">
        <v>38</v>
      </c>
      <c r="E38">
        <v>72</v>
      </c>
      <c r="F38">
        <v>5112</v>
      </c>
      <c r="G38">
        <v>21</v>
      </c>
      <c r="H38">
        <v>2573</v>
      </c>
      <c r="I38">
        <v>0</v>
      </c>
      <c r="J38">
        <v>0</v>
      </c>
      <c r="K38">
        <v>0</v>
      </c>
      <c r="N38" t="s">
        <v>48</v>
      </c>
      <c r="O38">
        <v>53496</v>
      </c>
      <c r="P38">
        <v>1079</v>
      </c>
      <c r="Q38">
        <v>185</v>
      </c>
      <c r="R38">
        <v>20760</v>
      </c>
      <c r="S38">
        <v>1574022</v>
      </c>
      <c r="T38">
        <v>11064</v>
      </c>
      <c r="U38">
        <v>624059</v>
      </c>
      <c r="V38">
        <v>447</v>
      </c>
      <c r="W38">
        <v>10</v>
      </c>
      <c r="X38">
        <v>27</v>
      </c>
    </row>
    <row r="39" spans="1:24" x14ac:dyDescent="0.35">
      <c r="A39" t="s">
        <v>152</v>
      </c>
      <c r="B39">
        <v>862</v>
      </c>
      <c r="C39">
        <v>21</v>
      </c>
      <c r="D39">
        <v>2</v>
      </c>
      <c r="E39">
        <v>396</v>
      </c>
      <c r="F39">
        <v>21688</v>
      </c>
      <c r="G39">
        <v>203</v>
      </c>
      <c r="H39">
        <v>14402</v>
      </c>
      <c r="I39">
        <v>0</v>
      </c>
      <c r="J39">
        <v>0</v>
      </c>
      <c r="K39">
        <v>0</v>
      </c>
      <c r="N39" t="s">
        <v>49</v>
      </c>
      <c r="O39">
        <v>4916</v>
      </c>
      <c r="P39">
        <v>261</v>
      </c>
      <c r="Q39">
        <v>36</v>
      </c>
      <c r="R39">
        <v>1149</v>
      </c>
      <c r="S39">
        <v>149238</v>
      </c>
      <c r="T39">
        <v>138</v>
      </c>
      <c r="U39">
        <v>24823</v>
      </c>
      <c r="V39">
        <v>36</v>
      </c>
      <c r="W39">
        <v>1</v>
      </c>
      <c r="X39">
        <v>0</v>
      </c>
    </row>
    <row r="40" spans="1:24" x14ac:dyDescent="0.35">
      <c r="A40" t="s">
        <v>153</v>
      </c>
      <c r="B40">
        <v>508</v>
      </c>
      <c r="C40">
        <v>16</v>
      </c>
      <c r="D40">
        <v>7</v>
      </c>
      <c r="E40">
        <v>446</v>
      </c>
      <c r="F40">
        <v>65160</v>
      </c>
      <c r="G40">
        <v>169</v>
      </c>
      <c r="H40">
        <v>44123</v>
      </c>
      <c r="I40">
        <v>0</v>
      </c>
      <c r="J40">
        <v>0</v>
      </c>
      <c r="K40">
        <v>0</v>
      </c>
      <c r="N40" t="s">
        <v>50</v>
      </c>
      <c r="O40">
        <v>6733</v>
      </c>
      <c r="P40">
        <v>66</v>
      </c>
      <c r="Q40">
        <v>45</v>
      </c>
      <c r="R40">
        <v>4178</v>
      </c>
      <c r="S40">
        <v>294111</v>
      </c>
      <c r="T40">
        <v>1715</v>
      </c>
      <c r="U40">
        <v>116051</v>
      </c>
      <c r="V40">
        <v>118</v>
      </c>
      <c r="W40">
        <v>3</v>
      </c>
      <c r="X40">
        <v>2</v>
      </c>
    </row>
    <row r="41" spans="1:24" x14ac:dyDescent="0.35">
      <c r="A41" t="s">
        <v>154</v>
      </c>
      <c r="B41">
        <v>1535</v>
      </c>
      <c r="C41">
        <v>40</v>
      </c>
      <c r="D41">
        <v>18</v>
      </c>
      <c r="E41">
        <v>563</v>
      </c>
      <c r="F41">
        <v>44627</v>
      </c>
      <c r="G41">
        <v>188</v>
      </c>
      <c r="H41">
        <v>11167</v>
      </c>
      <c r="I41">
        <v>0</v>
      </c>
      <c r="J41">
        <v>0</v>
      </c>
      <c r="K41">
        <v>0</v>
      </c>
      <c r="N41" t="s">
        <v>52</v>
      </c>
      <c r="O41">
        <v>2234</v>
      </c>
      <c r="P41">
        <v>16</v>
      </c>
      <c r="Q41">
        <v>37</v>
      </c>
      <c r="R41">
        <v>1267</v>
      </c>
      <c r="S41">
        <v>142441</v>
      </c>
      <c r="T41">
        <v>181</v>
      </c>
      <c r="U41">
        <v>30008</v>
      </c>
      <c r="V41">
        <v>4</v>
      </c>
      <c r="W41">
        <v>1</v>
      </c>
      <c r="X41">
        <v>1</v>
      </c>
    </row>
    <row r="42" spans="1:24" x14ac:dyDescent="0.35">
      <c r="A42" t="s">
        <v>156</v>
      </c>
      <c r="B42">
        <v>428</v>
      </c>
      <c r="C42">
        <v>21</v>
      </c>
      <c r="D42">
        <v>7</v>
      </c>
      <c r="E42">
        <v>66</v>
      </c>
      <c r="F42">
        <v>4383</v>
      </c>
      <c r="G42">
        <v>16</v>
      </c>
      <c r="H42">
        <v>1342</v>
      </c>
      <c r="I42">
        <v>0</v>
      </c>
      <c r="J42">
        <v>0</v>
      </c>
      <c r="K42">
        <v>0</v>
      </c>
      <c r="N42" t="s">
        <v>53</v>
      </c>
      <c r="O42">
        <v>2324</v>
      </c>
      <c r="P42">
        <v>27</v>
      </c>
      <c r="Q42">
        <v>20</v>
      </c>
      <c r="R42">
        <v>243</v>
      </c>
      <c r="S42">
        <v>14982</v>
      </c>
      <c r="T42">
        <v>50</v>
      </c>
      <c r="U42">
        <v>4909</v>
      </c>
      <c r="V42">
        <v>1</v>
      </c>
      <c r="W42">
        <v>1</v>
      </c>
      <c r="X42">
        <v>0</v>
      </c>
    </row>
    <row r="43" spans="1:24" x14ac:dyDescent="0.35">
      <c r="A43" t="s">
        <v>157</v>
      </c>
      <c r="B43">
        <v>1777</v>
      </c>
      <c r="C43">
        <v>30</v>
      </c>
      <c r="D43">
        <v>45</v>
      </c>
      <c r="E43">
        <v>569</v>
      </c>
      <c r="F43">
        <v>53431</v>
      </c>
      <c r="G43">
        <v>176</v>
      </c>
      <c r="H43">
        <v>15585</v>
      </c>
      <c r="I43">
        <v>0</v>
      </c>
      <c r="J43">
        <v>0</v>
      </c>
      <c r="K43">
        <v>0</v>
      </c>
      <c r="N43" t="s">
        <v>54</v>
      </c>
      <c r="O43">
        <v>34625</v>
      </c>
      <c r="P43">
        <v>585</v>
      </c>
      <c r="Q43">
        <v>147</v>
      </c>
      <c r="R43">
        <v>5825</v>
      </c>
      <c r="S43">
        <v>683694</v>
      </c>
      <c r="T43">
        <v>682</v>
      </c>
      <c r="U43">
        <v>94784</v>
      </c>
      <c r="V43">
        <v>355</v>
      </c>
      <c r="W43">
        <v>7</v>
      </c>
      <c r="X43">
        <v>3</v>
      </c>
    </row>
    <row r="44" spans="1:24" x14ac:dyDescent="0.35">
      <c r="A44" t="s">
        <v>158</v>
      </c>
      <c r="B44">
        <v>1945</v>
      </c>
      <c r="C44">
        <v>44</v>
      </c>
      <c r="D44">
        <v>59</v>
      </c>
      <c r="E44">
        <v>552</v>
      </c>
      <c r="F44">
        <v>30189</v>
      </c>
      <c r="G44">
        <v>133</v>
      </c>
      <c r="H44">
        <v>6273</v>
      </c>
      <c r="I44">
        <v>0</v>
      </c>
      <c r="J44">
        <v>0</v>
      </c>
      <c r="K44">
        <v>0</v>
      </c>
      <c r="N44" t="s">
        <v>55</v>
      </c>
      <c r="O44">
        <v>13161</v>
      </c>
      <c r="P44">
        <v>73</v>
      </c>
      <c r="Q44">
        <v>75</v>
      </c>
      <c r="R44">
        <v>2535</v>
      </c>
      <c r="S44">
        <v>196085</v>
      </c>
      <c r="T44">
        <v>168</v>
      </c>
      <c r="U44">
        <v>9788</v>
      </c>
      <c r="V44">
        <v>5</v>
      </c>
      <c r="W44">
        <v>2</v>
      </c>
      <c r="X44">
        <v>0</v>
      </c>
    </row>
    <row r="45" spans="1:24" x14ac:dyDescent="0.35">
      <c r="A45" t="s">
        <v>159</v>
      </c>
      <c r="B45">
        <v>1927</v>
      </c>
      <c r="C45">
        <v>39</v>
      </c>
      <c r="D45">
        <v>56</v>
      </c>
      <c r="E45">
        <v>184</v>
      </c>
      <c r="F45">
        <v>31667</v>
      </c>
      <c r="G45">
        <v>73</v>
      </c>
      <c r="H45">
        <v>16884</v>
      </c>
      <c r="I45">
        <v>0</v>
      </c>
      <c r="J45">
        <v>0</v>
      </c>
      <c r="K45">
        <v>0</v>
      </c>
      <c r="N45" t="s">
        <v>137</v>
      </c>
      <c r="O45">
        <v>682</v>
      </c>
      <c r="P45">
        <v>30</v>
      </c>
      <c r="Q45">
        <v>10</v>
      </c>
      <c r="R45">
        <v>153</v>
      </c>
      <c r="S45">
        <v>9132</v>
      </c>
      <c r="T45">
        <v>52</v>
      </c>
      <c r="U45">
        <v>4498</v>
      </c>
      <c r="V45">
        <v>1</v>
      </c>
      <c r="W45">
        <v>1</v>
      </c>
      <c r="X45">
        <v>0</v>
      </c>
    </row>
    <row r="46" spans="1:24" x14ac:dyDescent="0.35">
      <c r="A46" t="s">
        <v>162</v>
      </c>
      <c r="B46">
        <v>1017</v>
      </c>
      <c r="C46">
        <v>41</v>
      </c>
      <c r="D46">
        <v>41</v>
      </c>
      <c r="E46">
        <v>66</v>
      </c>
      <c r="F46">
        <v>5690</v>
      </c>
      <c r="G46">
        <v>52</v>
      </c>
      <c r="H46">
        <v>2916</v>
      </c>
      <c r="I46">
        <v>0</v>
      </c>
      <c r="J46">
        <v>0</v>
      </c>
      <c r="K46">
        <v>0</v>
      </c>
      <c r="N46" t="s">
        <v>140</v>
      </c>
      <c r="O46">
        <v>3639</v>
      </c>
      <c r="P46">
        <v>93</v>
      </c>
      <c r="Q46">
        <v>46</v>
      </c>
      <c r="R46">
        <v>590</v>
      </c>
      <c r="S46">
        <v>67625</v>
      </c>
      <c r="T46">
        <v>239</v>
      </c>
      <c r="U46">
        <v>37614</v>
      </c>
      <c r="V46">
        <v>4</v>
      </c>
      <c r="W46">
        <v>1</v>
      </c>
      <c r="X46">
        <v>2</v>
      </c>
    </row>
    <row r="47" spans="1:24" x14ac:dyDescent="0.35">
      <c r="A47" t="s">
        <v>163</v>
      </c>
      <c r="B47">
        <v>6934</v>
      </c>
      <c r="C47">
        <v>79</v>
      </c>
      <c r="D47">
        <v>61</v>
      </c>
      <c r="E47">
        <v>1154</v>
      </c>
      <c r="F47">
        <v>148247</v>
      </c>
      <c r="G47">
        <v>447</v>
      </c>
      <c r="H47">
        <v>76721</v>
      </c>
      <c r="I47">
        <v>0</v>
      </c>
      <c r="J47">
        <v>0</v>
      </c>
      <c r="K47">
        <v>0</v>
      </c>
      <c r="N47" t="s">
        <v>141</v>
      </c>
      <c r="O47">
        <v>3404</v>
      </c>
      <c r="P47">
        <v>81</v>
      </c>
      <c r="Q47">
        <v>46</v>
      </c>
      <c r="R47">
        <v>548</v>
      </c>
      <c r="S47">
        <v>72975</v>
      </c>
      <c r="T47">
        <v>189</v>
      </c>
      <c r="U47">
        <v>28241</v>
      </c>
      <c r="V47">
        <v>1</v>
      </c>
      <c r="W47">
        <v>1</v>
      </c>
      <c r="X47">
        <v>0</v>
      </c>
    </row>
    <row r="48" spans="1:24" x14ac:dyDescent="0.35">
      <c r="A48" t="s">
        <v>164</v>
      </c>
      <c r="B48">
        <v>2500</v>
      </c>
      <c r="C48">
        <v>41</v>
      </c>
      <c r="D48">
        <v>69</v>
      </c>
      <c r="E48">
        <v>275</v>
      </c>
      <c r="F48">
        <v>28292</v>
      </c>
      <c r="G48">
        <v>62</v>
      </c>
      <c r="H48">
        <v>8125</v>
      </c>
      <c r="I48">
        <v>0</v>
      </c>
      <c r="J48">
        <v>0</v>
      </c>
      <c r="K48">
        <v>0</v>
      </c>
      <c r="N48" t="s">
        <v>142</v>
      </c>
      <c r="O48">
        <v>3424</v>
      </c>
      <c r="P48">
        <v>42</v>
      </c>
      <c r="Q48">
        <v>68</v>
      </c>
      <c r="R48">
        <v>462</v>
      </c>
      <c r="S48">
        <v>51646</v>
      </c>
      <c r="T48">
        <v>201</v>
      </c>
      <c r="U48">
        <v>31143</v>
      </c>
      <c r="V48">
        <v>71</v>
      </c>
      <c r="W48">
        <v>2</v>
      </c>
      <c r="X48">
        <v>1</v>
      </c>
    </row>
    <row r="49" spans="1:24" x14ac:dyDescent="0.35">
      <c r="A49" t="s">
        <v>165</v>
      </c>
      <c r="B49">
        <v>1176</v>
      </c>
      <c r="C49">
        <v>22</v>
      </c>
      <c r="D49">
        <v>2</v>
      </c>
      <c r="E49">
        <v>157</v>
      </c>
      <c r="F49">
        <v>24342</v>
      </c>
      <c r="G49">
        <v>68</v>
      </c>
      <c r="H49">
        <v>13969</v>
      </c>
      <c r="I49">
        <v>0</v>
      </c>
      <c r="J49">
        <v>0</v>
      </c>
      <c r="K49">
        <v>0</v>
      </c>
      <c r="N49" t="s">
        <v>144</v>
      </c>
      <c r="O49">
        <v>1720</v>
      </c>
      <c r="P49">
        <v>47</v>
      </c>
      <c r="Q49">
        <v>21</v>
      </c>
      <c r="R49">
        <v>42</v>
      </c>
      <c r="S49">
        <v>8314</v>
      </c>
      <c r="T49">
        <v>31</v>
      </c>
      <c r="U49">
        <v>6216</v>
      </c>
      <c r="V49">
        <v>1</v>
      </c>
      <c r="W49">
        <v>1</v>
      </c>
      <c r="X49">
        <v>0</v>
      </c>
    </row>
    <row r="50" spans="1:24" x14ac:dyDescent="0.35">
      <c r="A50" t="s">
        <v>166</v>
      </c>
      <c r="B50">
        <v>756</v>
      </c>
      <c r="C50">
        <v>18</v>
      </c>
      <c r="D50">
        <v>0</v>
      </c>
      <c r="E50">
        <v>305</v>
      </c>
      <c r="F50">
        <v>20427</v>
      </c>
      <c r="G50">
        <v>137</v>
      </c>
      <c r="H50">
        <v>7096</v>
      </c>
      <c r="I50">
        <v>0</v>
      </c>
      <c r="J50">
        <v>0</v>
      </c>
      <c r="K50">
        <v>0</v>
      </c>
      <c r="N50" t="s">
        <v>146</v>
      </c>
      <c r="O50">
        <v>2511</v>
      </c>
      <c r="P50">
        <v>63</v>
      </c>
      <c r="Q50">
        <v>60</v>
      </c>
      <c r="R50">
        <v>136</v>
      </c>
      <c r="S50">
        <v>32405</v>
      </c>
      <c r="T50">
        <v>67</v>
      </c>
      <c r="U50">
        <v>17604</v>
      </c>
      <c r="V50">
        <v>5</v>
      </c>
      <c r="W50">
        <v>1</v>
      </c>
      <c r="X50">
        <v>0</v>
      </c>
    </row>
    <row r="51" spans="1:24" x14ac:dyDescent="0.35">
      <c r="A51" t="s">
        <v>167</v>
      </c>
      <c r="B51">
        <v>2387</v>
      </c>
      <c r="C51">
        <v>63</v>
      </c>
      <c r="D51">
        <v>161</v>
      </c>
      <c r="E51">
        <v>97</v>
      </c>
      <c r="F51">
        <v>15250</v>
      </c>
      <c r="G51">
        <v>45</v>
      </c>
      <c r="H51">
        <v>9276</v>
      </c>
      <c r="I51">
        <v>0</v>
      </c>
      <c r="J51">
        <v>0</v>
      </c>
      <c r="K51">
        <v>0</v>
      </c>
      <c r="N51" t="s">
        <v>147</v>
      </c>
      <c r="O51">
        <v>802</v>
      </c>
      <c r="P51">
        <v>36</v>
      </c>
      <c r="Q51">
        <v>27</v>
      </c>
      <c r="R51">
        <v>96</v>
      </c>
      <c r="S51">
        <v>7045</v>
      </c>
      <c r="T51">
        <v>46</v>
      </c>
      <c r="U51">
        <v>3934</v>
      </c>
      <c r="V51">
        <v>20</v>
      </c>
      <c r="W51">
        <v>1</v>
      </c>
      <c r="X51">
        <v>0</v>
      </c>
    </row>
    <row r="52" spans="1:24" x14ac:dyDescent="0.35">
      <c r="A52" t="s">
        <v>168</v>
      </c>
      <c r="B52">
        <v>591</v>
      </c>
      <c r="C52">
        <v>14</v>
      </c>
      <c r="D52">
        <v>8</v>
      </c>
      <c r="E52">
        <v>104</v>
      </c>
      <c r="F52">
        <v>6039</v>
      </c>
      <c r="G52">
        <v>44</v>
      </c>
      <c r="H52">
        <v>2454</v>
      </c>
      <c r="I52">
        <v>0</v>
      </c>
      <c r="J52">
        <v>0</v>
      </c>
      <c r="K52">
        <v>0</v>
      </c>
      <c r="N52" t="s">
        <v>149</v>
      </c>
      <c r="O52">
        <v>941</v>
      </c>
      <c r="P52">
        <v>36</v>
      </c>
      <c r="Q52">
        <v>37</v>
      </c>
      <c r="R52">
        <v>49</v>
      </c>
      <c r="S52">
        <v>6723</v>
      </c>
      <c r="T52">
        <v>26</v>
      </c>
      <c r="U52">
        <v>3953</v>
      </c>
      <c r="V52">
        <v>3</v>
      </c>
      <c r="W52">
        <v>2</v>
      </c>
      <c r="X52">
        <v>0</v>
      </c>
    </row>
    <row r="53" spans="1:24" x14ac:dyDescent="0.35">
      <c r="A53" t="s">
        <v>169</v>
      </c>
      <c r="B53">
        <v>1303</v>
      </c>
      <c r="C53">
        <v>17</v>
      </c>
      <c r="D53">
        <v>8</v>
      </c>
      <c r="E53">
        <v>165</v>
      </c>
      <c r="F53">
        <v>8913</v>
      </c>
      <c r="G53">
        <v>58</v>
      </c>
      <c r="H53">
        <v>3828</v>
      </c>
      <c r="I53">
        <v>0</v>
      </c>
      <c r="J53">
        <v>0</v>
      </c>
      <c r="K53">
        <v>0</v>
      </c>
      <c r="N53" t="s">
        <v>155</v>
      </c>
      <c r="O53">
        <v>3406</v>
      </c>
      <c r="P53">
        <v>104</v>
      </c>
      <c r="Q53">
        <v>58</v>
      </c>
      <c r="R53">
        <v>392</v>
      </c>
      <c r="S53">
        <v>42344</v>
      </c>
      <c r="T53">
        <v>199</v>
      </c>
      <c r="U53">
        <v>27197</v>
      </c>
      <c r="V53">
        <v>7</v>
      </c>
      <c r="W53">
        <v>1</v>
      </c>
      <c r="X53">
        <v>0</v>
      </c>
    </row>
    <row r="54" spans="1:24" x14ac:dyDescent="0.35">
      <c r="A54" t="s">
        <v>170</v>
      </c>
      <c r="B54">
        <v>1495</v>
      </c>
      <c r="C54">
        <v>17</v>
      </c>
      <c r="D54">
        <v>19</v>
      </c>
      <c r="E54">
        <v>360</v>
      </c>
      <c r="F54">
        <v>37429</v>
      </c>
      <c r="G54">
        <v>132</v>
      </c>
      <c r="H54">
        <v>15571</v>
      </c>
      <c r="I54">
        <v>0</v>
      </c>
      <c r="J54">
        <v>0</v>
      </c>
      <c r="K54">
        <v>0</v>
      </c>
      <c r="N54" t="s">
        <v>160</v>
      </c>
      <c r="O54">
        <v>601</v>
      </c>
      <c r="P54">
        <v>27</v>
      </c>
      <c r="Q54">
        <v>16</v>
      </c>
      <c r="R54">
        <v>232</v>
      </c>
      <c r="S54">
        <v>24915</v>
      </c>
      <c r="T54">
        <v>66</v>
      </c>
      <c r="U54">
        <v>6223</v>
      </c>
      <c r="V54">
        <v>1</v>
      </c>
      <c r="W54">
        <v>1</v>
      </c>
      <c r="X54">
        <v>0</v>
      </c>
    </row>
    <row r="55" spans="1:24" x14ac:dyDescent="0.35">
      <c r="A55" t="s">
        <v>171</v>
      </c>
      <c r="B55">
        <v>1163</v>
      </c>
      <c r="C55">
        <v>19</v>
      </c>
      <c r="D55">
        <v>20</v>
      </c>
      <c r="E55">
        <v>175</v>
      </c>
      <c r="F55">
        <v>13939</v>
      </c>
      <c r="G55">
        <v>60</v>
      </c>
      <c r="H55">
        <v>4687</v>
      </c>
      <c r="I55">
        <v>0</v>
      </c>
      <c r="J55">
        <v>0</v>
      </c>
      <c r="K55">
        <v>0</v>
      </c>
      <c r="N55" t="s">
        <v>161</v>
      </c>
      <c r="O55">
        <v>6478</v>
      </c>
      <c r="P55">
        <v>210</v>
      </c>
      <c r="Q55">
        <v>85</v>
      </c>
      <c r="R55">
        <v>425</v>
      </c>
      <c r="S55">
        <v>85557</v>
      </c>
      <c r="T55">
        <v>198</v>
      </c>
      <c r="U55">
        <v>55633</v>
      </c>
      <c r="V55">
        <v>5</v>
      </c>
      <c r="W55">
        <v>1</v>
      </c>
      <c r="X55">
        <v>0</v>
      </c>
    </row>
    <row r="56" spans="1:24" x14ac:dyDescent="0.35">
      <c r="A56" t="s">
        <v>172</v>
      </c>
      <c r="B56">
        <v>400</v>
      </c>
      <c r="C56">
        <v>10</v>
      </c>
      <c r="D56">
        <v>0</v>
      </c>
      <c r="E56">
        <v>119</v>
      </c>
      <c r="F56">
        <v>11041</v>
      </c>
      <c r="G56">
        <v>42</v>
      </c>
      <c r="H56">
        <v>4787</v>
      </c>
      <c r="I56">
        <v>0</v>
      </c>
      <c r="J56">
        <v>0</v>
      </c>
      <c r="K56">
        <v>0</v>
      </c>
      <c r="N56" t="s">
        <v>173</v>
      </c>
      <c r="O56">
        <v>1527</v>
      </c>
      <c r="P56">
        <v>55</v>
      </c>
      <c r="Q56">
        <v>17</v>
      </c>
      <c r="R56">
        <v>194</v>
      </c>
      <c r="S56">
        <v>26594</v>
      </c>
      <c r="T56">
        <v>92</v>
      </c>
      <c r="U56">
        <v>16208</v>
      </c>
      <c r="V56">
        <v>4</v>
      </c>
      <c r="W56">
        <v>1</v>
      </c>
      <c r="X56">
        <v>0</v>
      </c>
    </row>
    <row r="57" spans="1:24" x14ac:dyDescent="0.35">
      <c r="A57" t="s">
        <v>174</v>
      </c>
      <c r="B57">
        <v>1548</v>
      </c>
      <c r="C57">
        <v>49</v>
      </c>
      <c r="D57">
        <v>44</v>
      </c>
      <c r="E57">
        <v>150</v>
      </c>
      <c r="F57">
        <v>16660</v>
      </c>
      <c r="G57">
        <v>84</v>
      </c>
      <c r="H57">
        <v>8917</v>
      </c>
      <c r="I57">
        <v>0</v>
      </c>
      <c r="J57">
        <v>0</v>
      </c>
      <c r="K57">
        <v>0</v>
      </c>
      <c r="N57" t="s">
        <v>176</v>
      </c>
      <c r="O57">
        <v>3247</v>
      </c>
      <c r="P57">
        <v>55</v>
      </c>
      <c r="Q57">
        <v>37</v>
      </c>
      <c r="R57">
        <v>577</v>
      </c>
      <c r="S57">
        <v>35839</v>
      </c>
      <c r="T57">
        <v>192</v>
      </c>
      <c r="U57">
        <v>12706</v>
      </c>
      <c r="V57">
        <v>1</v>
      </c>
      <c r="W57">
        <v>1</v>
      </c>
      <c r="X57">
        <v>0</v>
      </c>
    </row>
    <row r="58" spans="1:24" x14ac:dyDescent="0.35">
      <c r="A58" t="s">
        <v>177</v>
      </c>
      <c r="B58">
        <v>536</v>
      </c>
      <c r="C58">
        <v>11</v>
      </c>
      <c r="D58">
        <v>16</v>
      </c>
      <c r="E58">
        <v>115</v>
      </c>
      <c r="F58">
        <v>5803</v>
      </c>
      <c r="G58">
        <v>27</v>
      </c>
      <c r="H58">
        <v>1341</v>
      </c>
      <c r="I58">
        <v>0</v>
      </c>
      <c r="J58">
        <v>0</v>
      </c>
      <c r="K58">
        <v>0</v>
      </c>
      <c r="N58" t="s">
        <v>94</v>
      </c>
      <c r="O58">
        <v>1210</v>
      </c>
      <c r="P58">
        <v>23</v>
      </c>
      <c r="Q58">
        <v>18</v>
      </c>
      <c r="R58">
        <v>172</v>
      </c>
      <c r="S58">
        <v>9774</v>
      </c>
      <c r="T58">
        <v>61</v>
      </c>
      <c r="U58">
        <v>4250</v>
      </c>
      <c r="V58">
        <v>2</v>
      </c>
      <c r="W58">
        <v>1</v>
      </c>
      <c r="X58">
        <v>7</v>
      </c>
    </row>
    <row r="59" spans="1:24" x14ac:dyDescent="0.35">
      <c r="A59" t="s">
        <v>114</v>
      </c>
      <c r="B59">
        <v>167</v>
      </c>
      <c r="C59">
        <v>8</v>
      </c>
      <c r="D59">
        <v>0</v>
      </c>
      <c r="E59">
        <v>32</v>
      </c>
      <c r="F59">
        <v>1549</v>
      </c>
      <c r="G59">
        <v>2</v>
      </c>
      <c r="H59">
        <v>34</v>
      </c>
      <c r="I59">
        <v>0</v>
      </c>
      <c r="J59">
        <v>0</v>
      </c>
      <c r="K59">
        <v>0</v>
      </c>
      <c r="N59" t="s">
        <v>178</v>
      </c>
      <c r="O59">
        <v>1093</v>
      </c>
      <c r="P59">
        <v>56</v>
      </c>
      <c r="Q59">
        <v>23</v>
      </c>
      <c r="R59">
        <v>730</v>
      </c>
      <c r="S59">
        <v>55388</v>
      </c>
      <c r="T59">
        <v>139</v>
      </c>
      <c r="U59">
        <v>9280</v>
      </c>
      <c r="V59">
        <v>23</v>
      </c>
      <c r="W59">
        <v>1</v>
      </c>
      <c r="X59">
        <v>0</v>
      </c>
    </row>
    <row r="60" spans="1:24" x14ac:dyDescent="0.35">
      <c r="A60" t="s">
        <v>179</v>
      </c>
      <c r="B60">
        <v>2502</v>
      </c>
      <c r="C60">
        <v>32</v>
      </c>
      <c r="D60">
        <v>32</v>
      </c>
      <c r="E60">
        <v>1580</v>
      </c>
      <c r="F60">
        <v>164988</v>
      </c>
      <c r="G60">
        <v>82</v>
      </c>
      <c r="H60">
        <v>5603</v>
      </c>
      <c r="I60">
        <v>0</v>
      </c>
      <c r="J60">
        <v>0</v>
      </c>
      <c r="K60">
        <v>0</v>
      </c>
      <c r="N60" t="s">
        <v>180</v>
      </c>
      <c r="O60">
        <v>2739</v>
      </c>
      <c r="P60">
        <v>132</v>
      </c>
      <c r="Q60">
        <v>110</v>
      </c>
      <c r="R60">
        <v>691</v>
      </c>
      <c r="S60">
        <v>59989</v>
      </c>
      <c r="T60">
        <v>174</v>
      </c>
      <c r="U60">
        <v>28951</v>
      </c>
      <c r="V60">
        <v>8</v>
      </c>
      <c r="W60">
        <v>1</v>
      </c>
      <c r="X60">
        <v>0</v>
      </c>
    </row>
    <row r="61" spans="1:24" x14ac:dyDescent="0.35">
      <c r="A61" t="s">
        <v>182</v>
      </c>
      <c r="B61">
        <v>3631</v>
      </c>
      <c r="C61">
        <v>61</v>
      </c>
      <c r="D61">
        <v>58</v>
      </c>
      <c r="E61">
        <v>48</v>
      </c>
      <c r="F61">
        <v>1925</v>
      </c>
      <c r="G61">
        <v>38</v>
      </c>
      <c r="H61">
        <v>1835</v>
      </c>
      <c r="I61">
        <v>0</v>
      </c>
      <c r="J61">
        <v>0</v>
      </c>
      <c r="K61">
        <v>0</v>
      </c>
      <c r="N61" t="s">
        <v>181</v>
      </c>
      <c r="O61">
        <v>16631</v>
      </c>
      <c r="P61">
        <v>227</v>
      </c>
      <c r="Q61">
        <v>169</v>
      </c>
      <c r="R61">
        <v>7528</v>
      </c>
      <c r="S61">
        <v>694599</v>
      </c>
      <c r="T61">
        <v>3537</v>
      </c>
      <c r="U61">
        <v>313613</v>
      </c>
      <c r="V61">
        <v>202</v>
      </c>
      <c r="W61">
        <v>6</v>
      </c>
      <c r="X61">
        <v>1</v>
      </c>
    </row>
    <row r="62" spans="1:24" x14ac:dyDescent="0.35">
      <c r="A62" t="s">
        <v>184</v>
      </c>
      <c r="B62">
        <v>8269</v>
      </c>
      <c r="C62">
        <v>37</v>
      </c>
      <c r="D62">
        <v>0</v>
      </c>
      <c r="E62">
        <v>2864</v>
      </c>
      <c r="F62">
        <v>693496</v>
      </c>
      <c r="G62">
        <v>1033</v>
      </c>
      <c r="H62">
        <v>335457</v>
      </c>
      <c r="I62">
        <v>0</v>
      </c>
      <c r="J62">
        <v>0</v>
      </c>
      <c r="K62">
        <v>0</v>
      </c>
      <c r="N62" t="s">
        <v>183</v>
      </c>
      <c r="O62">
        <v>2466</v>
      </c>
      <c r="P62">
        <v>72</v>
      </c>
      <c r="Q62">
        <v>37</v>
      </c>
      <c r="R62">
        <v>1832</v>
      </c>
      <c r="S62">
        <v>84628</v>
      </c>
      <c r="T62">
        <v>1051</v>
      </c>
      <c r="U62">
        <v>41248</v>
      </c>
      <c r="V62">
        <v>2</v>
      </c>
      <c r="W62">
        <v>1</v>
      </c>
      <c r="X62">
        <v>2</v>
      </c>
    </row>
    <row r="63" spans="1:24" x14ac:dyDescent="0.35">
      <c r="A63" t="s">
        <v>188</v>
      </c>
      <c r="B63">
        <v>415</v>
      </c>
      <c r="C63">
        <v>6</v>
      </c>
      <c r="D63">
        <v>23</v>
      </c>
      <c r="E63">
        <v>94</v>
      </c>
      <c r="F63">
        <v>17009</v>
      </c>
      <c r="G63">
        <v>3</v>
      </c>
      <c r="H63">
        <v>883</v>
      </c>
      <c r="I63">
        <v>0</v>
      </c>
      <c r="J63">
        <v>0</v>
      </c>
      <c r="K63">
        <v>0</v>
      </c>
      <c r="N63" t="s">
        <v>185</v>
      </c>
      <c r="O63">
        <v>642</v>
      </c>
      <c r="P63">
        <v>10</v>
      </c>
      <c r="Q63">
        <v>2</v>
      </c>
      <c r="R63">
        <v>169</v>
      </c>
      <c r="S63">
        <v>12870</v>
      </c>
      <c r="T63">
        <v>62</v>
      </c>
      <c r="U63">
        <v>5260</v>
      </c>
      <c r="V63">
        <v>1</v>
      </c>
      <c r="W63">
        <v>1</v>
      </c>
      <c r="X63">
        <v>0</v>
      </c>
    </row>
    <row r="64" spans="1:24" x14ac:dyDescent="0.35">
      <c r="A64" t="s">
        <v>189</v>
      </c>
      <c r="B64">
        <v>1887</v>
      </c>
      <c r="C64">
        <v>16</v>
      </c>
      <c r="D64">
        <v>24</v>
      </c>
      <c r="E64">
        <v>325</v>
      </c>
      <c r="F64">
        <v>77118</v>
      </c>
      <c r="G64">
        <v>80</v>
      </c>
      <c r="H64">
        <v>39675</v>
      </c>
      <c r="I64">
        <v>0</v>
      </c>
      <c r="J64">
        <v>0</v>
      </c>
      <c r="K64">
        <v>0</v>
      </c>
      <c r="N64" t="s">
        <v>58</v>
      </c>
      <c r="O64">
        <v>1805</v>
      </c>
      <c r="P64">
        <v>33</v>
      </c>
      <c r="Q64">
        <v>8</v>
      </c>
      <c r="R64">
        <v>1043</v>
      </c>
      <c r="S64">
        <v>64261</v>
      </c>
      <c r="T64">
        <v>164</v>
      </c>
      <c r="U64">
        <v>10727</v>
      </c>
      <c r="V64">
        <v>1</v>
      </c>
      <c r="W64">
        <v>1</v>
      </c>
      <c r="X64">
        <v>0</v>
      </c>
    </row>
    <row r="65" spans="1:24" x14ac:dyDescent="0.35">
      <c r="A65" t="s">
        <v>190</v>
      </c>
      <c r="B65">
        <v>405</v>
      </c>
      <c r="C65">
        <v>8</v>
      </c>
      <c r="D65">
        <v>24</v>
      </c>
      <c r="E65">
        <v>20</v>
      </c>
      <c r="F65">
        <v>5383</v>
      </c>
      <c r="G65">
        <v>2</v>
      </c>
      <c r="H65">
        <v>193</v>
      </c>
      <c r="I65">
        <v>0</v>
      </c>
      <c r="J65">
        <v>0</v>
      </c>
      <c r="K65">
        <v>0</v>
      </c>
      <c r="N65" t="s">
        <v>186</v>
      </c>
      <c r="O65">
        <v>5897</v>
      </c>
      <c r="P65">
        <v>24</v>
      </c>
      <c r="Q65">
        <v>73</v>
      </c>
      <c r="R65">
        <v>1503</v>
      </c>
      <c r="S65">
        <v>194727</v>
      </c>
      <c r="T65">
        <v>365</v>
      </c>
      <c r="U65">
        <v>78365</v>
      </c>
      <c r="V65">
        <v>1</v>
      </c>
      <c r="W65">
        <v>1</v>
      </c>
      <c r="X65">
        <v>0</v>
      </c>
    </row>
    <row r="66" spans="1:24" x14ac:dyDescent="0.35">
      <c r="A66" t="s">
        <v>187</v>
      </c>
      <c r="B66">
        <v>9842</v>
      </c>
      <c r="C66">
        <v>40</v>
      </c>
      <c r="D66">
        <v>51</v>
      </c>
      <c r="E66">
        <v>1757</v>
      </c>
      <c r="F66">
        <v>219495</v>
      </c>
      <c r="G66">
        <v>473</v>
      </c>
      <c r="H66">
        <v>103192</v>
      </c>
      <c r="I66">
        <v>0</v>
      </c>
      <c r="J66">
        <v>0</v>
      </c>
      <c r="K66">
        <v>0</v>
      </c>
      <c r="N66" t="s">
        <v>191</v>
      </c>
      <c r="O66">
        <v>1237</v>
      </c>
      <c r="P66">
        <v>13</v>
      </c>
      <c r="Q66">
        <v>43</v>
      </c>
      <c r="R66">
        <v>489</v>
      </c>
      <c r="S66">
        <v>56215</v>
      </c>
      <c r="T66">
        <v>29</v>
      </c>
      <c r="U66">
        <v>2419</v>
      </c>
      <c r="V66">
        <v>2</v>
      </c>
      <c r="W66">
        <v>1</v>
      </c>
      <c r="X66">
        <v>0</v>
      </c>
    </row>
    <row r="67" spans="1:24" x14ac:dyDescent="0.35">
      <c r="A67" t="s">
        <v>192</v>
      </c>
      <c r="B67">
        <v>549</v>
      </c>
      <c r="C67">
        <v>13</v>
      </c>
      <c r="D67">
        <v>8</v>
      </c>
      <c r="E67">
        <v>422</v>
      </c>
      <c r="F67">
        <v>56337</v>
      </c>
      <c r="G67">
        <v>156</v>
      </c>
      <c r="H67">
        <v>27254</v>
      </c>
      <c r="I67">
        <v>0</v>
      </c>
      <c r="J67">
        <v>0</v>
      </c>
      <c r="K67">
        <v>0</v>
      </c>
      <c r="N67" t="s">
        <v>193</v>
      </c>
      <c r="O67">
        <v>2227</v>
      </c>
      <c r="P67">
        <v>59</v>
      </c>
      <c r="Q67">
        <v>31</v>
      </c>
      <c r="R67">
        <v>850</v>
      </c>
      <c r="S67">
        <v>122438</v>
      </c>
      <c r="T67">
        <v>293</v>
      </c>
      <c r="U67">
        <v>54341</v>
      </c>
      <c r="V67">
        <v>25</v>
      </c>
      <c r="W67">
        <v>1</v>
      </c>
      <c r="X67">
        <v>0</v>
      </c>
    </row>
    <row r="68" spans="1:24" x14ac:dyDescent="0.35">
      <c r="A68" t="s">
        <v>198</v>
      </c>
      <c r="B68">
        <v>9184</v>
      </c>
      <c r="C68">
        <v>40</v>
      </c>
      <c r="D68">
        <v>30</v>
      </c>
      <c r="E68">
        <v>252</v>
      </c>
      <c r="F68">
        <v>18173</v>
      </c>
      <c r="G68">
        <v>12</v>
      </c>
      <c r="H68">
        <v>668</v>
      </c>
      <c r="I68">
        <v>0</v>
      </c>
      <c r="J68">
        <v>0</v>
      </c>
      <c r="K68">
        <v>0</v>
      </c>
      <c r="N68" t="s">
        <v>194</v>
      </c>
      <c r="O68">
        <v>28863</v>
      </c>
      <c r="P68">
        <v>1408</v>
      </c>
      <c r="Q68">
        <v>126</v>
      </c>
      <c r="R68">
        <v>12369</v>
      </c>
      <c r="S68">
        <v>1401026</v>
      </c>
      <c r="T68">
        <v>4742</v>
      </c>
      <c r="U68">
        <v>686472</v>
      </c>
      <c r="V68">
        <v>228</v>
      </c>
      <c r="W68">
        <v>6</v>
      </c>
      <c r="X68">
        <v>1</v>
      </c>
    </row>
    <row r="69" spans="1:24" x14ac:dyDescent="0.35">
      <c r="A69" t="s">
        <v>199</v>
      </c>
      <c r="B69">
        <v>977</v>
      </c>
      <c r="C69">
        <v>13</v>
      </c>
      <c r="D69">
        <v>12</v>
      </c>
      <c r="E69">
        <v>329</v>
      </c>
      <c r="F69">
        <v>20716</v>
      </c>
      <c r="G69">
        <v>121</v>
      </c>
      <c r="H69">
        <v>7699</v>
      </c>
      <c r="I69">
        <v>0</v>
      </c>
      <c r="J69">
        <v>0</v>
      </c>
      <c r="K69">
        <v>0</v>
      </c>
      <c r="N69" t="s">
        <v>195</v>
      </c>
      <c r="O69">
        <v>1818</v>
      </c>
      <c r="P69">
        <v>73</v>
      </c>
      <c r="Q69">
        <v>23</v>
      </c>
      <c r="R69">
        <v>743</v>
      </c>
      <c r="S69">
        <v>97434</v>
      </c>
      <c r="T69">
        <v>282</v>
      </c>
      <c r="U69">
        <v>44187</v>
      </c>
      <c r="V69">
        <v>47</v>
      </c>
      <c r="W69">
        <v>2</v>
      </c>
      <c r="X69">
        <v>0</v>
      </c>
    </row>
    <row r="70" spans="1:24" x14ac:dyDescent="0.35">
      <c r="A70" t="s">
        <v>201</v>
      </c>
      <c r="B70">
        <v>1387</v>
      </c>
      <c r="C70">
        <v>70</v>
      </c>
      <c r="D70">
        <v>17</v>
      </c>
      <c r="E70">
        <v>617</v>
      </c>
      <c r="F70">
        <v>49592</v>
      </c>
      <c r="G70">
        <v>193</v>
      </c>
      <c r="H70">
        <v>10778</v>
      </c>
      <c r="I70">
        <v>0</v>
      </c>
      <c r="J70">
        <v>0</v>
      </c>
      <c r="K70">
        <v>0</v>
      </c>
      <c r="N70" t="s">
        <v>197</v>
      </c>
      <c r="O70">
        <v>1002</v>
      </c>
      <c r="P70">
        <v>34</v>
      </c>
      <c r="Q70">
        <v>11</v>
      </c>
      <c r="R70">
        <v>291</v>
      </c>
      <c r="S70">
        <v>27642</v>
      </c>
      <c r="T70">
        <v>85</v>
      </c>
      <c r="U70">
        <v>10021</v>
      </c>
      <c r="V70">
        <v>1</v>
      </c>
      <c r="W70">
        <v>1</v>
      </c>
      <c r="X70">
        <v>0</v>
      </c>
    </row>
    <row r="71" spans="1:24" x14ac:dyDescent="0.35">
      <c r="A71" t="s">
        <v>22</v>
      </c>
      <c r="B71">
        <v>6063</v>
      </c>
      <c r="C71">
        <v>94</v>
      </c>
      <c r="D71">
        <v>25</v>
      </c>
      <c r="E71">
        <v>729</v>
      </c>
      <c r="F71">
        <v>31324</v>
      </c>
      <c r="G71">
        <v>13</v>
      </c>
      <c r="H71">
        <v>839</v>
      </c>
      <c r="I71">
        <v>0</v>
      </c>
      <c r="J71">
        <v>0</v>
      </c>
      <c r="K71">
        <v>0</v>
      </c>
      <c r="N71" t="s">
        <v>196</v>
      </c>
      <c r="O71">
        <v>194</v>
      </c>
      <c r="P71">
        <v>4</v>
      </c>
      <c r="Q71">
        <v>5</v>
      </c>
      <c r="R71">
        <v>96</v>
      </c>
      <c r="S71">
        <v>7031</v>
      </c>
      <c r="T71">
        <v>39</v>
      </c>
      <c r="U71">
        <v>3104</v>
      </c>
      <c r="V71">
        <v>1</v>
      </c>
      <c r="W71">
        <v>1</v>
      </c>
      <c r="X71">
        <v>0</v>
      </c>
    </row>
    <row r="72" spans="1:24" x14ac:dyDescent="0.35">
      <c r="A72" t="s">
        <v>23</v>
      </c>
      <c r="B72">
        <v>1595</v>
      </c>
      <c r="C72">
        <v>25</v>
      </c>
      <c r="D72">
        <v>33</v>
      </c>
      <c r="E72">
        <v>427</v>
      </c>
      <c r="F72">
        <v>46103</v>
      </c>
      <c r="G72">
        <v>73</v>
      </c>
      <c r="H72">
        <v>6964</v>
      </c>
      <c r="I72">
        <v>0</v>
      </c>
      <c r="J72">
        <v>0</v>
      </c>
      <c r="K72">
        <v>0</v>
      </c>
      <c r="N72" t="s">
        <v>200</v>
      </c>
      <c r="O72">
        <v>1136</v>
      </c>
      <c r="P72">
        <v>47</v>
      </c>
      <c r="Q72">
        <v>11</v>
      </c>
      <c r="R72">
        <v>1516</v>
      </c>
      <c r="S72">
        <v>94617</v>
      </c>
      <c r="T72">
        <v>204</v>
      </c>
      <c r="U72">
        <v>17414</v>
      </c>
      <c r="V72">
        <v>18</v>
      </c>
      <c r="W72">
        <v>1</v>
      </c>
      <c r="X72">
        <v>1</v>
      </c>
    </row>
    <row r="73" spans="1:24" x14ac:dyDescent="0.35">
      <c r="A73" t="s">
        <v>60</v>
      </c>
      <c r="B73">
        <v>17687</v>
      </c>
      <c r="C73">
        <v>90</v>
      </c>
      <c r="D73">
        <v>49</v>
      </c>
      <c r="E73">
        <v>1393</v>
      </c>
      <c r="F73">
        <v>147379</v>
      </c>
      <c r="G73">
        <v>353</v>
      </c>
      <c r="H73">
        <v>37550</v>
      </c>
      <c r="I73">
        <v>0</v>
      </c>
      <c r="J73">
        <v>0</v>
      </c>
      <c r="K73">
        <v>0</v>
      </c>
      <c r="N73" t="s">
        <v>202</v>
      </c>
      <c r="O73">
        <v>19024</v>
      </c>
      <c r="P73">
        <v>425</v>
      </c>
      <c r="Q73">
        <v>219</v>
      </c>
      <c r="R73">
        <v>1771</v>
      </c>
      <c r="S73">
        <v>198693</v>
      </c>
      <c r="T73">
        <v>340</v>
      </c>
      <c r="U73">
        <v>13668</v>
      </c>
      <c r="V73">
        <v>3</v>
      </c>
      <c r="W73">
        <v>1</v>
      </c>
      <c r="X73">
        <v>0</v>
      </c>
    </row>
    <row r="74" spans="1:24" x14ac:dyDescent="0.35">
      <c r="A74" t="s">
        <v>64</v>
      </c>
      <c r="B74">
        <v>2449</v>
      </c>
      <c r="C74">
        <v>66</v>
      </c>
      <c r="D74">
        <v>13</v>
      </c>
      <c r="E74">
        <v>886</v>
      </c>
      <c r="F74">
        <v>102920</v>
      </c>
      <c r="G74">
        <v>228</v>
      </c>
      <c r="H74">
        <v>39868</v>
      </c>
      <c r="I74">
        <v>0</v>
      </c>
      <c r="J74">
        <v>0</v>
      </c>
      <c r="K74">
        <v>0</v>
      </c>
      <c r="N74" t="s">
        <v>24</v>
      </c>
      <c r="O74">
        <v>956</v>
      </c>
      <c r="P74">
        <v>24</v>
      </c>
      <c r="Q74">
        <v>1</v>
      </c>
      <c r="R74">
        <v>7607</v>
      </c>
      <c r="S74">
        <v>1124801</v>
      </c>
      <c r="T74">
        <v>3586</v>
      </c>
      <c r="U74">
        <v>564366</v>
      </c>
      <c r="V74">
        <v>1</v>
      </c>
      <c r="W74">
        <v>1</v>
      </c>
      <c r="X74">
        <v>0</v>
      </c>
    </row>
    <row r="75" spans="1:24" x14ac:dyDescent="0.35">
      <c r="A75" t="s">
        <v>68</v>
      </c>
      <c r="B75">
        <v>2276</v>
      </c>
      <c r="C75">
        <v>20</v>
      </c>
      <c r="D75">
        <v>9</v>
      </c>
      <c r="E75">
        <v>1544</v>
      </c>
      <c r="F75">
        <v>110258</v>
      </c>
      <c r="G75">
        <v>229</v>
      </c>
      <c r="H75">
        <v>17043</v>
      </c>
      <c r="I75">
        <v>0</v>
      </c>
      <c r="J75">
        <v>0</v>
      </c>
      <c r="K75">
        <v>0</v>
      </c>
      <c r="N75" t="s">
        <v>25</v>
      </c>
      <c r="O75">
        <v>19018</v>
      </c>
      <c r="P75">
        <v>577</v>
      </c>
      <c r="Q75">
        <v>584</v>
      </c>
      <c r="R75">
        <v>4605</v>
      </c>
      <c r="S75">
        <v>823375</v>
      </c>
      <c r="T75">
        <v>2133</v>
      </c>
      <c r="U75">
        <v>357991</v>
      </c>
      <c r="V75">
        <v>233</v>
      </c>
      <c r="W75">
        <v>1</v>
      </c>
      <c r="X75">
        <v>5</v>
      </c>
    </row>
    <row r="76" spans="1:24" x14ac:dyDescent="0.35">
      <c r="A76" t="s">
        <v>69</v>
      </c>
      <c r="B76">
        <v>1748</v>
      </c>
      <c r="C76">
        <v>45</v>
      </c>
      <c r="D76">
        <v>29</v>
      </c>
      <c r="E76">
        <v>308</v>
      </c>
      <c r="F76">
        <v>51302</v>
      </c>
      <c r="G76">
        <v>85</v>
      </c>
      <c r="H76">
        <v>16378</v>
      </c>
      <c r="I76">
        <v>0</v>
      </c>
      <c r="J76">
        <v>0</v>
      </c>
      <c r="K76">
        <v>0</v>
      </c>
      <c r="N76" t="s">
        <v>26</v>
      </c>
      <c r="O76">
        <v>4148</v>
      </c>
      <c r="P76">
        <v>75</v>
      </c>
      <c r="Q76">
        <v>33</v>
      </c>
      <c r="R76">
        <v>1358</v>
      </c>
      <c r="S76">
        <v>168870</v>
      </c>
      <c r="T76">
        <v>558</v>
      </c>
      <c r="U76">
        <v>82398</v>
      </c>
      <c r="V76">
        <v>48</v>
      </c>
      <c r="W76">
        <v>1</v>
      </c>
      <c r="X76">
        <v>3</v>
      </c>
    </row>
    <row r="77" spans="1:24" x14ac:dyDescent="0.35">
      <c r="A77" t="s">
        <v>115</v>
      </c>
      <c r="B77">
        <v>11802</v>
      </c>
      <c r="C77">
        <v>27</v>
      </c>
      <c r="D77">
        <v>127</v>
      </c>
      <c r="E77">
        <v>809</v>
      </c>
      <c r="F77">
        <v>47491</v>
      </c>
      <c r="G77">
        <v>100</v>
      </c>
      <c r="H77">
        <v>6343</v>
      </c>
      <c r="I77">
        <v>0</v>
      </c>
      <c r="J77">
        <v>0</v>
      </c>
      <c r="K77">
        <v>0</v>
      </c>
      <c r="N77" t="s">
        <v>27</v>
      </c>
      <c r="O77">
        <v>15985</v>
      </c>
      <c r="P77">
        <v>455</v>
      </c>
      <c r="Q77">
        <v>56</v>
      </c>
      <c r="R77">
        <v>7551</v>
      </c>
      <c r="S77">
        <v>1345649</v>
      </c>
      <c r="T77">
        <v>1768</v>
      </c>
      <c r="U77">
        <v>357956</v>
      </c>
      <c r="V77">
        <v>200</v>
      </c>
      <c r="W77">
        <v>3</v>
      </c>
      <c r="X77">
        <v>1</v>
      </c>
    </row>
    <row r="78" spans="1:24" x14ac:dyDescent="0.35">
      <c r="A78" t="s">
        <v>75</v>
      </c>
      <c r="B78">
        <v>3229</v>
      </c>
      <c r="C78">
        <v>85</v>
      </c>
      <c r="D78">
        <v>53</v>
      </c>
      <c r="E78">
        <v>602</v>
      </c>
      <c r="F78">
        <v>57709</v>
      </c>
      <c r="G78">
        <v>121</v>
      </c>
      <c r="H78">
        <v>10776</v>
      </c>
      <c r="I78">
        <v>0</v>
      </c>
      <c r="J78">
        <v>0</v>
      </c>
      <c r="K78">
        <v>0</v>
      </c>
      <c r="N78" t="s">
        <v>28</v>
      </c>
      <c r="O78">
        <v>3585</v>
      </c>
      <c r="P78">
        <v>43</v>
      </c>
      <c r="Q78">
        <v>13</v>
      </c>
      <c r="R78">
        <v>3616</v>
      </c>
      <c r="S78">
        <v>627137</v>
      </c>
      <c r="T78">
        <v>930</v>
      </c>
      <c r="U78">
        <v>98017</v>
      </c>
      <c r="V78">
        <v>265</v>
      </c>
      <c r="W78">
        <v>2</v>
      </c>
      <c r="X78">
        <v>13</v>
      </c>
    </row>
    <row r="79" spans="1:24" x14ac:dyDescent="0.35">
      <c r="A79" t="s">
        <v>85</v>
      </c>
      <c r="B79">
        <v>4023</v>
      </c>
      <c r="C79">
        <v>33</v>
      </c>
      <c r="D79">
        <v>66</v>
      </c>
      <c r="E79">
        <v>1549</v>
      </c>
      <c r="F79">
        <v>82558</v>
      </c>
      <c r="G79">
        <v>1039</v>
      </c>
      <c r="H79">
        <v>36235</v>
      </c>
      <c r="I79">
        <v>0</v>
      </c>
      <c r="J79">
        <v>0</v>
      </c>
      <c r="K79">
        <v>12</v>
      </c>
      <c r="N79" t="s">
        <v>29</v>
      </c>
      <c r="O79">
        <v>3339</v>
      </c>
      <c r="P79">
        <v>81</v>
      </c>
      <c r="Q79">
        <v>127</v>
      </c>
      <c r="R79">
        <v>699</v>
      </c>
      <c r="S79">
        <v>71708</v>
      </c>
      <c r="T79">
        <v>245</v>
      </c>
      <c r="U79">
        <v>36020</v>
      </c>
      <c r="V79">
        <v>49</v>
      </c>
      <c r="W79">
        <v>1</v>
      </c>
      <c r="X79">
        <v>0</v>
      </c>
    </row>
    <row r="80" spans="1:24" x14ac:dyDescent="0.35">
      <c r="A80" t="s">
        <v>90</v>
      </c>
      <c r="B80">
        <v>4660</v>
      </c>
      <c r="C80">
        <v>15</v>
      </c>
      <c r="D80">
        <v>20</v>
      </c>
      <c r="E80">
        <v>934</v>
      </c>
      <c r="F80">
        <v>106473</v>
      </c>
      <c r="G80">
        <v>150</v>
      </c>
      <c r="H80">
        <v>9623</v>
      </c>
      <c r="I80">
        <v>0</v>
      </c>
      <c r="J80">
        <v>0</v>
      </c>
      <c r="K80">
        <v>0</v>
      </c>
      <c r="N80" t="s">
        <v>30</v>
      </c>
      <c r="O80">
        <v>3651</v>
      </c>
      <c r="P80">
        <v>71</v>
      </c>
      <c r="Q80">
        <v>136</v>
      </c>
      <c r="R80">
        <v>915</v>
      </c>
      <c r="S80">
        <v>79543</v>
      </c>
      <c r="T80">
        <v>281</v>
      </c>
      <c r="U80">
        <v>37677</v>
      </c>
      <c r="V80">
        <v>26</v>
      </c>
      <c r="W80">
        <v>1</v>
      </c>
      <c r="X80">
        <v>0</v>
      </c>
    </row>
    <row r="81" spans="1:24" x14ac:dyDescent="0.35">
      <c r="A81" t="s">
        <v>95</v>
      </c>
      <c r="B81">
        <v>14182</v>
      </c>
      <c r="C81">
        <v>51</v>
      </c>
      <c r="D81">
        <v>28</v>
      </c>
      <c r="E81">
        <v>118</v>
      </c>
      <c r="F81">
        <v>14015</v>
      </c>
      <c r="G81">
        <v>15</v>
      </c>
      <c r="H81">
        <v>2146</v>
      </c>
      <c r="I81">
        <v>0</v>
      </c>
      <c r="J81">
        <v>0</v>
      </c>
      <c r="K81">
        <v>0</v>
      </c>
      <c r="N81" t="s">
        <v>31</v>
      </c>
      <c r="O81">
        <v>2474</v>
      </c>
      <c r="P81">
        <v>279</v>
      </c>
      <c r="Q81">
        <v>62</v>
      </c>
      <c r="R81">
        <v>1680</v>
      </c>
      <c r="S81">
        <v>175858</v>
      </c>
      <c r="T81">
        <v>511</v>
      </c>
      <c r="U81">
        <v>72798</v>
      </c>
      <c r="V81">
        <v>47</v>
      </c>
      <c r="W81">
        <v>2</v>
      </c>
      <c r="X81">
        <v>0</v>
      </c>
    </row>
    <row r="82" spans="1:24" x14ac:dyDescent="0.35">
      <c r="A82" t="s">
        <v>97</v>
      </c>
      <c r="B82">
        <v>36</v>
      </c>
      <c r="C82">
        <v>2</v>
      </c>
      <c r="D82">
        <v>0</v>
      </c>
      <c r="E82">
        <v>143</v>
      </c>
      <c r="F82">
        <v>10545</v>
      </c>
      <c r="G82">
        <v>32</v>
      </c>
      <c r="H82">
        <v>1668</v>
      </c>
      <c r="I82">
        <v>0</v>
      </c>
      <c r="J82">
        <v>0</v>
      </c>
      <c r="K82">
        <v>0</v>
      </c>
      <c r="N82" t="s">
        <v>32</v>
      </c>
      <c r="O82">
        <v>27942</v>
      </c>
      <c r="P82">
        <v>446</v>
      </c>
      <c r="Q82">
        <v>88</v>
      </c>
      <c r="R82">
        <v>11364</v>
      </c>
      <c r="S82">
        <v>1218289</v>
      </c>
      <c r="T82">
        <v>4942</v>
      </c>
      <c r="U82">
        <v>592306</v>
      </c>
      <c r="V82">
        <v>42</v>
      </c>
      <c r="W82">
        <v>2</v>
      </c>
      <c r="X82">
        <v>1</v>
      </c>
    </row>
    <row r="83" spans="1:24" x14ac:dyDescent="0.35">
      <c r="A83" t="s">
        <v>98</v>
      </c>
      <c r="B83">
        <v>4708</v>
      </c>
      <c r="C83">
        <v>29</v>
      </c>
      <c r="D83">
        <v>22</v>
      </c>
      <c r="E83">
        <v>612</v>
      </c>
      <c r="F83">
        <v>54143</v>
      </c>
      <c r="G83">
        <v>69</v>
      </c>
      <c r="H83">
        <v>6596</v>
      </c>
      <c r="I83">
        <v>0</v>
      </c>
      <c r="J83">
        <v>0</v>
      </c>
      <c r="K83">
        <v>0</v>
      </c>
      <c r="N83" t="s">
        <v>33</v>
      </c>
      <c r="O83">
        <v>5845</v>
      </c>
      <c r="P83">
        <v>249</v>
      </c>
      <c r="Q83">
        <v>21</v>
      </c>
      <c r="R83">
        <v>2373</v>
      </c>
      <c r="S83">
        <v>328364</v>
      </c>
      <c r="T83">
        <v>680</v>
      </c>
      <c r="U83">
        <v>145977</v>
      </c>
      <c r="V83">
        <v>16</v>
      </c>
      <c r="W83">
        <v>2</v>
      </c>
      <c r="X83">
        <v>0</v>
      </c>
    </row>
    <row r="84" spans="1:24" x14ac:dyDescent="0.35">
      <c r="A84" t="s">
        <v>99</v>
      </c>
      <c r="B84">
        <v>884</v>
      </c>
      <c r="C84">
        <v>20</v>
      </c>
      <c r="D84">
        <v>8</v>
      </c>
      <c r="E84">
        <v>227</v>
      </c>
      <c r="F84">
        <v>27366</v>
      </c>
      <c r="G84">
        <v>57</v>
      </c>
      <c r="H84">
        <v>5372</v>
      </c>
      <c r="I84">
        <v>0</v>
      </c>
      <c r="J84">
        <v>0</v>
      </c>
      <c r="K84">
        <v>0</v>
      </c>
      <c r="N84" t="s">
        <v>34</v>
      </c>
      <c r="O84">
        <v>19101</v>
      </c>
      <c r="P84">
        <v>67</v>
      </c>
      <c r="Q84">
        <v>145</v>
      </c>
      <c r="R84">
        <v>5533</v>
      </c>
      <c r="S84">
        <v>267719</v>
      </c>
      <c r="T84">
        <v>1133</v>
      </c>
      <c r="U84">
        <v>63446</v>
      </c>
      <c r="V84">
        <v>107</v>
      </c>
      <c r="W84">
        <v>3</v>
      </c>
      <c r="X84">
        <v>31</v>
      </c>
    </row>
    <row r="85" spans="1:24" x14ac:dyDescent="0.35">
      <c r="A85" t="s">
        <v>100</v>
      </c>
      <c r="B85">
        <v>1267</v>
      </c>
      <c r="C85">
        <v>9</v>
      </c>
      <c r="D85">
        <v>72</v>
      </c>
      <c r="E85">
        <v>595</v>
      </c>
      <c r="F85">
        <v>77157</v>
      </c>
      <c r="G85">
        <v>213</v>
      </c>
      <c r="H85">
        <v>38116</v>
      </c>
      <c r="I85">
        <v>0</v>
      </c>
      <c r="J85">
        <v>0</v>
      </c>
      <c r="K85">
        <v>1</v>
      </c>
      <c r="N85" t="s">
        <v>35</v>
      </c>
      <c r="O85">
        <v>8941</v>
      </c>
      <c r="P85">
        <v>51</v>
      </c>
      <c r="Q85">
        <v>263</v>
      </c>
      <c r="R85">
        <v>3129</v>
      </c>
      <c r="S85">
        <v>343464</v>
      </c>
      <c r="T85">
        <v>1034</v>
      </c>
      <c r="U85">
        <v>108905</v>
      </c>
      <c r="V85">
        <v>4</v>
      </c>
      <c r="W85">
        <v>2</v>
      </c>
      <c r="X85">
        <v>0</v>
      </c>
    </row>
    <row r="86" spans="1:24" x14ac:dyDescent="0.35">
      <c r="A86" s="1" t="s">
        <v>105</v>
      </c>
      <c r="B86" s="1">
        <v>7715</v>
      </c>
      <c r="C86" s="1">
        <v>20</v>
      </c>
      <c r="D86" s="1">
        <v>5</v>
      </c>
      <c r="E86" s="1">
        <v>2750</v>
      </c>
      <c r="F86" s="1">
        <v>309659</v>
      </c>
      <c r="G86" s="1">
        <v>736</v>
      </c>
      <c r="H86" s="1">
        <v>77641</v>
      </c>
      <c r="I86" s="1">
        <v>0</v>
      </c>
      <c r="J86" s="1">
        <v>0</v>
      </c>
      <c r="K86" s="1">
        <v>21</v>
      </c>
      <c r="N86" t="s">
        <v>36</v>
      </c>
      <c r="O86">
        <v>10781</v>
      </c>
      <c r="P86">
        <v>310</v>
      </c>
      <c r="Q86">
        <v>102</v>
      </c>
      <c r="R86">
        <v>5846</v>
      </c>
      <c r="S86">
        <v>399303</v>
      </c>
      <c r="T86">
        <v>2212</v>
      </c>
      <c r="U86">
        <v>169298</v>
      </c>
      <c r="V86">
        <v>304</v>
      </c>
      <c r="W86">
        <v>3</v>
      </c>
      <c r="X86">
        <v>158</v>
      </c>
    </row>
    <row r="87" spans="1:24" x14ac:dyDescent="0.35">
      <c r="A87" t="s">
        <v>110</v>
      </c>
      <c r="B87">
        <v>3404</v>
      </c>
      <c r="C87">
        <v>25</v>
      </c>
      <c r="D87">
        <v>24</v>
      </c>
      <c r="E87">
        <v>1661</v>
      </c>
      <c r="F87">
        <v>160754</v>
      </c>
      <c r="G87">
        <v>259</v>
      </c>
      <c r="H87">
        <v>30339</v>
      </c>
      <c r="I87">
        <v>0</v>
      </c>
      <c r="J87">
        <v>0</v>
      </c>
      <c r="K87">
        <v>20</v>
      </c>
      <c r="N87" t="s">
        <v>59</v>
      </c>
      <c r="O87">
        <v>9739</v>
      </c>
      <c r="P87">
        <v>102</v>
      </c>
      <c r="Q87">
        <v>65</v>
      </c>
      <c r="R87">
        <v>5991</v>
      </c>
      <c r="S87">
        <v>572954</v>
      </c>
      <c r="T87">
        <v>1715</v>
      </c>
      <c r="U87">
        <v>181769</v>
      </c>
      <c r="V87">
        <v>4</v>
      </c>
      <c r="W87">
        <v>1</v>
      </c>
      <c r="X87">
        <v>3</v>
      </c>
    </row>
    <row r="88" spans="1:24" x14ac:dyDescent="0.35">
      <c r="A88" t="s">
        <v>116</v>
      </c>
      <c r="B88">
        <v>4242</v>
      </c>
      <c r="C88">
        <v>49</v>
      </c>
      <c r="D88">
        <v>14</v>
      </c>
      <c r="E88">
        <v>1294</v>
      </c>
      <c r="F88">
        <v>103920</v>
      </c>
      <c r="G88">
        <v>317</v>
      </c>
      <c r="H88">
        <v>16820</v>
      </c>
      <c r="I88">
        <v>0</v>
      </c>
      <c r="J88">
        <v>0</v>
      </c>
      <c r="K88">
        <v>1</v>
      </c>
      <c r="N88" t="s">
        <v>61</v>
      </c>
      <c r="O88">
        <v>9103</v>
      </c>
      <c r="P88">
        <v>27</v>
      </c>
      <c r="Q88">
        <v>90</v>
      </c>
      <c r="R88">
        <v>737</v>
      </c>
      <c r="S88">
        <v>58599</v>
      </c>
      <c r="T88">
        <v>170</v>
      </c>
      <c r="U88">
        <v>17505</v>
      </c>
      <c r="V88">
        <v>12</v>
      </c>
      <c r="W88">
        <v>2</v>
      </c>
      <c r="X88">
        <v>0</v>
      </c>
    </row>
    <row r="89" spans="1:24" x14ac:dyDescent="0.35">
      <c r="A89" t="s">
        <v>134</v>
      </c>
      <c r="B89">
        <v>530</v>
      </c>
      <c r="C89">
        <v>15</v>
      </c>
      <c r="D89">
        <v>10</v>
      </c>
      <c r="E89">
        <v>286</v>
      </c>
      <c r="F89">
        <v>51251</v>
      </c>
      <c r="G89">
        <v>112</v>
      </c>
      <c r="H89">
        <v>13775</v>
      </c>
      <c r="I89">
        <v>0</v>
      </c>
      <c r="J89">
        <v>0</v>
      </c>
      <c r="K89">
        <v>0</v>
      </c>
      <c r="N89" t="s">
        <v>62</v>
      </c>
      <c r="O89">
        <v>8887</v>
      </c>
      <c r="P89">
        <v>208</v>
      </c>
      <c r="Q89">
        <v>98</v>
      </c>
      <c r="R89">
        <v>1594</v>
      </c>
      <c r="S89">
        <v>126859</v>
      </c>
      <c r="T89">
        <v>313</v>
      </c>
      <c r="U89">
        <v>23436</v>
      </c>
      <c r="V89">
        <v>40</v>
      </c>
      <c r="W89">
        <v>1</v>
      </c>
      <c r="X89">
        <v>6</v>
      </c>
    </row>
    <row r="90" spans="1:24" x14ac:dyDescent="0.35">
      <c r="A90" t="s">
        <v>130</v>
      </c>
      <c r="B90">
        <v>7383</v>
      </c>
      <c r="C90">
        <v>22</v>
      </c>
      <c r="D90">
        <v>70</v>
      </c>
      <c r="E90">
        <v>1865</v>
      </c>
      <c r="F90">
        <v>226928</v>
      </c>
      <c r="G90">
        <v>370</v>
      </c>
      <c r="H90">
        <v>51756</v>
      </c>
      <c r="I90">
        <v>0</v>
      </c>
      <c r="J90">
        <v>0</v>
      </c>
      <c r="K90">
        <v>0</v>
      </c>
      <c r="N90" t="s">
        <v>63</v>
      </c>
      <c r="O90">
        <v>2585</v>
      </c>
      <c r="P90">
        <v>75</v>
      </c>
      <c r="Q90">
        <v>79</v>
      </c>
      <c r="R90">
        <v>1526</v>
      </c>
      <c r="S90">
        <v>136680</v>
      </c>
      <c r="T90">
        <v>473</v>
      </c>
      <c r="U90">
        <v>69690</v>
      </c>
      <c r="V90">
        <v>146</v>
      </c>
      <c r="W90">
        <v>1</v>
      </c>
      <c r="X90">
        <v>12</v>
      </c>
    </row>
    <row r="91" spans="1:24" x14ac:dyDescent="0.35">
      <c r="A91" t="s">
        <v>131</v>
      </c>
      <c r="B91">
        <v>4390</v>
      </c>
      <c r="C91">
        <v>22</v>
      </c>
      <c r="D91">
        <v>53</v>
      </c>
      <c r="E91">
        <v>396</v>
      </c>
      <c r="F91">
        <v>33922</v>
      </c>
      <c r="G91">
        <v>174</v>
      </c>
      <c r="H91">
        <v>12672</v>
      </c>
      <c r="I91">
        <v>0</v>
      </c>
      <c r="J91">
        <v>0</v>
      </c>
      <c r="K91">
        <v>0</v>
      </c>
      <c r="N91" t="s">
        <v>65</v>
      </c>
      <c r="O91">
        <v>11984</v>
      </c>
      <c r="P91">
        <v>160</v>
      </c>
      <c r="Q91">
        <v>72</v>
      </c>
      <c r="R91">
        <v>2386</v>
      </c>
      <c r="S91">
        <v>185626</v>
      </c>
      <c r="T91">
        <v>1000</v>
      </c>
      <c r="U91">
        <v>75325</v>
      </c>
      <c r="V91">
        <v>41</v>
      </c>
      <c r="W91">
        <v>3</v>
      </c>
      <c r="X91">
        <v>6</v>
      </c>
    </row>
    <row r="92" spans="1:24" x14ac:dyDescent="0.35">
      <c r="A92" t="s">
        <v>132</v>
      </c>
      <c r="B92">
        <v>1156</v>
      </c>
      <c r="C92">
        <v>15</v>
      </c>
      <c r="D92">
        <v>8</v>
      </c>
      <c r="E92">
        <v>756</v>
      </c>
      <c r="F92">
        <v>49385</v>
      </c>
      <c r="G92">
        <v>50</v>
      </c>
      <c r="H92">
        <v>3442</v>
      </c>
      <c r="I92">
        <v>0</v>
      </c>
      <c r="J92">
        <v>0</v>
      </c>
      <c r="K92">
        <v>0</v>
      </c>
      <c r="N92" t="s">
        <v>66</v>
      </c>
      <c r="O92">
        <v>4506</v>
      </c>
      <c r="P92">
        <v>66</v>
      </c>
      <c r="Q92">
        <v>34</v>
      </c>
      <c r="R92">
        <v>1245</v>
      </c>
      <c r="S92">
        <v>111437</v>
      </c>
      <c r="T92">
        <v>313</v>
      </c>
      <c r="U92">
        <v>29155</v>
      </c>
      <c r="V92">
        <v>21</v>
      </c>
      <c r="W92">
        <v>2</v>
      </c>
      <c r="X92">
        <v>0</v>
      </c>
    </row>
    <row r="93" spans="1:24" x14ac:dyDescent="0.35">
      <c r="N93" t="s">
        <v>67</v>
      </c>
      <c r="O93">
        <v>4925</v>
      </c>
      <c r="P93">
        <v>22</v>
      </c>
      <c r="Q93">
        <v>181</v>
      </c>
      <c r="R93">
        <v>1355</v>
      </c>
      <c r="S93">
        <v>227601</v>
      </c>
      <c r="T93">
        <v>258</v>
      </c>
      <c r="U93">
        <v>18799</v>
      </c>
      <c r="V93">
        <v>10</v>
      </c>
      <c r="W93">
        <v>1</v>
      </c>
      <c r="X93">
        <v>0</v>
      </c>
    </row>
    <row r="94" spans="1:24" x14ac:dyDescent="0.35">
      <c r="N94" t="s">
        <v>70</v>
      </c>
      <c r="O94">
        <v>11495</v>
      </c>
      <c r="P94">
        <v>198</v>
      </c>
      <c r="Q94">
        <v>63</v>
      </c>
      <c r="R94">
        <v>1062</v>
      </c>
      <c r="S94">
        <v>93640</v>
      </c>
      <c r="T94">
        <v>267</v>
      </c>
      <c r="U94">
        <v>23979</v>
      </c>
      <c r="V94">
        <v>15</v>
      </c>
      <c r="W94">
        <v>1</v>
      </c>
      <c r="X94">
        <v>0</v>
      </c>
    </row>
    <row r="95" spans="1:24" x14ac:dyDescent="0.35">
      <c r="N95" t="s">
        <v>71</v>
      </c>
      <c r="O95">
        <v>893</v>
      </c>
      <c r="P95">
        <v>54</v>
      </c>
      <c r="Q95">
        <v>41</v>
      </c>
      <c r="R95">
        <v>813</v>
      </c>
      <c r="S95">
        <v>62028</v>
      </c>
      <c r="T95">
        <v>227</v>
      </c>
      <c r="U95">
        <v>23594</v>
      </c>
      <c r="V95">
        <v>12</v>
      </c>
      <c r="W95">
        <v>1</v>
      </c>
      <c r="X95">
        <v>0</v>
      </c>
    </row>
    <row r="96" spans="1:24" x14ac:dyDescent="0.35">
      <c r="N96" t="s">
        <v>72</v>
      </c>
      <c r="O96">
        <v>2401</v>
      </c>
      <c r="P96">
        <v>29</v>
      </c>
      <c r="Q96">
        <v>65</v>
      </c>
      <c r="R96">
        <v>319</v>
      </c>
      <c r="S96">
        <v>23633</v>
      </c>
      <c r="T96">
        <v>109</v>
      </c>
      <c r="U96">
        <v>13110</v>
      </c>
      <c r="V96">
        <v>11</v>
      </c>
      <c r="W96">
        <v>1</v>
      </c>
      <c r="X96">
        <v>0</v>
      </c>
    </row>
    <row r="97" spans="14:24" x14ac:dyDescent="0.35">
      <c r="N97" t="s">
        <v>104</v>
      </c>
      <c r="O97">
        <v>2485</v>
      </c>
      <c r="P97">
        <v>69</v>
      </c>
      <c r="Q97">
        <v>34</v>
      </c>
      <c r="R97">
        <v>1310</v>
      </c>
      <c r="S97">
        <v>128164</v>
      </c>
      <c r="T97">
        <v>315</v>
      </c>
      <c r="U97">
        <v>38273</v>
      </c>
      <c r="V97">
        <v>36</v>
      </c>
      <c r="W97">
        <v>1</v>
      </c>
      <c r="X97">
        <v>0</v>
      </c>
    </row>
    <row r="98" spans="14:24" x14ac:dyDescent="0.35">
      <c r="N98" t="s">
        <v>125</v>
      </c>
      <c r="O98">
        <v>773</v>
      </c>
      <c r="P98">
        <v>12</v>
      </c>
      <c r="Q98">
        <v>2</v>
      </c>
      <c r="R98">
        <v>775</v>
      </c>
      <c r="S98">
        <v>47029</v>
      </c>
      <c r="T98">
        <v>264</v>
      </c>
      <c r="U98">
        <v>18072</v>
      </c>
      <c r="V98">
        <v>53</v>
      </c>
      <c r="W98">
        <v>2</v>
      </c>
      <c r="X98">
        <v>1</v>
      </c>
    </row>
    <row r="99" spans="14:24" x14ac:dyDescent="0.35">
      <c r="N99" t="s">
        <v>73</v>
      </c>
      <c r="O99">
        <v>234</v>
      </c>
      <c r="P99">
        <v>17</v>
      </c>
      <c r="Q99">
        <v>8</v>
      </c>
      <c r="R99">
        <v>79</v>
      </c>
      <c r="S99">
        <v>10555</v>
      </c>
      <c r="T99">
        <v>40</v>
      </c>
      <c r="U99">
        <v>7264</v>
      </c>
      <c r="V99">
        <v>5</v>
      </c>
      <c r="W99">
        <v>2</v>
      </c>
      <c r="X99">
        <v>0</v>
      </c>
    </row>
    <row r="100" spans="14:24" x14ac:dyDescent="0.35">
      <c r="N100" t="s">
        <v>74</v>
      </c>
      <c r="O100">
        <v>5644</v>
      </c>
      <c r="P100">
        <v>68</v>
      </c>
      <c r="Q100">
        <v>106</v>
      </c>
      <c r="R100">
        <v>1880</v>
      </c>
      <c r="S100">
        <v>210534</v>
      </c>
      <c r="T100">
        <v>555</v>
      </c>
      <c r="U100">
        <v>63863</v>
      </c>
      <c r="V100">
        <v>35</v>
      </c>
      <c r="W100">
        <v>2</v>
      </c>
      <c r="X100">
        <v>3</v>
      </c>
    </row>
    <row r="101" spans="14:24" x14ac:dyDescent="0.35">
      <c r="N101" t="s">
        <v>76</v>
      </c>
      <c r="O101">
        <v>3823</v>
      </c>
      <c r="P101">
        <v>28</v>
      </c>
      <c r="Q101">
        <v>27</v>
      </c>
      <c r="R101">
        <v>1237</v>
      </c>
      <c r="S101">
        <v>89695</v>
      </c>
      <c r="T101">
        <v>198</v>
      </c>
      <c r="U101">
        <v>14490</v>
      </c>
      <c r="V101">
        <v>3</v>
      </c>
      <c r="W101">
        <v>1</v>
      </c>
      <c r="X101">
        <v>3</v>
      </c>
    </row>
    <row r="102" spans="14:24" x14ac:dyDescent="0.35">
      <c r="N102" t="s">
        <v>77</v>
      </c>
      <c r="O102">
        <v>28368</v>
      </c>
      <c r="P102">
        <v>78</v>
      </c>
      <c r="Q102">
        <v>12</v>
      </c>
      <c r="R102">
        <v>1145</v>
      </c>
      <c r="S102">
        <v>256872</v>
      </c>
      <c r="T102">
        <v>92</v>
      </c>
      <c r="U102">
        <v>10983</v>
      </c>
      <c r="V102">
        <v>11</v>
      </c>
      <c r="W102">
        <v>3</v>
      </c>
      <c r="X102">
        <v>0</v>
      </c>
    </row>
    <row r="103" spans="14:24" x14ac:dyDescent="0.35">
      <c r="N103" t="s">
        <v>78</v>
      </c>
      <c r="O103">
        <v>1905</v>
      </c>
      <c r="P103">
        <v>43</v>
      </c>
      <c r="Q103">
        <v>32</v>
      </c>
      <c r="R103">
        <v>1858</v>
      </c>
      <c r="S103">
        <v>189800</v>
      </c>
      <c r="T103">
        <v>519</v>
      </c>
      <c r="U103">
        <v>82724</v>
      </c>
      <c r="V103">
        <v>77</v>
      </c>
      <c r="W103">
        <v>1</v>
      </c>
      <c r="X103">
        <v>0</v>
      </c>
    </row>
    <row r="104" spans="14:24" x14ac:dyDescent="0.35">
      <c r="N104" t="s">
        <v>79</v>
      </c>
      <c r="O104">
        <v>860</v>
      </c>
      <c r="P104">
        <v>9</v>
      </c>
      <c r="Q104">
        <v>14</v>
      </c>
      <c r="R104">
        <v>247</v>
      </c>
      <c r="S104">
        <v>11945</v>
      </c>
      <c r="T104">
        <v>76</v>
      </c>
      <c r="U104">
        <v>5282</v>
      </c>
      <c r="V104">
        <v>17</v>
      </c>
      <c r="W104">
        <v>2</v>
      </c>
      <c r="X104">
        <v>0</v>
      </c>
    </row>
    <row r="105" spans="14:24" x14ac:dyDescent="0.35">
      <c r="N105" t="s">
        <v>80</v>
      </c>
      <c r="O105">
        <v>2251</v>
      </c>
      <c r="P105">
        <v>48</v>
      </c>
      <c r="Q105">
        <v>33</v>
      </c>
      <c r="R105">
        <v>1306</v>
      </c>
      <c r="S105">
        <v>106055</v>
      </c>
      <c r="T105">
        <v>252</v>
      </c>
      <c r="U105">
        <v>24221</v>
      </c>
      <c r="V105">
        <v>6</v>
      </c>
      <c r="W105">
        <v>2</v>
      </c>
      <c r="X105">
        <v>18</v>
      </c>
    </row>
    <row r="106" spans="14:24" x14ac:dyDescent="0.35">
      <c r="N106" t="s">
        <v>81</v>
      </c>
      <c r="O106">
        <v>2377</v>
      </c>
      <c r="P106">
        <v>35</v>
      </c>
      <c r="Q106">
        <v>41</v>
      </c>
      <c r="R106">
        <v>1390</v>
      </c>
      <c r="S106">
        <v>192464</v>
      </c>
      <c r="T106">
        <v>557</v>
      </c>
      <c r="U106">
        <v>94443</v>
      </c>
      <c r="V106">
        <v>39</v>
      </c>
      <c r="W106">
        <v>2</v>
      </c>
      <c r="X106">
        <v>2</v>
      </c>
    </row>
    <row r="107" spans="14:24" x14ac:dyDescent="0.35">
      <c r="N107" t="s">
        <v>82</v>
      </c>
      <c r="O107">
        <v>5249</v>
      </c>
      <c r="P107">
        <v>43</v>
      </c>
      <c r="Q107">
        <v>39</v>
      </c>
      <c r="R107">
        <v>4703</v>
      </c>
      <c r="S107">
        <v>460247</v>
      </c>
      <c r="T107">
        <v>3108</v>
      </c>
      <c r="U107">
        <v>214049</v>
      </c>
      <c r="V107">
        <v>6</v>
      </c>
      <c r="W107">
        <v>2</v>
      </c>
      <c r="X107">
        <v>0</v>
      </c>
    </row>
    <row r="108" spans="14:24" x14ac:dyDescent="0.35">
      <c r="N108" t="s">
        <v>83</v>
      </c>
      <c r="O108">
        <v>3414</v>
      </c>
      <c r="P108">
        <v>19</v>
      </c>
      <c r="Q108">
        <v>65</v>
      </c>
      <c r="R108">
        <v>619</v>
      </c>
      <c r="S108">
        <v>59588</v>
      </c>
      <c r="T108">
        <v>95</v>
      </c>
      <c r="U108">
        <v>6718</v>
      </c>
      <c r="V108">
        <v>8</v>
      </c>
      <c r="W108">
        <v>1</v>
      </c>
      <c r="X108">
        <v>2</v>
      </c>
    </row>
    <row r="109" spans="14:24" x14ac:dyDescent="0.35">
      <c r="N109" t="s">
        <v>84</v>
      </c>
      <c r="O109">
        <v>1900</v>
      </c>
      <c r="P109">
        <v>60</v>
      </c>
      <c r="Q109">
        <v>39</v>
      </c>
      <c r="R109">
        <v>979</v>
      </c>
      <c r="S109">
        <v>76517</v>
      </c>
      <c r="T109">
        <v>238</v>
      </c>
      <c r="U109">
        <v>16034</v>
      </c>
      <c r="V109">
        <v>9</v>
      </c>
      <c r="W109">
        <v>2</v>
      </c>
      <c r="X109">
        <v>4</v>
      </c>
    </row>
    <row r="110" spans="14:24" x14ac:dyDescent="0.35">
      <c r="N110" t="s">
        <v>86</v>
      </c>
      <c r="O110">
        <v>1122</v>
      </c>
      <c r="P110">
        <v>126</v>
      </c>
      <c r="Q110">
        <v>51</v>
      </c>
      <c r="R110">
        <v>376</v>
      </c>
      <c r="S110">
        <v>68792</v>
      </c>
      <c r="T110">
        <v>115</v>
      </c>
      <c r="U110">
        <v>29372</v>
      </c>
      <c r="V110">
        <v>7</v>
      </c>
      <c r="W110">
        <v>1</v>
      </c>
      <c r="X110">
        <v>3</v>
      </c>
    </row>
    <row r="111" spans="14:24" x14ac:dyDescent="0.35">
      <c r="N111" t="s">
        <v>87</v>
      </c>
      <c r="O111">
        <v>10691</v>
      </c>
      <c r="P111">
        <v>20</v>
      </c>
      <c r="Q111">
        <v>60</v>
      </c>
      <c r="R111">
        <v>1379</v>
      </c>
      <c r="S111">
        <v>166397</v>
      </c>
      <c r="T111">
        <v>227</v>
      </c>
      <c r="U111">
        <v>26131</v>
      </c>
      <c r="V111">
        <v>1</v>
      </c>
      <c r="W111">
        <v>1</v>
      </c>
      <c r="X111">
        <v>1</v>
      </c>
    </row>
    <row r="112" spans="14:24" x14ac:dyDescent="0.35">
      <c r="N112" t="s">
        <v>88</v>
      </c>
      <c r="O112">
        <v>3612</v>
      </c>
      <c r="P112">
        <v>163</v>
      </c>
      <c r="Q112">
        <v>238</v>
      </c>
      <c r="R112">
        <v>2113</v>
      </c>
      <c r="S112">
        <v>358591</v>
      </c>
      <c r="T112">
        <v>311</v>
      </c>
      <c r="U112">
        <v>52777</v>
      </c>
      <c r="V112">
        <v>36</v>
      </c>
      <c r="W112">
        <v>1</v>
      </c>
      <c r="X112">
        <v>2</v>
      </c>
    </row>
    <row r="113" spans="14:24" x14ac:dyDescent="0.35">
      <c r="N113" t="s">
        <v>89</v>
      </c>
      <c r="O113">
        <v>3701</v>
      </c>
      <c r="P113">
        <v>44</v>
      </c>
      <c r="Q113">
        <v>59</v>
      </c>
      <c r="R113">
        <v>1791</v>
      </c>
      <c r="S113">
        <v>270126</v>
      </c>
      <c r="T113">
        <v>518</v>
      </c>
      <c r="U113">
        <v>113899</v>
      </c>
      <c r="V113">
        <v>6</v>
      </c>
      <c r="W113">
        <v>1</v>
      </c>
      <c r="X113">
        <v>2</v>
      </c>
    </row>
    <row r="114" spans="14:24" x14ac:dyDescent="0.35">
      <c r="N114" t="s">
        <v>91</v>
      </c>
      <c r="O114">
        <v>5227</v>
      </c>
      <c r="P114">
        <v>77</v>
      </c>
      <c r="Q114">
        <v>19</v>
      </c>
      <c r="R114">
        <v>1279</v>
      </c>
      <c r="S114">
        <v>96251</v>
      </c>
      <c r="T114">
        <v>290</v>
      </c>
      <c r="U114">
        <v>21486</v>
      </c>
      <c r="V114">
        <v>43</v>
      </c>
      <c r="W114">
        <v>1</v>
      </c>
      <c r="X114">
        <v>15</v>
      </c>
    </row>
    <row r="115" spans="14:24" x14ac:dyDescent="0.35">
      <c r="N115" t="s">
        <v>92</v>
      </c>
      <c r="O115">
        <v>11856</v>
      </c>
      <c r="P115">
        <v>44</v>
      </c>
      <c r="Q115">
        <v>96</v>
      </c>
      <c r="R115">
        <v>3620</v>
      </c>
      <c r="S115">
        <v>413604</v>
      </c>
      <c r="T115">
        <v>1097</v>
      </c>
      <c r="U115">
        <v>135770</v>
      </c>
      <c r="V115">
        <v>5</v>
      </c>
      <c r="W115">
        <v>1</v>
      </c>
      <c r="X115">
        <v>1</v>
      </c>
    </row>
    <row r="116" spans="14:24" x14ac:dyDescent="0.35">
      <c r="N116" t="s">
        <v>93</v>
      </c>
      <c r="O116">
        <v>5820</v>
      </c>
      <c r="P116">
        <v>49</v>
      </c>
      <c r="Q116">
        <v>25</v>
      </c>
      <c r="R116">
        <v>2795</v>
      </c>
      <c r="S116">
        <v>161806</v>
      </c>
      <c r="T116">
        <v>733</v>
      </c>
      <c r="U116">
        <v>54036</v>
      </c>
      <c r="V116">
        <v>2</v>
      </c>
      <c r="W116">
        <v>2</v>
      </c>
      <c r="X116">
        <v>12</v>
      </c>
    </row>
    <row r="117" spans="14:24" x14ac:dyDescent="0.35">
      <c r="N117" t="s">
        <v>96</v>
      </c>
      <c r="O117">
        <v>3875</v>
      </c>
      <c r="P117">
        <v>94</v>
      </c>
      <c r="Q117">
        <v>24</v>
      </c>
      <c r="R117">
        <v>2233</v>
      </c>
      <c r="S117">
        <v>95431</v>
      </c>
      <c r="T117">
        <v>423</v>
      </c>
      <c r="U117">
        <v>22183</v>
      </c>
      <c r="V117">
        <v>6</v>
      </c>
      <c r="W117">
        <v>1</v>
      </c>
      <c r="X117">
        <v>3</v>
      </c>
    </row>
    <row r="118" spans="14:24" x14ac:dyDescent="0.35">
      <c r="N118" t="s">
        <v>101</v>
      </c>
      <c r="O118">
        <v>407</v>
      </c>
      <c r="P118">
        <v>21</v>
      </c>
      <c r="Q118">
        <v>51</v>
      </c>
      <c r="R118">
        <v>129</v>
      </c>
      <c r="S118">
        <v>3702</v>
      </c>
      <c r="T118">
        <v>14</v>
      </c>
      <c r="U118">
        <v>620</v>
      </c>
      <c r="V118">
        <v>1</v>
      </c>
      <c r="W118">
        <v>1</v>
      </c>
      <c r="X118">
        <v>1</v>
      </c>
    </row>
    <row r="119" spans="14:24" x14ac:dyDescent="0.35">
      <c r="N119" t="s">
        <v>102</v>
      </c>
      <c r="O119">
        <v>4786</v>
      </c>
      <c r="P119">
        <v>42</v>
      </c>
      <c r="Q119">
        <v>27</v>
      </c>
      <c r="R119">
        <v>1019</v>
      </c>
      <c r="S119">
        <v>105430</v>
      </c>
      <c r="T119">
        <v>362</v>
      </c>
      <c r="U119">
        <v>52150</v>
      </c>
      <c r="V119">
        <v>109</v>
      </c>
      <c r="W119">
        <v>2</v>
      </c>
      <c r="X119">
        <v>2</v>
      </c>
    </row>
    <row r="120" spans="14:24" x14ac:dyDescent="0.35">
      <c r="N120" t="s">
        <v>103</v>
      </c>
      <c r="O120">
        <v>2238</v>
      </c>
      <c r="P120">
        <v>83</v>
      </c>
      <c r="Q120">
        <v>35</v>
      </c>
      <c r="R120">
        <v>738</v>
      </c>
      <c r="S120">
        <v>36729</v>
      </c>
      <c r="T120">
        <v>164</v>
      </c>
      <c r="U120">
        <v>9474</v>
      </c>
      <c r="V120">
        <v>49</v>
      </c>
      <c r="W120">
        <v>3</v>
      </c>
      <c r="X120">
        <v>0</v>
      </c>
    </row>
    <row r="121" spans="14:24" x14ac:dyDescent="0.35">
      <c r="N121" t="s">
        <v>106</v>
      </c>
      <c r="O121">
        <v>6937</v>
      </c>
      <c r="P121">
        <v>450</v>
      </c>
      <c r="Q121">
        <v>51</v>
      </c>
      <c r="R121">
        <v>1540</v>
      </c>
      <c r="S121">
        <v>81959</v>
      </c>
      <c r="T121">
        <v>271</v>
      </c>
      <c r="U121">
        <v>19878</v>
      </c>
      <c r="V121">
        <v>61</v>
      </c>
      <c r="W121">
        <v>2</v>
      </c>
      <c r="X121">
        <v>27</v>
      </c>
    </row>
    <row r="122" spans="14:24" x14ac:dyDescent="0.35">
      <c r="N122" t="s">
        <v>107</v>
      </c>
      <c r="O122">
        <v>35740</v>
      </c>
      <c r="P122">
        <v>358</v>
      </c>
      <c r="Q122">
        <v>420</v>
      </c>
      <c r="R122">
        <v>4121</v>
      </c>
      <c r="S122">
        <v>676763</v>
      </c>
      <c r="T122">
        <v>1505</v>
      </c>
      <c r="U122">
        <v>355815</v>
      </c>
      <c r="V122">
        <v>48</v>
      </c>
      <c r="W122">
        <v>5</v>
      </c>
      <c r="X122">
        <v>32</v>
      </c>
    </row>
    <row r="123" spans="14:24" x14ac:dyDescent="0.35">
      <c r="N123" t="s">
        <v>108</v>
      </c>
      <c r="O123">
        <v>32506</v>
      </c>
      <c r="P123">
        <v>2488</v>
      </c>
      <c r="Q123">
        <v>143</v>
      </c>
      <c r="R123">
        <v>1067</v>
      </c>
      <c r="S123">
        <v>85204</v>
      </c>
      <c r="T123">
        <v>273</v>
      </c>
      <c r="U123">
        <v>32296</v>
      </c>
      <c r="V123">
        <v>23</v>
      </c>
      <c r="W123">
        <v>1</v>
      </c>
      <c r="X123">
        <v>0</v>
      </c>
    </row>
    <row r="124" spans="14:24" x14ac:dyDescent="0.35">
      <c r="N124" t="s">
        <v>109</v>
      </c>
      <c r="O124">
        <v>969</v>
      </c>
      <c r="P124">
        <v>38</v>
      </c>
      <c r="Q124">
        <v>29</v>
      </c>
      <c r="R124">
        <v>719</v>
      </c>
      <c r="S124">
        <v>84888</v>
      </c>
      <c r="T124">
        <v>368</v>
      </c>
      <c r="U124">
        <v>42514</v>
      </c>
      <c r="V124">
        <v>28</v>
      </c>
      <c r="W124">
        <v>1</v>
      </c>
      <c r="X124">
        <v>1</v>
      </c>
    </row>
    <row r="125" spans="14:24" x14ac:dyDescent="0.35">
      <c r="N125" t="s">
        <v>111</v>
      </c>
      <c r="O125">
        <v>10478</v>
      </c>
      <c r="P125">
        <v>502</v>
      </c>
      <c r="Q125">
        <v>48</v>
      </c>
      <c r="R125">
        <v>2434</v>
      </c>
      <c r="S125">
        <v>300630</v>
      </c>
      <c r="T125">
        <v>466</v>
      </c>
      <c r="U125">
        <v>49043</v>
      </c>
      <c r="V125">
        <v>97</v>
      </c>
      <c r="W125">
        <v>3</v>
      </c>
      <c r="X125">
        <v>22</v>
      </c>
    </row>
    <row r="126" spans="14:24" x14ac:dyDescent="0.35">
      <c r="N126" t="s">
        <v>112</v>
      </c>
      <c r="O126">
        <v>8951</v>
      </c>
      <c r="P126">
        <v>86</v>
      </c>
      <c r="Q126">
        <v>47</v>
      </c>
      <c r="R126">
        <v>1438</v>
      </c>
      <c r="S126">
        <v>119250</v>
      </c>
      <c r="T126">
        <v>140</v>
      </c>
      <c r="U126">
        <v>17213</v>
      </c>
      <c r="V126">
        <v>12</v>
      </c>
      <c r="W126">
        <v>3</v>
      </c>
      <c r="X126">
        <v>2</v>
      </c>
    </row>
    <row r="127" spans="14:24" x14ac:dyDescent="0.35">
      <c r="N127" t="s">
        <v>113</v>
      </c>
      <c r="O127">
        <v>6218</v>
      </c>
      <c r="P127">
        <v>109</v>
      </c>
      <c r="Q127">
        <v>130</v>
      </c>
      <c r="R127">
        <v>2070</v>
      </c>
      <c r="S127">
        <v>185234</v>
      </c>
      <c r="T127">
        <v>686</v>
      </c>
      <c r="U127">
        <v>72953</v>
      </c>
      <c r="V127">
        <v>188</v>
      </c>
      <c r="W127">
        <v>6</v>
      </c>
      <c r="X127">
        <v>10</v>
      </c>
    </row>
    <row r="128" spans="14:24" x14ac:dyDescent="0.35">
      <c r="N128" t="s">
        <v>117</v>
      </c>
      <c r="O128">
        <v>7661</v>
      </c>
      <c r="P128">
        <v>60</v>
      </c>
      <c r="Q128">
        <v>105</v>
      </c>
      <c r="R128">
        <v>2788</v>
      </c>
      <c r="S128">
        <v>220450</v>
      </c>
      <c r="T128">
        <v>306</v>
      </c>
      <c r="U128">
        <v>39653</v>
      </c>
      <c r="V128">
        <v>34</v>
      </c>
      <c r="W128">
        <v>3</v>
      </c>
      <c r="X128">
        <v>0</v>
      </c>
    </row>
    <row r="129" spans="14:24" x14ac:dyDescent="0.35">
      <c r="N129" t="s">
        <v>118</v>
      </c>
      <c r="O129">
        <v>2275</v>
      </c>
      <c r="P129">
        <v>53</v>
      </c>
      <c r="Q129">
        <v>15</v>
      </c>
      <c r="R129">
        <v>1860</v>
      </c>
      <c r="S129">
        <v>224332</v>
      </c>
      <c r="T129">
        <v>307</v>
      </c>
      <c r="U129">
        <v>51665</v>
      </c>
      <c r="V129">
        <v>2</v>
      </c>
      <c r="W129">
        <v>1</v>
      </c>
      <c r="X129">
        <v>9</v>
      </c>
    </row>
    <row r="130" spans="14:24" x14ac:dyDescent="0.35">
      <c r="N130" t="s">
        <v>119</v>
      </c>
      <c r="O130">
        <v>5623</v>
      </c>
      <c r="P130">
        <v>50</v>
      </c>
      <c r="Q130">
        <v>146</v>
      </c>
      <c r="R130">
        <v>3277</v>
      </c>
      <c r="S130">
        <v>168138</v>
      </c>
      <c r="T130">
        <v>1353</v>
      </c>
      <c r="U130">
        <v>53494</v>
      </c>
      <c r="V130">
        <v>25</v>
      </c>
      <c r="W130">
        <v>1</v>
      </c>
      <c r="X130">
        <v>0</v>
      </c>
    </row>
    <row r="131" spans="14:24" x14ac:dyDescent="0.35">
      <c r="N131" t="s">
        <v>120</v>
      </c>
      <c r="O131">
        <v>2879</v>
      </c>
      <c r="P131">
        <v>69</v>
      </c>
      <c r="Q131">
        <v>42</v>
      </c>
      <c r="R131">
        <v>1153</v>
      </c>
      <c r="S131">
        <v>194055</v>
      </c>
      <c r="T131">
        <v>295</v>
      </c>
      <c r="U131">
        <v>86839</v>
      </c>
      <c r="V131">
        <v>104</v>
      </c>
      <c r="W131">
        <v>1</v>
      </c>
      <c r="X131">
        <v>6</v>
      </c>
    </row>
    <row r="132" spans="14:24" x14ac:dyDescent="0.35">
      <c r="N132" t="s">
        <v>121</v>
      </c>
      <c r="O132">
        <v>6480</v>
      </c>
      <c r="P132">
        <v>528</v>
      </c>
      <c r="Q132">
        <v>24</v>
      </c>
      <c r="R132">
        <v>279</v>
      </c>
      <c r="S132">
        <v>24453</v>
      </c>
      <c r="T132">
        <v>89</v>
      </c>
      <c r="U132">
        <v>8974</v>
      </c>
      <c r="V132">
        <v>3</v>
      </c>
      <c r="W132">
        <v>1</v>
      </c>
      <c r="X132">
        <v>0</v>
      </c>
    </row>
    <row r="133" spans="14:24" x14ac:dyDescent="0.35">
      <c r="N133" t="s">
        <v>122</v>
      </c>
      <c r="O133">
        <v>5690</v>
      </c>
      <c r="P133">
        <v>146</v>
      </c>
      <c r="Q133">
        <v>64</v>
      </c>
      <c r="R133">
        <v>1535</v>
      </c>
      <c r="S133">
        <v>150533</v>
      </c>
      <c r="T133">
        <v>418</v>
      </c>
      <c r="U133">
        <v>42579</v>
      </c>
      <c r="V133">
        <v>3</v>
      </c>
      <c r="W133">
        <v>1</v>
      </c>
      <c r="X133">
        <v>15</v>
      </c>
    </row>
    <row r="134" spans="14:24" x14ac:dyDescent="0.35">
      <c r="N134" t="s">
        <v>123</v>
      </c>
      <c r="O134">
        <v>1465</v>
      </c>
      <c r="P134">
        <v>16</v>
      </c>
      <c r="Q134">
        <v>27</v>
      </c>
      <c r="R134">
        <v>291</v>
      </c>
      <c r="S134">
        <v>15768</v>
      </c>
      <c r="T134">
        <v>121</v>
      </c>
      <c r="U134">
        <v>9788</v>
      </c>
      <c r="V134">
        <v>67</v>
      </c>
      <c r="W134">
        <v>1</v>
      </c>
      <c r="X134">
        <v>1</v>
      </c>
    </row>
    <row r="135" spans="14:24" x14ac:dyDescent="0.35">
      <c r="N135" t="s">
        <v>126</v>
      </c>
      <c r="O135">
        <v>23949</v>
      </c>
      <c r="P135">
        <v>110</v>
      </c>
      <c r="Q135">
        <v>314</v>
      </c>
      <c r="R135">
        <v>2560</v>
      </c>
      <c r="S135">
        <v>356088</v>
      </c>
      <c r="T135">
        <v>674</v>
      </c>
      <c r="U135">
        <v>88619</v>
      </c>
      <c r="V135">
        <v>11</v>
      </c>
      <c r="W135">
        <v>1</v>
      </c>
      <c r="X135">
        <v>0</v>
      </c>
    </row>
    <row r="136" spans="14:24" x14ac:dyDescent="0.35">
      <c r="N136" t="s">
        <v>127</v>
      </c>
      <c r="O136">
        <v>14036</v>
      </c>
      <c r="P136">
        <v>149</v>
      </c>
      <c r="Q136">
        <v>48</v>
      </c>
      <c r="R136">
        <v>6409</v>
      </c>
      <c r="S136">
        <v>538352</v>
      </c>
      <c r="T136">
        <v>2410</v>
      </c>
      <c r="U136">
        <v>166568</v>
      </c>
      <c r="V136">
        <v>9</v>
      </c>
      <c r="W136">
        <v>4</v>
      </c>
      <c r="X136">
        <v>4</v>
      </c>
    </row>
    <row r="137" spans="14:24" x14ac:dyDescent="0.35">
      <c r="N137" t="s">
        <v>128</v>
      </c>
      <c r="O137">
        <v>2090</v>
      </c>
      <c r="P137">
        <v>31</v>
      </c>
      <c r="Q137">
        <v>35</v>
      </c>
      <c r="R137">
        <v>377</v>
      </c>
      <c r="S137">
        <v>29590</v>
      </c>
      <c r="T137">
        <v>92</v>
      </c>
      <c r="U137">
        <v>6260</v>
      </c>
      <c r="V137">
        <v>20</v>
      </c>
      <c r="W137">
        <v>1</v>
      </c>
      <c r="X137">
        <v>0</v>
      </c>
    </row>
    <row r="138" spans="14:24" x14ac:dyDescent="0.35">
      <c r="N138" t="s">
        <v>129</v>
      </c>
      <c r="O138">
        <v>16253</v>
      </c>
      <c r="P138">
        <v>35</v>
      </c>
      <c r="Q138">
        <v>33</v>
      </c>
      <c r="R138">
        <v>4064</v>
      </c>
      <c r="S138">
        <v>219818</v>
      </c>
      <c r="T138">
        <v>2035</v>
      </c>
      <c r="U138">
        <v>78429</v>
      </c>
      <c r="V138">
        <v>1</v>
      </c>
      <c r="W138">
        <v>1</v>
      </c>
      <c r="X138">
        <v>0</v>
      </c>
    </row>
    <row r="139" spans="14:24" x14ac:dyDescent="0.35">
      <c r="N139" t="s">
        <v>133</v>
      </c>
      <c r="O139">
        <v>569</v>
      </c>
      <c r="P139">
        <v>16</v>
      </c>
      <c r="Q139">
        <v>13</v>
      </c>
      <c r="R139">
        <v>275</v>
      </c>
      <c r="S139">
        <v>17976</v>
      </c>
      <c r="T139">
        <v>106</v>
      </c>
      <c r="U139">
        <v>7207</v>
      </c>
      <c r="V139">
        <v>11</v>
      </c>
      <c r="W139">
        <v>1</v>
      </c>
      <c r="X139">
        <v>0</v>
      </c>
    </row>
    <row r="140" spans="14:24" x14ac:dyDescent="0.35">
      <c r="N140" t="s">
        <v>57</v>
      </c>
      <c r="O140">
        <v>4684</v>
      </c>
      <c r="P140">
        <v>35</v>
      </c>
      <c r="Q140">
        <v>67</v>
      </c>
      <c r="R140">
        <v>3510</v>
      </c>
      <c r="S140">
        <v>136617</v>
      </c>
      <c r="T140">
        <v>2749</v>
      </c>
      <c r="U140">
        <v>104633</v>
      </c>
      <c r="V140">
        <v>10</v>
      </c>
      <c r="W140">
        <v>2</v>
      </c>
      <c r="X140">
        <v>0</v>
      </c>
    </row>
    <row r="141" spans="14:24" x14ac:dyDescent="0.35">
      <c r="N141" t="s">
        <v>203</v>
      </c>
      <c r="O141">
        <v>8396</v>
      </c>
      <c r="P141">
        <v>44</v>
      </c>
      <c r="Q141">
        <v>45</v>
      </c>
      <c r="R141">
        <v>2052</v>
      </c>
      <c r="S141">
        <v>216944</v>
      </c>
      <c r="T141">
        <v>421</v>
      </c>
      <c r="U141">
        <v>40206</v>
      </c>
      <c r="V141">
        <v>68</v>
      </c>
      <c r="W141">
        <v>1</v>
      </c>
      <c r="X14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RQ1_all_metrics</vt:lpstr>
      <vt:lpstr>Basic Information</vt:lpstr>
      <vt:lpstr>LOC Comparision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Xiao</cp:lastModifiedBy>
  <dcterms:created xsi:type="dcterms:W3CDTF">2022-03-19T20:20:54Z</dcterms:created>
  <dcterms:modified xsi:type="dcterms:W3CDTF">2022-03-19T22:01:22Z</dcterms:modified>
</cp:coreProperties>
</file>