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kor\Documents\ME\IRE699OsGyak\IRE699_0427\"/>
    </mc:Choice>
  </mc:AlternateContent>
  <xr:revisionPtr revIDLastSave="0" documentId="13_ncr:1_{7FDFAB39-0043-4F06-BCE8-22BBB1D5A3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6" i="1" l="1"/>
  <c r="W6" i="1" s="1"/>
  <c r="U5" i="1"/>
  <c r="W5" i="1" s="1"/>
  <c r="U4" i="1"/>
  <c r="W4" i="1" s="1"/>
  <c r="W3" i="1"/>
  <c r="V3" i="1"/>
  <c r="U3" i="1"/>
  <c r="B25" i="1"/>
  <c r="B21" i="1"/>
  <c r="B17" i="1"/>
  <c r="B13" i="1"/>
  <c r="B9" i="1"/>
  <c r="B5" i="1"/>
</calcChain>
</file>

<file path=xl/sharedStrings.xml><?xml version="1.0" encoding="utf-8"?>
<sst xmlns="http://schemas.openxmlformats.org/spreadsheetml/2006/main" count="56" uniqueCount="27">
  <si>
    <t>Szabad területek: 30k, 35k, 15k, 25k, 75k, 45k</t>
  </si>
  <si>
    <t>Foglalási igények: 39k, 40k, 33k, 20k, 21k</t>
  </si>
  <si>
    <t>first fit, next fit, best fit, worst fit</t>
  </si>
  <si>
    <t>max. meret</t>
  </si>
  <si>
    <t>szabad terület:</t>
  </si>
  <si>
    <t>Foglalási igények</t>
  </si>
  <si>
    <t>Valódi foglalási terület</t>
  </si>
  <si>
    <t>Foglalási igény</t>
  </si>
  <si>
    <t>Szabad területek</t>
  </si>
  <si>
    <t>First Fit:</t>
  </si>
  <si>
    <t>Next Fit</t>
  </si>
  <si>
    <t>Best Fit</t>
  </si>
  <si>
    <t>Worst Fit</t>
  </si>
  <si>
    <t>75-40 =35</t>
  </si>
  <si>
    <t>45-40=5</t>
  </si>
  <si>
    <t>Nem lehet teljesíteni!</t>
  </si>
  <si>
    <t>30-20=10</t>
  </si>
  <si>
    <t>35-24=11</t>
  </si>
  <si>
    <t>75-40=35</t>
  </si>
  <si>
    <t>25-20=5</t>
  </si>
  <si>
    <t>30-24=6</t>
  </si>
  <si>
    <t>75-40=5</t>
  </si>
  <si>
    <t>35-20=15</t>
  </si>
  <si>
    <t>First Fit</t>
  </si>
  <si>
    <t>sum</t>
  </si>
  <si>
    <t>elveszett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</si>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</sst>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theme="1"/>
      <name val="Liberation Sans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sz val="10"/>
      <color theme="1"/>
      <name val="Liberation Serif"/>
    </font>
    <font>
      <sz val="10"/>
      <color rgb="FFFF0000"/>
      <name val="Liberation Sans"/>
    </font>
    <font>
      <sz val="10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0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6" fillId="0" borderId="0" xfId="0" applyFont="1"/>
    <xf numFmtId="0" fontId="17" fillId="0" borderId="6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6" xfId="0" applyFill="1" applyBorder="1"/>
    <xf numFmtId="0" fontId="0" fillId="9" borderId="8" xfId="0" applyFill="1" applyBorder="1" applyAlignment="1">
      <alignment horizontal="center"/>
    </xf>
    <xf numFmtId="0" fontId="17" fillId="9" borderId="10" xfId="0" applyFont="1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9" fontId="0" fillId="0" borderId="0" xfId="19" applyFont="1"/>
  </cellXfs>
  <cellStyles count="20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ál" xfId="0" builtinId="0" customBuiltin="1"/>
    <cellStyle name="Note" xfId="14" xr:uid="{00000000-0005-0000-0000-00000E000000}"/>
    <cellStyle name="Result" xfId="15" xr:uid="{00000000-0005-0000-0000-00000F000000}"/>
    <cellStyle name="Status" xfId="16" xr:uid="{00000000-0005-0000-0000-000010000000}"/>
    <cellStyle name="Százalék" xfId="19" builtinId="5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Tárhelyvesztés</a:t>
            </a:r>
            <a:r>
              <a:rPr lang="hu-HU" baseline="0"/>
              <a:t> az egyes algoritmusok esetén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Sheet1!$W$2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Sheet1!$T$3:$T$6</c:f>
              <c:strCache>
                <c:ptCount val="4"/>
                <c:pt idx="0">
                  <c:v>First Fit</c:v>
                </c:pt>
                <c:pt idx="1">
                  <c:v>Next Fit</c:v>
                </c:pt>
                <c:pt idx="2">
                  <c:v>Best Fit</c:v>
                </c:pt>
                <c:pt idx="3">
                  <c:v>Worst Fit</c:v>
                </c:pt>
              </c:strCache>
            </c:strRef>
          </c:cat>
          <c:val>
            <c:numRef>
              <c:f>Sheet1!$W$3:$W$6</c:f>
              <c:numCache>
                <c:formatCode>0%</c:formatCode>
                <c:ptCount val="4"/>
                <c:pt idx="0">
                  <c:v>0.21333333333333335</c:v>
                </c:pt>
                <c:pt idx="1">
                  <c:v>0.21333333333333335</c:v>
                </c:pt>
                <c:pt idx="2">
                  <c:v>0.16888888888888889</c:v>
                </c:pt>
                <c:pt idx="3">
                  <c:v>0.23555555555555555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A3-40CE-AEC9-C13008AF0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084720"/>
        <c:axId val="42608555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Sheet1!$U$2</c15:sqref>
                        </c15:formulaRef>
                      </c:ext>
                    </c:extLst>
                    <c:strCache>
                      <c:ptCount val="1"/>
                      <c:pt idx="0">
                        <c:v>elveszett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Sheet1!$T$3:$T$6</c15:sqref>
                        </c15:formulaRef>
                      </c:ext>
                    </c:extLst>
                    <c:strCache>
                      <c:ptCount val="4"/>
                      <c:pt idx="0">
                        <c:v>First Fit</c:v>
                      </c:pt>
                      <c:pt idx="1">
                        <c:v>Next Fit</c:v>
                      </c:pt>
                      <c:pt idx="2">
                        <c:v>Best Fit</c:v>
                      </c:pt>
                      <c:pt idx="3">
                        <c:v>Worst Fit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Sheet1!$U$3:$U$6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48</c:v>
                      </c:pt>
                      <c:pt idx="1">
                        <c:v>48</c:v>
                      </c:pt>
                      <c:pt idx="2">
                        <c:v>38</c:v>
                      </c:pt>
                      <c:pt idx="3">
                        <c:v>53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7A3-40CE-AEC9-C13008AF0F61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Sheet1!$V$2</c15:sqref>
                        </c15:formulaRef>
                      </c:ext>
                    </c:extLst>
                    <c:strCache>
                      <c:ptCount val="1"/>
                      <c:pt idx="0">
                        <c:v>sum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Sheet1!$T$3:$T$6</c15:sqref>
                        </c15:formulaRef>
                      </c:ext>
                    </c:extLst>
                    <c:strCache>
                      <c:ptCount val="4"/>
                      <c:pt idx="0">
                        <c:v>First Fit</c:v>
                      </c:pt>
                      <c:pt idx="1">
                        <c:v>Next Fit</c:v>
                      </c:pt>
                      <c:pt idx="2">
                        <c:v>Best Fit</c:v>
                      </c:pt>
                      <c:pt idx="3">
                        <c:v>Worst Fit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Sheet1!$V$3:$V$6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225</c:v>
                      </c:pt>
                      <c:pt idx="1">
                        <c:v>225</c:v>
                      </c:pt>
                      <c:pt idx="2">
                        <c:v>225</c:v>
                      </c:pt>
                      <c:pt idx="3">
                        <c:v>225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7A3-40CE-AEC9-C13008AF0F61}"/>
                  </c:ext>
                </c:extLst>
              </c15:ser>
            </c15:filteredBarSeries>
          </c:ext>
        </c:extLst>
      </c:barChart>
      <c:catAx>
        <c:axId val="42608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085552"/>
        <c:crosses val="autoZero"/>
        <c:auto val="1"/>
        <c:lblAlgn val="ctr"/>
        <c:lblOffset val="100"/>
        <c:noMultiLvlLbl val="0"/>
      </c:catAx>
      <c:valAx>
        <c:axId val="42608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08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388620</xdr:colOff>
      <xdr:row>7</xdr:row>
      <xdr:rowOff>160020</xdr:rowOff>
    </xdr:from>
    <xdr:to>
      <xdr:col>25</xdr:col>
      <xdr:colOff>388620</xdr:colOff>
      <xdr:row>24</xdr:row>
      <xdr:rowOff>22860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4790ED83-B391-43D1-8497-1EB69664FF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"/>
  <sheetViews>
    <sheetView tabSelected="1" workbookViewId="0">
      <selection activeCell="H16" sqref="H16"/>
    </sheetView>
  </sheetViews>
  <sheetFormatPr defaultRowHeight="13.2"/>
  <cols>
    <col min="1" max="1" width="13.88671875" customWidth="1"/>
    <col min="2" max="6" width="11.88671875" customWidth="1"/>
    <col min="7" max="7" width="15.6640625" bestFit="1" customWidth="1"/>
    <col min="8" max="8" width="19.33203125" bestFit="1" customWidth="1"/>
    <col min="11" max="11" width="13.21875" bestFit="1" customWidth="1"/>
    <col min="18" max="18" width="17.77734375" bestFit="1" customWidth="1"/>
    <col min="23" max="23" width="13.33203125" bestFit="1" customWidth="1"/>
  </cols>
  <sheetData>
    <row r="1" spans="1:23">
      <c r="A1" s="11" t="s">
        <v>0</v>
      </c>
      <c r="B1" s="11"/>
      <c r="C1" s="11"/>
      <c r="D1" s="11"/>
      <c r="T1">
        <v>7</v>
      </c>
    </row>
    <row r="2" spans="1:23" ht="13.8" thickBot="1">
      <c r="A2" s="11" t="s">
        <v>1</v>
      </c>
      <c r="B2" s="11"/>
      <c r="C2" s="11"/>
      <c r="D2" s="11"/>
      <c r="F2" s="12" t="s">
        <v>2</v>
      </c>
      <c r="G2" s="12"/>
      <c r="H2" s="12"/>
      <c r="K2" t="s">
        <v>9</v>
      </c>
      <c r="U2" t="s">
        <v>25</v>
      </c>
      <c r="V2" t="s">
        <v>24</v>
      </c>
      <c r="W2" t="s">
        <v>26</v>
      </c>
    </row>
    <row r="3" spans="1:23" ht="13.8" thickBot="1">
      <c r="K3" s="16" t="s">
        <v>7</v>
      </c>
      <c r="L3" s="13" t="s">
        <v>8</v>
      </c>
      <c r="M3" s="13"/>
      <c r="N3" s="13"/>
      <c r="O3" s="13"/>
      <c r="P3" s="13"/>
      <c r="Q3" s="14"/>
      <c r="T3" t="s">
        <v>23</v>
      </c>
      <c r="U3">
        <f>7+10+11+15+5</f>
        <v>48</v>
      </c>
      <c r="V3">
        <f>SUM(L4:Q4)</f>
        <v>225</v>
      </c>
      <c r="W3" s="32">
        <f>U3/V3</f>
        <v>0.21333333333333335</v>
      </c>
    </row>
    <row r="4" spans="1:23">
      <c r="A4" t="s">
        <v>3</v>
      </c>
      <c r="B4">
        <v>45</v>
      </c>
      <c r="C4" s="1"/>
      <c r="G4" s="7" t="s">
        <v>5</v>
      </c>
      <c r="H4" s="8" t="s">
        <v>6</v>
      </c>
      <c r="K4" s="15"/>
      <c r="L4" s="17">
        <v>30</v>
      </c>
      <c r="M4" s="17">
        <v>35</v>
      </c>
      <c r="N4" s="17">
        <v>15</v>
      </c>
      <c r="O4" s="18">
        <v>25</v>
      </c>
      <c r="P4" s="18">
        <v>75</v>
      </c>
      <c r="Q4" s="19">
        <v>45</v>
      </c>
      <c r="T4" t="s">
        <v>10</v>
      </c>
      <c r="U4">
        <f>7+10+11+15+5</f>
        <v>48</v>
      </c>
      <c r="V4">
        <v>225</v>
      </c>
      <c r="W4" s="32">
        <f t="shared" ref="W4:W6" si="0">U4/V4</f>
        <v>0.21333333333333335</v>
      </c>
    </row>
    <row r="5" spans="1:23">
      <c r="A5" t="s">
        <v>4</v>
      </c>
      <c r="B5">
        <f>B4-SUM(C4:C7)</f>
        <v>5</v>
      </c>
      <c r="C5" s="2">
        <v>40</v>
      </c>
      <c r="G5" s="4">
        <v>39</v>
      </c>
      <c r="H5" s="9">
        <v>40</v>
      </c>
      <c r="K5" s="4">
        <v>40</v>
      </c>
      <c r="L5" s="20">
        <v>30</v>
      </c>
      <c r="M5" s="20">
        <v>35</v>
      </c>
      <c r="N5" s="20">
        <v>15</v>
      </c>
      <c r="O5" s="21">
        <v>25</v>
      </c>
      <c r="P5" s="28" t="s">
        <v>13</v>
      </c>
      <c r="Q5" s="5">
        <v>45</v>
      </c>
      <c r="T5" t="s">
        <v>11</v>
      </c>
      <c r="U5">
        <f>7+6+15+5+5</f>
        <v>38</v>
      </c>
      <c r="V5">
        <v>225</v>
      </c>
      <c r="W5" s="32">
        <f t="shared" si="0"/>
        <v>0.16888888888888889</v>
      </c>
    </row>
    <row r="6" spans="1:23">
      <c r="C6" s="2"/>
      <c r="G6" s="4">
        <v>40</v>
      </c>
      <c r="H6" s="9">
        <v>40</v>
      </c>
      <c r="K6" s="4">
        <v>40</v>
      </c>
      <c r="L6" s="20">
        <v>30</v>
      </c>
      <c r="M6" s="20">
        <v>35</v>
      </c>
      <c r="N6" s="20">
        <v>15</v>
      </c>
      <c r="O6" s="20">
        <v>25</v>
      </c>
      <c r="P6" s="20">
        <v>35</v>
      </c>
      <c r="Q6" s="29" t="s">
        <v>14</v>
      </c>
      <c r="T6" t="s">
        <v>12</v>
      </c>
      <c r="U6">
        <f>7+15+15+11+5</f>
        <v>53</v>
      </c>
      <c r="V6">
        <v>225</v>
      </c>
      <c r="W6" s="32">
        <f t="shared" si="0"/>
        <v>0.23555555555555555</v>
      </c>
    </row>
    <row r="7" spans="1:23">
      <c r="C7" s="3"/>
      <c r="G7" s="4">
        <v>33</v>
      </c>
      <c r="H7" s="9">
        <v>36</v>
      </c>
      <c r="K7" s="22">
        <v>36</v>
      </c>
      <c r="L7" s="24">
        <v>30</v>
      </c>
      <c r="M7" s="24">
        <v>35</v>
      </c>
      <c r="N7" s="24">
        <v>15</v>
      </c>
      <c r="O7" s="24">
        <v>25</v>
      </c>
      <c r="P7" s="24">
        <v>35</v>
      </c>
      <c r="Q7" s="25">
        <v>5</v>
      </c>
      <c r="R7" s="23" t="s">
        <v>15</v>
      </c>
    </row>
    <row r="8" spans="1:23">
      <c r="A8" t="s">
        <v>3</v>
      </c>
      <c r="B8">
        <v>75</v>
      </c>
      <c r="C8" s="1"/>
      <c r="G8" s="4">
        <v>20</v>
      </c>
      <c r="H8" s="9">
        <v>20</v>
      </c>
      <c r="K8" s="4">
        <v>20</v>
      </c>
      <c r="L8" s="27" t="s">
        <v>16</v>
      </c>
      <c r="M8" s="20">
        <v>35</v>
      </c>
      <c r="N8" s="20">
        <v>15</v>
      </c>
      <c r="O8" s="20">
        <v>25</v>
      </c>
      <c r="P8" s="20">
        <v>35</v>
      </c>
      <c r="Q8" s="9">
        <v>5</v>
      </c>
    </row>
    <row r="9" spans="1:23" ht="13.8" thickBot="1">
      <c r="A9" t="s">
        <v>4</v>
      </c>
      <c r="B9">
        <f>B8-SUM(C8:C11)</f>
        <v>35</v>
      </c>
      <c r="C9" s="2">
        <v>40</v>
      </c>
      <c r="G9" s="6">
        <v>21</v>
      </c>
      <c r="H9" s="10">
        <v>24</v>
      </c>
      <c r="K9" s="6">
        <v>24</v>
      </c>
      <c r="L9" s="26">
        <v>10</v>
      </c>
      <c r="M9" s="30" t="s">
        <v>17</v>
      </c>
      <c r="N9" s="26">
        <v>15</v>
      </c>
      <c r="O9" s="26">
        <v>25</v>
      </c>
      <c r="P9" s="26">
        <v>35</v>
      </c>
      <c r="Q9" s="10">
        <v>5</v>
      </c>
    </row>
    <row r="10" spans="1:23">
      <c r="C10" s="2"/>
    </row>
    <row r="11" spans="1:23">
      <c r="C11" s="3"/>
    </row>
    <row r="12" spans="1:23" ht="13.8" thickBot="1">
      <c r="A12" t="s">
        <v>3</v>
      </c>
      <c r="B12">
        <v>25</v>
      </c>
      <c r="C12" s="1"/>
      <c r="K12" t="s">
        <v>10</v>
      </c>
    </row>
    <row r="13" spans="1:23">
      <c r="A13" t="s">
        <v>4</v>
      </c>
      <c r="B13">
        <f>B12-SUM(C12:C15)</f>
        <v>25</v>
      </c>
      <c r="C13" s="2"/>
      <c r="K13" s="16" t="s">
        <v>7</v>
      </c>
      <c r="L13" s="13" t="s">
        <v>8</v>
      </c>
      <c r="M13" s="13"/>
      <c r="N13" s="13"/>
      <c r="O13" s="13"/>
      <c r="P13" s="13"/>
      <c r="Q13" s="14"/>
    </row>
    <row r="14" spans="1:23">
      <c r="C14" s="2"/>
      <c r="K14" s="15"/>
      <c r="L14" s="17">
        <v>30</v>
      </c>
      <c r="M14" s="17">
        <v>35</v>
      </c>
      <c r="N14" s="17">
        <v>15</v>
      </c>
      <c r="O14" s="18">
        <v>25</v>
      </c>
      <c r="P14" s="18">
        <v>75</v>
      </c>
      <c r="Q14" s="19">
        <v>45</v>
      </c>
    </row>
    <row r="15" spans="1:23">
      <c r="C15" s="3"/>
      <c r="K15" s="4">
        <v>40</v>
      </c>
      <c r="L15" s="20">
        <v>30</v>
      </c>
      <c r="M15" s="20">
        <v>35</v>
      </c>
      <c r="N15" s="20">
        <v>15</v>
      </c>
      <c r="O15" s="20">
        <v>25</v>
      </c>
      <c r="P15" s="27" t="s">
        <v>18</v>
      </c>
      <c r="Q15" s="9">
        <v>45</v>
      </c>
    </row>
    <row r="16" spans="1:23">
      <c r="A16" t="s">
        <v>3</v>
      </c>
      <c r="B16">
        <v>15</v>
      </c>
      <c r="C16" s="1"/>
      <c r="K16" s="4">
        <v>40</v>
      </c>
      <c r="L16" s="20">
        <v>30</v>
      </c>
      <c r="M16" s="20">
        <v>35</v>
      </c>
      <c r="N16" s="20">
        <v>15</v>
      </c>
      <c r="O16" s="20">
        <v>25</v>
      </c>
      <c r="P16" s="20">
        <v>35</v>
      </c>
      <c r="Q16" s="29" t="s">
        <v>14</v>
      </c>
    </row>
    <row r="17" spans="1:18">
      <c r="A17" t="s">
        <v>4</v>
      </c>
      <c r="B17">
        <f>B16-SUM(C16:C19)</f>
        <v>15</v>
      </c>
      <c r="C17" s="2"/>
      <c r="K17" s="22">
        <v>36</v>
      </c>
      <c r="L17" s="20">
        <v>30</v>
      </c>
      <c r="M17" s="20">
        <v>35</v>
      </c>
      <c r="N17" s="20">
        <v>15</v>
      </c>
      <c r="O17" s="20">
        <v>25</v>
      </c>
      <c r="P17" s="20">
        <v>35</v>
      </c>
      <c r="Q17" s="9">
        <v>5</v>
      </c>
      <c r="R17" s="23" t="s">
        <v>15</v>
      </c>
    </row>
    <row r="18" spans="1:18">
      <c r="C18" s="2"/>
      <c r="K18" s="4">
        <v>20</v>
      </c>
      <c r="L18" s="27" t="s">
        <v>16</v>
      </c>
      <c r="M18" s="20">
        <v>35</v>
      </c>
      <c r="N18" s="20">
        <v>15</v>
      </c>
      <c r="O18" s="20">
        <v>25</v>
      </c>
      <c r="P18" s="20">
        <v>35</v>
      </c>
      <c r="Q18" s="9">
        <v>5</v>
      </c>
    </row>
    <row r="19" spans="1:18" ht="13.8" thickBot="1">
      <c r="C19" s="3"/>
      <c r="K19" s="6">
        <v>24</v>
      </c>
      <c r="L19" s="26">
        <v>10</v>
      </c>
      <c r="M19" s="31" t="s">
        <v>17</v>
      </c>
      <c r="N19" s="26">
        <v>15</v>
      </c>
      <c r="O19" s="26">
        <v>25</v>
      </c>
      <c r="P19" s="26">
        <v>35</v>
      </c>
      <c r="Q19" s="10">
        <v>5</v>
      </c>
    </row>
    <row r="20" spans="1:18">
      <c r="A20" t="s">
        <v>3</v>
      </c>
      <c r="B20">
        <v>35</v>
      </c>
      <c r="C20" s="1"/>
    </row>
    <row r="21" spans="1:18">
      <c r="A21" t="s">
        <v>4</v>
      </c>
      <c r="B21">
        <f>B20-SUM(C20:C23)</f>
        <v>11</v>
      </c>
      <c r="C21" s="2">
        <v>24</v>
      </c>
    </row>
    <row r="22" spans="1:18" ht="13.8" thickBot="1">
      <c r="C22" s="2"/>
      <c r="K22" t="s">
        <v>11</v>
      </c>
    </row>
    <row r="23" spans="1:18">
      <c r="C23" s="3"/>
      <c r="K23" s="16" t="s">
        <v>7</v>
      </c>
      <c r="L23" s="13" t="s">
        <v>8</v>
      </c>
      <c r="M23" s="13"/>
      <c r="N23" s="13"/>
      <c r="O23" s="13"/>
      <c r="P23" s="13"/>
      <c r="Q23" s="14"/>
    </row>
    <row r="24" spans="1:18">
      <c r="A24" t="s">
        <v>3</v>
      </c>
      <c r="B24">
        <v>30</v>
      </c>
      <c r="C24" s="1"/>
      <c r="K24" s="15"/>
      <c r="L24" s="17">
        <v>30</v>
      </c>
      <c r="M24" s="17">
        <v>35</v>
      </c>
      <c r="N24" s="17">
        <v>15</v>
      </c>
      <c r="O24" s="18">
        <v>25</v>
      </c>
      <c r="P24" s="18">
        <v>75</v>
      </c>
      <c r="Q24" s="19">
        <v>45</v>
      </c>
    </row>
    <row r="25" spans="1:18">
      <c r="A25" t="s">
        <v>4</v>
      </c>
      <c r="B25">
        <f>B24-SUM(C24:C27)</f>
        <v>10</v>
      </c>
      <c r="C25" s="2"/>
      <c r="K25" s="4">
        <v>40</v>
      </c>
      <c r="L25" s="20">
        <v>30</v>
      </c>
      <c r="M25" s="20">
        <v>35</v>
      </c>
      <c r="N25" s="20">
        <v>15</v>
      </c>
      <c r="O25" s="20">
        <v>25</v>
      </c>
      <c r="P25" s="20">
        <v>75</v>
      </c>
      <c r="Q25" s="29" t="s">
        <v>14</v>
      </c>
    </row>
    <row r="26" spans="1:18">
      <c r="C26" s="2">
        <v>20</v>
      </c>
      <c r="K26" s="4">
        <v>40</v>
      </c>
      <c r="L26" s="20">
        <v>30</v>
      </c>
      <c r="M26" s="20">
        <v>35</v>
      </c>
      <c r="N26" s="20">
        <v>15</v>
      </c>
      <c r="O26" s="20">
        <v>25</v>
      </c>
      <c r="P26" s="27" t="s">
        <v>18</v>
      </c>
      <c r="Q26" s="9">
        <v>5</v>
      </c>
    </row>
    <row r="27" spans="1:18">
      <c r="C27" s="3"/>
      <c r="K27" s="22">
        <v>36</v>
      </c>
      <c r="L27" s="20">
        <v>30</v>
      </c>
      <c r="M27" s="20">
        <v>35</v>
      </c>
      <c r="N27" s="20">
        <v>15</v>
      </c>
      <c r="O27" s="20">
        <v>25</v>
      </c>
      <c r="P27" s="20">
        <v>75</v>
      </c>
      <c r="Q27" s="9">
        <v>5</v>
      </c>
      <c r="R27" s="23" t="s">
        <v>15</v>
      </c>
    </row>
    <row r="28" spans="1:18">
      <c r="K28" s="4">
        <v>20</v>
      </c>
      <c r="L28" s="20">
        <v>30</v>
      </c>
      <c r="M28" s="20">
        <v>35</v>
      </c>
      <c r="N28" s="20">
        <v>15</v>
      </c>
      <c r="O28" s="27" t="s">
        <v>19</v>
      </c>
      <c r="P28" s="20">
        <v>75</v>
      </c>
      <c r="Q28" s="9">
        <v>5</v>
      </c>
    </row>
    <row r="29" spans="1:18" ht="13.8" thickBot="1">
      <c r="K29" s="6">
        <v>24</v>
      </c>
      <c r="L29" s="31" t="s">
        <v>20</v>
      </c>
      <c r="M29" s="26">
        <v>35</v>
      </c>
      <c r="N29" s="26">
        <v>15</v>
      </c>
      <c r="O29" s="26">
        <v>5</v>
      </c>
      <c r="P29" s="26">
        <v>75</v>
      </c>
      <c r="Q29" s="10">
        <v>5</v>
      </c>
    </row>
    <row r="32" spans="1:18" ht="13.8" thickBot="1">
      <c r="K32" t="s">
        <v>12</v>
      </c>
    </row>
    <row r="33" spans="11:18">
      <c r="K33" s="16" t="s">
        <v>7</v>
      </c>
      <c r="L33" s="13" t="s">
        <v>8</v>
      </c>
      <c r="M33" s="13"/>
      <c r="N33" s="13"/>
      <c r="O33" s="13"/>
      <c r="P33" s="13"/>
      <c r="Q33" s="14"/>
    </row>
    <row r="34" spans="11:18">
      <c r="K34" s="15"/>
      <c r="L34" s="17">
        <v>30</v>
      </c>
      <c r="M34" s="17">
        <v>35</v>
      </c>
      <c r="N34" s="17">
        <v>15</v>
      </c>
      <c r="O34" s="18">
        <v>25</v>
      </c>
      <c r="P34" s="18">
        <v>75</v>
      </c>
      <c r="Q34" s="19">
        <v>45</v>
      </c>
    </row>
    <row r="35" spans="11:18">
      <c r="K35" s="4">
        <v>40</v>
      </c>
      <c r="L35" s="20">
        <v>30</v>
      </c>
      <c r="M35" s="20">
        <v>35</v>
      </c>
      <c r="N35" s="20">
        <v>15</v>
      </c>
      <c r="O35" s="20">
        <v>25</v>
      </c>
      <c r="P35" s="27" t="s">
        <v>18</v>
      </c>
      <c r="Q35" s="9">
        <v>45</v>
      </c>
    </row>
    <row r="36" spans="11:18">
      <c r="K36" s="4">
        <v>40</v>
      </c>
      <c r="L36" s="20">
        <v>30</v>
      </c>
      <c r="M36" s="20">
        <v>35</v>
      </c>
      <c r="N36" s="20">
        <v>15</v>
      </c>
      <c r="O36" s="20">
        <v>25</v>
      </c>
      <c r="P36" s="20">
        <v>35</v>
      </c>
      <c r="Q36" s="29" t="s">
        <v>21</v>
      </c>
    </row>
    <row r="37" spans="11:18">
      <c r="K37" s="22">
        <v>36</v>
      </c>
      <c r="L37" s="20">
        <v>30</v>
      </c>
      <c r="M37" s="20">
        <v>35</v>
      </c>
      <c r="N37" s="20">
        <v>15</v>
      </c>
      <c r="O37" s="20">
        <v>25</v>
      </c>
      <c r="P37" s="20">
        <v>35</v>
      </c>
      <c r="Q37" s="9">
        <v>5</v>
      </c>
      <c r="R37" s="23" t="s">
        <v>15</v>
      </c>
    </row>
    <row r="38" spans="11:18">
      <c r="K38" s="4">
        <v>20</v>
      </c>
      <c r="L38" s="20">
        <v>30</v>
      </c>
      <c r="M38" s="27" t="s">
        <v>22</v>
      </c>
      <c r="N38" s="20">
        <v>15</v>
      </c>
      <c r="O38" s="20">
        <v>25</v>
      </c>
      <c r="P38" s="20">
        <v>35</v>
      </c>
      <c r="Q38" s="9">
        <v>5</v>
      </c>
    </row>
    <row r="39" spans="11:18" ht="13.8" thickBot="1">
      <c r="K39" s="6">
        <v>24</v>
      </c>
      <c r="L39" s="26">
        <v>30</v>
      </c>
      <c r="M39" s="26">
        <v>15</v>
      </c>
      <c r="N39" s="26">
        <v>15</v>
      </c>
      <c r="O39" s="26">
        <v>25</v>
      </c>
      <c r="P39" s="31" t="s">
        <v>17</v>
      </c>
      <c r="Q39" s="10">
        <v>5</v>
      </c>
    </row>
  </sheetData>
  <mergeCells count="7">
    <mergeCell ref="L23:Q23"/>
    <mergeCell ref="L33:Q33"/>
    <mergeCell ref="A1:D1"/>
    <mergeCell ref="A2:D2"/>
    <mergeCell ref="F2:H2"/>
    <mergeCell ref="L3:Q3"/>
    <mergeCell ref="L13:Q13"/>
  </mergeCells>
  <pageMargins left="0" right="0" top="0.39370000000000011" bottom="0.39370000000000011" header="0" footer="0"/>
  <pageSetup orientation="portrait" r:id="rId1"/>
  <headerFooter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Sikora Dávid</dc:creator>
  <cp:lastModifiedBy>Sikora Dávid</cp:lastModifiedBy>
  <cp:revision>1</cp:revision>
  <dcterms:created xsi:type="dcterms:W3CDTF">2022-04-27T08:19:24Z</dcterms:created>
  <dcterms:modified xsi:type="dcterms:W3CDTF">2022-04-27T18:53:18Z</dcterms:modified>
</cp:coreProperties>
</file>