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ed data" sheetId="2" r:id="rId5"/>
  </sheets>
  <definedNames/>
  <calcPr/>
</workbook>
</file>

<file path=xl/sharedStrings.xml><?xml version="1.0" encoding="utf-8"?>
<sst xmlns="http://schemas.openxmlformats.org/spreadsheetml/2006/main" count="80" uniqueCount="45">
  <si>
    <t>Greenhouse gas emissions</t>
  </si>
  <si>
    <t>Freshwater eutrophication</t>
  </si>
  <si>
    <t>Ionising radiation</t>
  </si>
  <si>
    <t>Water use</t>
  </si>
  <si>
    <t>Metal and mineral requirements</t>
  </si>
  <si>
    <t>Non-carcinogenic toxicity</t>
  </si>
  <si>
    <t>Carcinogenic toxicity</t>
  </si>
  <si>
    <t>Agricultural land use</t>
  </si>
  <si>
    <t>Urban land use</t>
  </si>
  <si>
    <t>Total land use</t>
  </si>
  <si>
    <t>Aluminium</t>
  </si>
  <si>
    <t>Chromium</t>
  </si>
  <si>
    <t>Cobalt</t>
  </si>
  <si>
    <t>Copper</t>
  </si>
  <si>
    <t>Manganese</t>
  </si>
  <si>
    <t>Molybdenum</t>
  </si>
  <si>
    <t>Nickel</t>
  </si>
  <si>
    <t>Silicon</t>
  </si>
  <si>
    <t>Zinc</t>
  </si>
  <si>
    <t>Uranium</t>
  </si>
  <si>
    <t>Death rates</t>
  </si>
  <si>
    <t>Entity</t>
  </si>
  <si>
    <t>Year</t>
  </si>
  <si>
    <t>Coal</t>
  </si>
  <si>
    <t>Coal with carbon capture (CCS)</t>
  </si>
  <si>
    <t>Concentrating solar (tower)</t>
  </si>
  <si>
    <t>Concentrating solar (trough)</t>
  </si>
  <si>
    <t>Gas</t>
  </si>
  <si>
    <t>Gas with carbon capture (CCS)</t>
  </si>
  <si>
    <t>Hydropower</t>
  </si>
  <si>
    <t>Nuclear</t>
  </si>
  <si>
    <t>Offshore wind</t>
  </si>
  <si>
    <t>Onshore wind</t>
  </si>
  <si>
    <t>Solar PV, cadmium (on-ground)</t>
  </si>
  <si>
    <t>Solar PV, cadmium (roof)</t>
  </si>
  <si>
    <t>Solar PV, silicon (on-ground)</t>
  </si>
  <si>
    <t>Solar PV, silicon (roof)</t>
  </si>
  <si>
    <t>CO₂ Emissions</t>
  </si>
  <si>
    <t>Non-carcinogenic</t>
  </si>
  <si>
    <t>Carcinogenic</t>
  </si>
  <si>
    <t>Combined Toxicity</t>
  </si>
  <si>
    <t>Land Use</t>
  </si>
  <si>
    <t>Max</t>
  </si>
  <si>
    <t>Corresponding Energy Source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</si>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</sst>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'cleaned data'!$A$1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'cleaned data'!$T$2:$T$1000</c:f>
            </c:strRef>
          </c:cat>
          <c:val>
            <c:numRef>
              <c:f>'cleaned data'!$A$2:$A$1000</c:f>
              <c:numCache/>
            </c:numRef>
          </c:val>
        </c:ser>
        <c:axId val="533953618"/>
        <c:axId val="1559459224"/>
      </c:barChart>
      <c:catAx>
        <c:axId val="533953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459224"/>
      </c:catAx>
      <c:valAx>
        <c:axId val="1559459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953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vs. Water use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'cleaned data'!$I$1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'cleaned data'!$D$2:$D$1000</c:f>
            </c:numRef>
          </c:xVal>
          <c:yVal>
            <c:numRef>
              <c:f>'cleaned data'!$I$2:$I$1000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733142"/>
        <c:axId val="809778423"/>
      </c:scatterChart>
      <c:valAx>
        <c:axId val="19797331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Water use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778423"/>
      </c:valAx>
      <c:valAx>
        <c:axId val="8097784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Land Use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7331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20</xdr:row>
      <xdr:rowOff>0</xdr:rowOff>
    </xdr:from>
    <xdr:ext cx="3181350" cy="1962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</xdr:colOff>
      <xdr:row>20</xdr:row>
      <xdr:rowOff>0</xdr:rowOff>
    </xdr:from>
    <xdr:ext cx="3133725" cy="1962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970.0</v>
      </c>
      <c r="B2" s="1">
        <v>569.0</v>
      </c>
      <c r="C2" s="1">
        <v>4.6</v>
      </c>
      <c r="D2" s="1">
        <v>120.0</v>
      </c>
      <c r="E2" s="1">
        <v>0.41</v>
      </c>
      <c r="F2" s="1">
        <v>67.18200559</v>
      </c>
      <c r="G2" s="1">
        <v>5.641832881</v>
      </c>
      <c r="J2" s="1">
        <v>14.87955245</v>
      </c>
      <c r="K2" s="1">
        <v>87.15591977</v>
      </c>
      <c r="L2" s="1">
        <v>6.9789653</v>
      </c>
      <c r="M2" s="1">
        <v>0.108972169</v>
      </c>
      <c r="N2" s="1">
        <v>23.61598205</v>
      </c>
      <c r="O2" s="1">
        <v>32.12075048</v>
      </c>
      <c r="P2" s="1">
        <v>0.535186099</v>
      </c>
      <c r="Q2" s="1">
        <v>22.26953786</v>
      </c>
      <c r="R2" s="1">
        <v>5.152621678</v>
      </c>
      <c r="S2" s="1">
        <v>5.385991811</v>
      </c>
      <c r="T2" s="1">
        <v>0.165987938</v>
      </c>
      <c r="V2" s="1" t="s">
        <v>23</v>
      </c>
      <c r="W2" s="1">
        <v>2021.0</v>
      </c>
    </row>
    <row r="3">
      <c r="A3" s="1">
        <v>294.0</v>
      </c>
      <c r="B3" s="1">
        <v>803.0</v>
      </c>
      <c r="C3" s="1">
        <v>7.2</v>
      </c>
      <c r="D3" s="1">
        <v>214.0</v>
      </c>
      <c r="E3" s="1">
        <v>0.62</v>
      </c>
      <c r="F3" s="1">
        <v>100.7651659</v>
      </c>
      <c r="G3" s="1">
        <v>8.036335549</v>
      </c>
      <c r="J3" s="1">
        <v>21.05666248</v>
      </c>
      <c r="K3" s="1">
        <v>125.9268275</v>
      </c>
      <c r="L3" s="1">
        <v>12.10116405</v>
      </c>
      <c r="M3" s="1">
        <v>0.169206799</v>
      </c>
      <c r="N3" s="1">
        <v>38.3858166</v>
      </c>
      <c r="O3" s="1">
        <v>47.38975134</v>
      </c>
      <c r="P3" s="1">
        <v>0.867455938</v>
      </c>
      <c r="Q3" s="1">
        <v>33.79679497</v>
      </c>
      <c r="R3" s="1">
        <v>8.019610477</v>
      </c>
      <c r="S3" s="1">
        <v>8.694418215</v>
      </c>
      <c r="T3" s="1">
        <v>0.260518467</v>
      </c>
      <c r="V3" s="1" t="s">
        <v>24</v>
      </c>
      <c r="W3" s="1">
        <v>2021.0</v>
      </c>
    </row>
    <row r="4">
      <c r="A4" s="1">
        <v>36.0</v>
      </c>
      <c r="B4" s="1">
        <v>16.0</v>
      </c>
      <c r="C4" s="1">
        <v>3.7</v>
      </c>
      <c r="D4" s="1">
        <v>14.0</v>
      </c>
      <c r="E4" s="1">
        <v>0.49</v>
      </c>
      <c r="F4" s="1">
        <v>3.997340298</v>
      </c>
      <c r="G4" s="1">
        <v>3.10217554</v>
      </c>
      <c r="J4" s="1">
        <v>19.90502557</v>
      </c>
      <c r="K4" s="1">
        <v>45.66615268</v>
      </c>
      <c r="L4" s="1">
        <v>2.777962065</v>
      </c>
      <c r="M4" s="1">
        <v>0.069425816</v>
      </c>
      <c r="N4" s="1">
        <v>16.7145236</v>
      </c>
      <c r="O4" s="1">
        <v>68.95614946</v>
      </c>
      <c r="P4" s="1">
        <v>0.57282762</v>
      </c>
      <c r="Q4" s="1">
        <v>61.67175391</v>
      </c>
      <c r="R4" s="1">
        <v>3.726307049</v>
      </c>
      <c r="S4" s="1">
        <v>4.786800158</v>
      </c>
      <c r="T4" s="1">
        <v>0.115539759</v>
      </c>
      <c r="V4" s="1" t="s">
        <v>25</v>
      </c>
      <c r="W4" s="1">
        <v>2021.0</v>
      </c>
    </row>
    <row r="5">
      <c r="A5" s="1">
        <v>56.0</v>
      </c>
      <c r="B5" s="1">
        <v>17.0</v>
      </c>
      <c r="C5" s="1">
        <v>6.2</v>
      </c>
      <c r="D5" s="1">
        <v>20.0</v>
      </c>
      <c r="E5" s="1">
        <v>0.82</v>
      </c>
      <c r="F5" s="1">
        <v>5.996898425</v>
      </c>
      <c r="G5" s="1">
        <v>8.010367261</v>
      </c>
      <c r="J5" s="1">
        <v>18.30369699</v>
      </c>
      <c r="K5" s="1">
        <v>138.913462</v>
      </c>
      <c r="L5" s="1">
        <v>302.2217422</v>
      </c>
      <c r="M5" s="1">
        <v>0.051752542</v>
      </c>
      <c r="N5" s="1">
        <v>21.62710897</v>
      </c>
      <c r="O5" s="1">
        <v>41.65127845</v>
      </c>
      <c r="P5" s="1">
        <v>0.556990746</v>
      </c>
      <c r="Q5" s="1">
        <v>18.86751841</v>
      </c>
      <c r="R5" s="1">
        <v>2.665371628</v>
      </c>
      <c r="S5" s="1">
        <v>8.556139209</v>
      </c>
      <c r="T5" s="1">
        <v>0.149231218</v>
      </c>
      <c r="V5" s="1" t="s">
        <v>26</v>
      </c>
      <c r="W5" s="1">
        <v>2021.0</v>
      </c>
    </row>
    <row r="6">
      <c r="A6" s="1">
        <v>439.0</v>
      </c>
      <c r="B6" s="1">
        <v>12.0</v>
      </c>
      <c r="C6" s="1">
        <v>3.8</v>
      </c>
      <c r="D6" s="1">
        <v>45.0</v>
      </c>
      <c r="E6" s="1">
        <v>0.19</v>
      </c>
      <c r="F6" s="1">
        <v>10.4910731</v>
      </c>
      <c r="G6" s="1">
        <v>1.707698479</v>
      </c>
      <c r="J6" s="1">
        <v>1.03878475</v>
      </c>
      <c r="K6" s="1">
        <v>6.974502869</v>
      </c>
      <c r="L6" s="1">
        <v>1.652091977</v>
      </c>
      <c r="M6" s="1">
        <v>0.025787183</v>
      </c>
      <c r="N6" s="1">
        <v>11.06214674</v>
      </c>
      <c r="O6" s="1">
        <v>14.95569878</v>
      </c>
      <c r="P6" s="1">
        <v>0.261004767</v>
      </c>
      <c r="Q6" s="1">
        <v>7.128887546</v>
      </c>
      <c r="R6" s="1">
        <v>1.321724106</v>
      </c>
      <c r="S6" s="1">
        <v>1.92993926</v>
      </c>
      <c r="T6" s="1">
        <v>0.182800561</v>
      </c>
      <c r="V6" s="1" t="s">
        <v>27</v>
      </c>
      <c r="W6" s="1">
        <v>2021.0</v>
      </c>
    </row>
    <row r="7">
      <c r="A7" s="1">
        <v>134.0</v>
      </c>
      <c r="B7" s="1">
        <v>14.0</v>
      </c>
      <c r="C7" s="1">
        <v>4.8</v>
      </c>
      <c r="D7" s="1">
        <v>79.0</v>
      </c>
      <c r="E7" s="1">
        <v>0.25</v>
      </c>
      <c r="F7" s="1">
        <v>16.51834613</v>
      </c>
      <c r="G7" s="1">
        <v>2.113574688</v>
      </c>
      <c r="J7" s="1">
        <v>1.267328923</v>
      </c>
      <c r="K7" s="1">
        <v>9.425186823</v>
      </c>
      <c r="L7" s="1">
        <v>2.616413717</v>
      </c>
      <c r="M7" s="1">
        <v>0.035481497</v>
      </c>
      <c r="N7" s="1">
        <v>14.50252955</v>
      </c>
      <c r="O7" s="1">
        <v>18.72971238</v>
      </c>
      <c r="P7" s="1">
        <v>0.340246417</v>
      </c>
      <c r="Q7" s="1">
        <v>9.29921951</v>
      </c>
      <c r="R7" s="1">
        <v>1.80250271</v>
      </c>
      <c r="S7" s="1">
        <v>2.611412066</v>
      </c>
      <c r="T7" s="1">
        <v>0.222535856</v>
      </c>
      <c r="V7" s="1" t="s">
        <v>28</v>
      </c>
      <c r="W7" s="1">
        <v>2021.0</v>
      </c>
    </row>
    <row r="8">
      <c r="A8" s="1">
        <v>117.0</v>
      </c>
      <c r="B8" s="1">
        <v>10.0</v>
      </c>
      <c r="C8" s="1">
        <v>9.2</v>
      </c>
      <c r="D8" s="1">
        <v>13.0</v>
      </c>
      <c r="E8" s="1">
        <v>0.48</v>
      </c>
      <c r="F8" s="1">
        <v>17.20163385</v>
      </c>
      <c r="G8" s="1">
        <v>2.027132817</v>
      </c>
      <c r="J8" s="1">
        <v>33.38814344</v>
      </c>
      <c r="K8" s="1">
        <v>10.59268132</v>
      </c>
      <c r="L8" s="1">
        <v>0.56621962</v>
      </c>
      <c r="M8" s="1">
        <v>0.005483707</v>
      </c>
      <c r="N8" s="1">
        <v>2.31314122</v>
      </c>
      <c r="O8" s="1">
        <v>3.891382618</v>
      </c>
      <c r="P8" s="1">
        <v>0.053515197</v>
      </c>
      <c r="Q8" s="1">
        <v>2.298588073</v>
      </c>
      <c r="R8" s="1">
        <v>0.290326272</v>
      </c>
      <c r="S8" s="1">
        <v>2.833241942</v>
      </c>
      <c r="T8" s="1">
        <v>0.005680107</v>
      </c>
      <c r="V8" s="1" t="s">
        <v>29</v>
      </c>
      <c r="W8" s="1">
        <v>2021.0</v>
      </c>
    </row>
    <row r="9">
      <c r="A9" s="1">
        <v>5.6</v>
      </c>
      <c r="B9" s="1">
        <v>6.0</v>
      </c>
      <c r="C9" s="1">
        <v>14.0</v>
      </c>
      <c r="D9" s="1">
        <v>132.0</v>
      </c>
      <c r="E9" s="1">
        <v>0.34</v>
      </c>
      <c r="F9" s="1">
        <v>5.547858042</v>
      </c>
      <c r="G9" s="1">
        <v>0.556147578</v>
      </c>
      <c r="J9" s="1">
        <v>0.329269362</v>
      </c>
      <c r="K9" s="2">
        <v>6.73E-7</v>
      </c>
      <c r="L9" s="1">
        <v>7.206685648</v>
      </c>
      <c r="M9" s="1">
        <v>0.043816807</v>
      </c>
      <c r="N9" s="1">
        <v>20.87381416</v>
      </c>
      <c r="O9" s="1">
        <v>2.911532358</v>
      </c>
      <c r="P9" s="1">
        <v>0.444579714</v>
      </c>
      <c r="Q9" s="1">
        <v>4.483992015</v>
      </c>
      <c r="R9" s="1">
        <v>2.27127915</v>
      </c>
      <c r="S9" s="1">
        <v>7.110832409</v>
      </c>
      <c r="T9" s="1">
        <v>29.21409051</v>
      </c>
      <c r="V9" s="1" t="s">
        <v>30</v>
      </c>
      <c r="W9" s="1">
        <v>2021.0</v>
      </c>
    </row>
    <row r="10">
      <c r="A10" s="1">
        <v>17.0</v>
      </c>
      <c r="B10" s="1">
        <v>8.0</v>
      </c>
      <c r="C10" s="1">
        <v>1.3</v>
      </c>
      <c r="D10" s="1">
        <v>8.0</v>
      </c>
      <c r="E10" s="1">
        <v>1.14</v>
      </c>
      <c r="F10" s="1">
        <v>3.709391977</v>
      </c>
      <c r="G10" s="1">
        <v>6.442777929</v>
      </c>
      <c r="K10" s="1">
        <v>31.28834573</v>
      </c>
      <c r="L10" s="1">
        <v>60.95610468</v>
      </c>
      <c r="M10" s="1">
        <v>0.094323146</v>
      </c>
      <c r="N10" s="1">
        <v>42.78459439</v>
      </c>
      <c r="O10" s="1">
        <v>60.46022869</v>
      </c>
      <c r="P10" s="1">
        <v>1.365798716</v>
      </c>
      <c r="Q10" s="1">
        <v>68.08782867</v>
      </c>
      <c r="R10" s="1">
        <v>5.097326617</v>
      </c>
      <c r="S10" s="1">
        <v>21.51810694</v>
      </c>
      <c r="T10" s="1">
        <v>0.029771219</v>
      </c>
      <c r="V10" s="1" t="s">
        <v>31</v>
      </c>
      <c r="W10" s="1">
        <v>2021.0</v>
      </c>
    </row>
    <row r="11">
      <c r="A11" s="1">
        <v>11.0</v>
      </c>
      <c r="B11" s="1">
        <v>6.0</v>
      </c>
      <c r="C11" s="1">
        <v>0.8</v>
      </c>
      <c r="D11" s="1">
        <v>7.0</v>
      </c>
      <c r="E11" s="1">
        <v>0.59</v>
      </c>
      <c r="F11" s="1">
        <v>2.589179141</v>
      </c>
      <c r="G11" s="1">
        <v>5.691849621</v>
      </c>
      <c r="K11" s="1">
        <v>48.39935472</v>
      </c>
      <c r="L11" s="1">
        <v>67.24389382</v>
      </c>
      <c r="M11" s="1">
        <v>0.084338787</v>
      </c>
      <c r="N11" s="1">
        <v>31.66020034</v>
      </c>
      <c r="O11" s="1">
        <v>53.80523501</v>
      </c>
      <c r="P11" s="1">
        <v>1.001955917</v>
      </c>
      <c r="Q11" s="1">
        <v>66.31579678</v>
      </c>
      <c r="R11" s="1">
        <v>4.561034295</v>
      </c>
      <c r="S11" s="1">
        <v>3.349423385</v>
      </c>
      <c r="T11" s="1">
        <v>0.0308136</v>
      </c>
      <c r="V11" s="1" t="s">
        <v>32</v>
      </c>
      <c r="W11" s="1">
        <v>2021.0</v>
      </c>
    </row>
    <row r="12">
      <c r="A12" s="1">
        <v>16.0</v>
      </c>
      <c r="B12" s="1">
        <v>11.0</v>
      </c>
      <c r="C12" s="1">
        <v>1.6</v>
      </c>
      <c r="D12" s="1">
        <v>8.0</v>
      </c>
      <c r="E12" s="1">
        <v>1.94</v>
      </c>
      <c r="F12" s="1">
        <v>4.694007368</v>
      </c>
      <c r="G12" s="1">
        <v>4.359403935</v>
      </c>
      <c r="J12" s="1">
        <v>12.64669492</v>
      </c>
      <c r="K12" s="1">
        <v>67.23034635</v>
      </c>
      <c r="L12" s="1">
        <v>4.196432698</v>
      </c>
      <c r="M12" s="1">
        <v>0.112711877</v>
      </c>
      <c r="N12" s="1">
        <v>85.12835161</v>
      </c>
      <c r="O12" s="1">
        <v>100.3577308</v>
      </c>
      <c r="P12" s="1">
        <v>2.237840085</v>
      </c>
      <c r="Q12" s="1">
        <v>18.7337031</v>
      </c>
      <c r="R12" s="1">
        <v>6.074499695</v>
      </c>
      <c r="S12" s="1">
        <v>11.71154046</v>
      </c>
      <c r="T12" s="1">
        <v>0.050230822</v>
      </c>
      <c r="V12" s="1" t="s">
        <v>33</v>
      </c>
      <c r="W12" s="1">
        <v>2021.0</v>
      </c>
    </row>
    <row r="13">
      <c r="A13" s="1">
        <v>19.0</v>
      </c>
      <c r="B13" s="1">
        <v>18.0</v>
      </c>
      <c r="C13" s="1">
        <v>1.7</v>
      </c>
      <c r="D13" s="1">
        <v>10.0</v>
      </c>
      <c r="E13" s="1">
        <v>3.34</v>
      </c>
      <c r="F13" s="1">
        <v>9.488325657</v>
      </c>
      <c r="G13" s="1">
        <v>1.443611966</v>
      </c>
      <c r="J13" s="1">
        <v>1.166272627</v>
      </c>
      <c r="K13" s="1">
        <v>377.4837066</v>
      </c>
      <c r="L13" s="1">
        <v>6.336762573</v>
      </c>
      <c r="M13" s="1">
        <v>0.196525697</v>
      </c>
      <c r="N13" s="1">
        <v>145.0897063</v>
      </c>
      <c r="O13" s="1">
        <v>6.486472195</v>
      </c>
      <c r="P13" s="1">
        <v>3.326621535</v>
      </c>
      <c r="Q13" s="1">
        <v>9.825423585</v>
      </c>
      <c r="R13" s="1">
        <v>10.57127489</v>
      </c>
      <c r="S13" s="1">
        <v>17.20000104</v>
      </c>
      <c r="T13" s="1">
        <v>0.050152021</v>
      </c>
      <c r="V13" s="1" t="s">
        <v>34</v>
      </c>
      <c r="W13" s="1">
        <v>2021.0</v>
      </c>
    </row>
    <row r="14">
      <c r="A14" s="1">
        <v>52.0</v>
      </c>
      <c r="B14" s="1">
        <v>35.0</v>
      </c>
      <c r="C14" s="1">
        <v>7.4</v>
      </c>
      <c r="D14" s="1">
        <v>35.0</v>
      </c>
      <c r="E14" s="1">
        <v>5.63</v>
      </c>
      <c r="F14" s="1">
        <v>10.20600227</v>
      </c>
      <c r="G14" s="1">
        <v>5.240132697</v>
      </c>
      <c r="J14" s="1">
        <v>19.22501836</v>
      </c>
      <c r="K14" s="1">
        <v>297.275764</v>
      </c>
      <c r="L14" s="1">
        <v>9.008961502</v>
      </c>
      <c r="M14" s="1">
        <v>0.136193084</v>
      </c>
      <c r="N14" s="1">
        <v>101.8131346</v>
      </c>
      <c r="O14" s="1">
        <v>114.6878414</v>
      </c>
      <c r="P14" s="1">
        <v>2.532059974</v>
      </c>
      <c r="Q14" s="1">
        <v>21.26661383</v>
      </c>
      <c r="R14" s="1">
        <v>7.330207014</v>
      </c>
      <c r="S14" s="1">
        <v>47.3345221</v>
      </c>
      <c r="T14" s="1">
        <v>0.248623461</v>
      </c>
      <c r="V14" s="1" t="s">
        <v>35</v>
      </c>
      <c r="W14" s="1">
        <v>2021.0</v>
      </c>
    </row>
    <row r="15">
      <c r="A15" s="1">
        <v>53.0</v>
      </c>
      <c r="B15" s="1">
        <v>49.0</v>
      </c>
      <c r="C15" s="1">
        <v>8.0</v>
      </c>
      <c r="D15" s="1">
        <v>38.0</v>
      </c>
      <c r="E15" s="1">
        <v>9.12</v>
      </c>
      <c r="F15" s="1">
        <v>17.77012917</v>
      </c>
      <c r="G15" s="1">
        <v>2.085931785</v>
      </c>
      <c r="J15" s="1">
        <v>3.090883422</v>
      </c>
      <c r="K15" s="1">
        <v>277.1881546</v>
      </c>
      <c r="L15" s="1">
        <v>14.00192024</v>
      </c>
      <c r="M15" s="1">
        <v>0.31439426</v>
      </c>
      <c r="N15" s="1">
        <v>232.6698952</v>
      </c>
      <c r="O15" s="1">
        <v>8.440249784</v>
      </c>
      <c r="P15" s="1">
        <v>5.271683101</v>
      </c>
      <c r="Q15" s="1">
        <v>16.28085942</v>
      </c>
      <c r="R15" s="1">
        <v>16.89183752</v>
      </c>
      <c r="S15" s="1">
        <v>63.45794246</v>
      </c>
      <c r="T15" s="1">
        <v>0.263858708</v>
      </c>
      <c r="V15" s="1" t="s">
        <v>36</v>
      </c>
      <c r="W15" s="1">
        <v>2021.0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3.88"/>
    <col customWidth="1" min="5" max="5" width="24.5"/>
    <col customWidth="1" min="6" max="6" width="14.0"/>
    <col customWidth="1" min="8" max="8" width="15.13"/>
    <col customWidth="1" min="20" max="20" width="24.75"/>
  </cols>
  <sheetData>
    <row r="1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</row>
    <row r="2">
      <c r="A2" s="3">
        <v>970.0</v>
      </c>
      <c r="B2" s="1">
        <v>569.0</v>
      </c>
      <c r="C2" s="1">
        <v>4.6</v>
      </c>
      <c r="D2" s="1">
        <v>120.0</v>
      </c>
      <c r="E2" s="1">
        <v>0.41</v>
      </c>
      <c r="F2" s="1">
        <v>67.18200559</v>
      </c>
      <c r="G2" s="1">
        <v>5.641832881</v>
      </c>
      <c r="H2" s="1">
        <f t="shared" ref="H2:H15" si="1">F2+G2</f>
        <v>72.82383847</v>
      </c>
      <c r="I2" s="1">
        <v>14.87955245</v>
      </c>
      <c r="J2" s="1">
        <v>87.15591977</v>
      </c>
      <c r="K2" s="1">
        <v>6.9789653</v>
      </c>
      <c r="L2" s="1">
        <v>0.108972169</v>
      </c>
      <c r="M2" s="1">
        <v>23.61598205</v>
      </c>
      <c r="N2" s="1">
        <v>32.12075048</v>
      </c>
      <c r="O2" s="1">
        <v>0.535186099</v>
      </c>
      <c r="P2" s="1">
        <v>22.26953786</v>
      </c>
      <c r="Q2" s="1">
        <v>5.152621678</v>
      </c>
      <c r="R2" s="1">
        <v>5.385991811</v>
      </c>
      <c r="S2" s="1">
        <v>0.165987938</v>
      </c>
      <c r="T2" s="1" t="s">
        <v>23</v>
      </c>
      <c r="U2" s="1">
        <v>2021.0</v>
      </c>
    </row>
    <row r="3">
      <c r="A3" s="1">
        <v>294.0</v>
      </c>
      <c r="B3" s="1">
        <v>803.0</v>
      </c>
      <c r="C3" s="1">
        <v>7.2</v>
      </c>
      <c r="D3" s="3">
        <v>214.0</v>
      </c>
      <c r="E3" s="1">
        <v>0.62</v>
      </c>
      <c r="F3" s="1">
        <v>100.7651659</v>
      </c>
      <c r="G3" s="1">
        <v>8.036335549</v>
      </c>
      <c r="H3" s="3">
        <f t="shared" si="1"/>
        <v>108.8015014</v>
      </c>
      <c r="I3" s="1">
        <v>21.05666248</v>
      </c>
      <c r="J3" s="1">
        <v>125.9268275</v>
      </c>
      <c r="K3" s="1">
        <v>12.10116405</v>
      </c>
      <c r="L3" s="1">
        <v>0.169206799</v>
      </c>
      <c r="M3" s="1">
        <v>38.3858166</v>
      </c>
      <c r="N3" s="1">
        <v>47.38975134</v>
      </c>
      <c r="O3" s="1">
        <v>0.867455938</v>
      </c>
      <c r="P3" s="1">
        <v>33.79679497</v>
      </c>
      <c r="Q3" s="1">
        <v>8.019610477</v>
      </c>
      <c r="R3" s="1">
        <v>8.694418215</v>
      </c>
      <c r="S3" s="1">
        <v>0.260518467</v>
      </c>
      <c r="T3" s="1" t="s">
        <v>24</v>
      </c>
      <c r="U3" s="1">
        <v>2021.0</v>
      </c>
    </row>
    <row r="4">
      <c r="A4" s="1">
        <v>36.0</v>
      </c>
      <c r="B4" s="1">
        <v>16.0</v>
      </c>
      <c r="C4" s="1">
        <v>3.7</v>
      </c>
      <c r="D4" s="1">
        <v>14.0</v>
      </c>
      <c r="E4" s="1">
        <v>0.49</v>
      </c>
      <c r="F4" s="1">
        <v>3.997340298</v>
      </c>
      <c r="G4" s="1">
        <v>3.10217554</v>
      </c>
      <c r="H4" s="1">
        <f t="shared" si="1"/>
        <v>7.099515838</v>
      </c>
      <c r="I4" s="1">
        <v>19.90502557</v>
      </c>
      <c r="J4" s="1">
        <v>45.66615268</v>
      </c>
      <c r="K4" s="1">
        <v>2.777962065</v>
      </c>
      <c r="L4" s="1">
        <v>0.069425816</v>
      </c>
      <c r="M4" s="1">
        <v>16.7145236</v>
      </c>
      <c r="N4" s="1">
        <v>68.95614946</v>
      </c>
      <c r="O4" s="1">
        <v>0.57282762</v>
      </c>
      <c r="P4" s="1">
        <v>61.67175391</v>
      </c>
      <c r="Q4" s="1">
        <v>3.726307049</v>
      </c>
      <c r="R4" s="1">
        <v>4.786800158</v>
      </c>
      <c r="S4" s="1">
        <v>0.115539759</v>
      </c>
      <c r="T4" s="1" t="s">
        <v>25</v>
      </c>
      <c r="U4" s="1">
        <v>2021.0</v>
      </c>
    </row>
    <row r="5">
      <c r="A5" s="1">
        <v>56.0</v>
      </c>
      <c r="B5" s="1">
        <v>17.0</v>
      </c>
      <c r="C5" s="1">
        <v>6.2</v>
      </c>
      <c r="D5" s="1">
        <v>20.0</v>
      </c>
      <c r="E5" s="1">
        <v>0.82</v>
      </c>
      <c r="F5" s="1">
        <v>5.996898425</v>
      </c>
      <c r="G5" s="1">
        <v>8.010367261</v>
      </c>
      <c r="H5" s="1">
        <f t="shared" si="1"/>
        <v>14.00726569</v>
      </c>
      <c r="I5" s="1">
        <v>18.30369699</v>
      </c>
      <c r="J5" s="1">
        <v>138.913462</v>
      </c>
      <c r="K5" s="1">
        <v>302.2217422</v>
      </c>
      <c r="L5" s="1">
        <v>0.051752542</v>
      </c>
      <c r="M5" s="1">
        <v>21.62710897</v>
      </c>
      <c r="N5" s="1">
        <v>41.65127845</v>
      </c>
      <c r="O5" s="1">
        <v>0.556990746</v>
      </c>
      <c r="P5" s="1">
        <v>18.86751841</v>
      </c>
      <c r="Q5" s="1">
        <v>2.665371628</v>
      </c>
      <c r="R5" s="1">
        <v>8.556139209</v>
      </c>
      <c r="S5" s="1">
        <v>0.149231218</v>
      </c>
      <c r="T5" s="1" t="s">
        <v>26</v>
      </c>
      <c r="U5" s="1">
        <v>2021.0</v>
      </c>
    </row>
    <row r="6">
      <c r="A6" s="1">
        <v>439.0</v>
      </c>
      <c r="B6" s="1">
        <v>12.0</v>
      </c>
      <c r="C6" s="1">
        <v>3.8</v>
      </c>
      <c r="D6" s="1">
        <v>45.0</v>
      </c>
      <c r="E6" s="1">
        <v>0.19</v>
      </c>
      <c r="F6" s="1">
        <v>10.4910731</v>
      </c>
      <c r="G6" s="1">
        <v>1.707698479</v>
      </c>
      <c r="H6" s="1">
        <f t="shared" si="1"/>
        <v>12.19877158</v>
      </c>
      <c r="I6" s="1">
        <v>1.03878475</v>
      </c>
      <c r="J6" s="1">
        <v>6.974502869</v>
      </c>
      <c r="K6" s="1">
        <v>1.652091977</v>
      </c>
      <c r="L6" s="1">
        <v>0.025787183</v>
      </c>
      <c r="M6" s="1">
        <v>11.06214674</v>
      </c>
      <c r="N6" s="1">
        <v>14.95569878</v>
      </c>
      <c r="O6" s="1">
        <v>0.261004767</v>
      </c>
      <c r="P6" s="1">
        <v>7.128887546</v>
      </c>
      <c r="Q6" s="1">
        <v>1.321724106</v>
      </c>
      <c r="R6" s="1">
        <v>1.92993926</v>
      </c>
      <c r="S6" s="1">
        <v>0.182800561</v>
      </c>
      <c r="T6" s="1" t="s">
        <v>27</v>
      </c>
      <c r="U6" s="1">
        <v>2021.0</v>
      </c>
    </row>
    <row r="7">
      <c r="A7" s="1">
        <v>134.0</v>
      </c>
      <c r="B7" s="1">
        <v>14.0</v>
      </c>
      <c r="C7" s="1">
        <v>4.8</v>
      </c>
      <c r="D7" s="1">
        <v>79.0</v>
      </c>
      <c r="E7" s="1">
        <v>0.25</v>
      </c>
      <c r="F7" s="1">
        <v>16.51834613</v>
      </c>
      <c r="G7" s="1">
        <v>2.113574688</v>
      </c>
      <c r="H7" s="1">
        <f t="shared" si="1"/>
        <v>18.63192082</v>
      </c>
      <c r="I7" s="1">
        <v>1.267328923</v>
      </c>
      <c r="J7" s="1">
        <v>9.425186823</v>
      </c>
      <c r="K7" s="1">
        <v>2.616413717</v>
      </c>
      <c r="L7" s="1">
        <v>0.035481497</v>
      </c>
      <c r="M7" s="1">
        <v>14.50252955</v>
      </c>
      <c r="N7" s="1">
        <v>18.72971238</v>
      </c>
      <c r="O7" s="1">
        <v>0.340246417</v>
      </c>
      <c r="P7" s="1">
        <v>9.29921951</v>
      </c>
      <c r="Q7" s="1">
        <v>1.80250271</v>
      </c>
      <c r="R7" s="1">
        <v>2.611412066</v>
      </c>
      <c r="S7" s="1">
        <v>0.222535856</v>
      </c>
      <c r="T7" s="1" t="s">
        <v>28</v>
      </c>
      <c r="U7" s="1">
        <v>2021.0</v>
      </c>
    </row>
    <row r="8">
      <c r="A8" s="1">
        <v>117.0</v>
      </c>
      <c r="B8" s="1">
        <v>10.0</v>
      </c>
      <c r="C8" s="1">
        <v>9.2</v>
      </c>
      <c r="D8" s="1">
        <v>13.0</v>
      </c>
      <c r="E8" s="1">
        <v>0.48</v>
      </c>
      <c r="F8" s="1">
        <v>17.20163385</v>
      </c>
      <c r="G8" s="1">
        <v>2.027132817</v>
      </c>
      <c r="H8" s="1">
        <f t="shared" si="1"/>
        <v>19.22876667</v>
      </c>
      <c r="I8" s="1">
        <v>33.38814344</v>
      </c>
      <c r="J8" s="1">
        <v>10.59268132</v>
      </c>
      <c r="K8" s="1">
        <v>0.56621962</v>
      </c>
      <c r="L8" s="1">
        <v>0.005483707</v>
      </c>
      <c r="M8" s="1">
        <v>2.31314122</v>
      </c>
      <c r="N8" s="1">
        <v>3.891382618</v>
      </c>
      <c r="O8" s="1">
        <v>0.053515197</v>
      </c>
      <c r="P8" s="1">
        <v>2.298588073</v>
      </c>
      <c r="Q8" s="1">
        <v>0.290326272</v>
      </c>
      <c r="R8" s="1">
        <v>2.833241942</v>
      </c>
      <c r="S8" s="1">
        <v>0.005680107</v>
      </c>
      <c r="T8" s="1" t="s">
        <v>29</v>
      </c>
      <c r="U8" s="1">
        <v>2021.0</v>
      </c>
    </row>
    <row r="9">
      <c r="A9" s="1">
        <v>5.6</v>
      </c>
      <c r="B9" s="1">
        <v>6.0</v>
      </c>
      <c r="C9" s="1">
        <v>14.0</v>
      </c>
      <c r="D9" s="1">
        <v>132.0</v>
      </c>
      <c r="E9" s="1">
        <v>0.34</v>
      </c>
      <c r="F9" s="1">
        <v>5.547858042</v>
      </c>
      <c r="G9" s="1">
        <v>0.556147578</v>
      </c>
      <c r="H9" s="1">
        <f t="shared" si="1"/>
        <v>6.10400562</v>
      </c>
      <c r="I9" s="4">
        <v>0.329269362</v>
      </c>
      <c r="J9" s="2">
        <v>6.73E-7</v>
      </c>
      <c r="K9" s="1">
        <v>7.206685648</v>
      </c>
      <c r="L9" s="1">
        <v>0.043816807</v>
      </c>
      <c r="M9" s="1">
        <v>20.87381416</v>
      </c>
      <c r="N9" s="1">
        <v>2.911532358</v>
      </c>
      <c r="O9" s="1">
        <v>0.444579714</v>
      </c>
      <c r="P9" s="1">
        <v>4.483992015</v>
      </c>
      <c r="Q9" s="1">
        <v>2.27127915</v>
      </c>
      <c r="R9" s="1">
        <v>7.110832409</v>
      </c>
      <c r="S9" s="1">
        <v>29.21409051</v>
      </c>
      <c r="T9" s="1" t="s">
        <v>30</v>
      </c>
      <c r="U9" s="1">
        <v>2021.0</v>
      </c>
    </row>
    <row r="10">
      <c r="A10" s="1">
        <v>17.0</v>
      </c>
      <c r="B10" s="1">
        <v>8.0</v>
      </c>
      <c r="C10" s="1">
        <v>1.3</v>
      </c>
      <c r="D10" s="1">
        <v>8.0</v>
      </c>
      <c r="E10" s="1">
        <v>1.14</v>
      </c>
      <c r="F10" s="1">
        <v>3.709391977</v>
      </c>
      <c r="G10" s="1">
        <v>6.442777929</v>
      </c>
      <c r="H10" s="1">
        <f t="shared" si="1"/>
        <v>10.15216991</v>
      </c>
      <c r="J10" s="1">
        <v>31.28834573</v>
      </c>
      <c r="K10" s="1">
        <v>60.95610468</v>
      </c>
      <c r="L10" s="1">
        <v>0.094323146</v>
      </c>
      <c r="M10" s="1">
        <v>42.78459439</v>
      </c>
      <c r="N10" s="1">
        <v>60.46022869</v>
      </c>
      <c r="O10" s="1">
        <v>1.365798716</v>
      </c>
      <c r="P10" s="1">
        <v>68.08782867</v>
      </c>
      <c r="Q10" s="1">
        <v>5.097326617</v>
      </c>
      <c r="R10" s="1">
        <v>21.51810694</v>
      </c>
      <c r="S10" s="1">
        <v>0.029771219</v>
      </c>
      <c r="T10" s="1" t="s">
        <v>31</v>
      </c>
      <c r="U10" s="1">
        <v>2021.0</v>
      </c>
    </row>
    <row r="11">
      <c r="A11" s="1">
        <v>11.0</v>
      </c>
      <c r="B11" s="1">
        <v>6.0</v>
      </c>
      <c r="C11" s="1">
        <v>0.8</v>
      </c>
      <c r="D11" s="1">
        <v>7.0</v>
      </c>
      <c r="E11" s="1">
        <v>0.59</v>
      </c>
      <c r="F11" s="1">
        <v>2.589179141</v>
      </c>
      <c r="G11" s="1">
        <v>5.691849621</v>
      </c>
      <c r="H11" s="1">
        <f t="shared" si="1"/>
        <v>8.281028762</v>
      </c>
      <c r="J11" s="1">
        <v>48.39935472</v>
      </c>
      <c r="K11" s="1">
        <v>67.24389382</v>
      </c>
      <c r="L11" s="1">
        <v>0.084338787</v>
      </c>
      <c r="M11" s="1">
        <v>31.66020034</v>
      </c>
      <c r="N11" s="1">
        <v>53.80523501</v>
      </c>
      <c r="O11" s="1">
        <v>1.001955917</v>
      </c>
      <c r="P11" s="1">
        <v>66.31579678</v>
      </c>
      <c r="Q11" s="1">
        <v>4.561034295</v>
      </c>
      <c r="R11" s="1">
        <v>3.349423385</v>
      </c>
      <c r="S11" s="1">
        <v>0.0308136</v>
      </c>
      <c r="T11" s="1" t="s">
        <v>32</v>
      </c>
      <c r="U11" s="1">
        <v>2021.0</v>
      </c>
    </row>
    <row r="12">
      <c r="A12" s="1">
        <v>16.0</v>
      </c>
      <c r="B12" s="1">
        <v>11.0</v>
      </c>
      <c r="C12" s="1">
        <v>1.6</v>
      </c>
      <c r="D12" s="1">
        <v>8.0</v>
      </c>
      <c r="E12" s="1">
        <v>1.94</v>
      </c>
      <c r="F12" s="1">
        <v>4.694007368</v>
      </c>
      <c r="G12" s="1">
        <v>4.359403935</v>
      </c>
      <c r="H12" s="1">
        <f t="shared" si="1"/>
        <v>9.053411303</v>
      </c>
      <c r="I12" s="1">
        <v>12.64669492</v>
      </c>
      <c r="J12" s="1">
        <v>67.23034635</v>
      </c>
      <c r="K12" s="1">
        <v>4.196432698</v>
      </c>
      <c r="L12" s="1">
        <v>0.112711877</v>
      </c>
      <c r="M12" s="1">
        <v>85.12835161</v>
      </c>
      <c r="N12" s="1">
        <v>100.3577308</v>
      </c>
      <c r="O12" s="1">
        <v>2.237840085</v>
      </c>
      <c r="P12" s="1">
        <v>18.7337031</v>
      </c>
      <c r="Q12" s="1">
        <v>6.074499695</v>
      </c>
      <c r="R12" s="1">
        <v>11.71154046</v>
      </c>
      <c r="S12" s="1">
        <v>0.050230822</v>
      </c>
      <c r="T12" s="1" t="s">
        <v>33</v>
      </c>
      <c r="U12" s="1">
        <v>2021.0</v>
      </c>
    </row>
    <row r="13">
      <c r="A13" s="1">
        <v>19.0</v>
      </c>
      <c r="B13" s="1">
        <v>18.0</v>
      </c>
      <c r="C13" s="1">
        <v>1.7</v>
      </c>
      <c r="D13" s="1">
        <v>10.0</v>
      </c>
      <c r="E13" s="1">
        <v>3.34</v>
      </c>
      <c r="F13" s="1">
        <v>9.488325657</v>
      </c>
      <c r="G13" s="1">
        <v>1.443611966</v>
      </c>
      <c r="H13" s="1">
        <f t="shared" si="1"/>
        <v>10.93193762</v>
      </c>
      <c r="I13" s="1">
        <v>1.166272627</v>
      </c>
      <c r="J13" s="1">
        <v>377.4837066</v>
      </c>
      <c r="K13" s="1">
        <v>6.336762573</v>
      </c>
      <c r="L13" s="1">
        <v>0.196525697</v>
      </c>
      <c r="M13" s="1">
        <v>145.0897063</v>
      </c>
      <c r="N13" s="1">
        <v>6.486472195</v>
      </c>
      <c r="O13" s="1">
        <v>3.326621535</v>
      </c>
      <c r="P13" s="1">
        <v>9.825423585</v>
      </c>
      <c r="Q13" s="1">
        <v>10.57127489</v>
      </c>
      <c r="R13" s="1">
        <v>17.20000104</v>
      </c>
      <c r="S13" s="1">
        <v>0.050152021</v>
      </c>
      <c r="T13" s="1" t="s">
        <v>34</v>
      </c>
      <c r="U13" s="1">
        <v>2021.0</v>
      </c>
    </row>
    <row r="14">
      <c r="A14" s="1">
        <v>52.0</v>
      </c>
      <c r="B14" s="1">
        <v>35.0</v>
      </c>
      <c r="C14" s="1">
        <v>7.4</v>
      </c>
      <c r="D14" s="1">
        <v>35.0</v>
      </c>
      <c r="E14" s="1">
        <v>5.63</v>
      </c>
      <c r="F14" s="1">
        <v>10.20600227</v>
      </c>
      <c r="G14" s="1">
        <v>5.240132697</v>
      </c>
      <c r="H14" s="1">
        <f t="shared" si="1"/>
        <v>15.44613497</v>
      </c>
      <c r="I14" s="1">
        <v>19.22501836</v>
      </c>
      <c r="J14" s="1">
        <v>297.275764</v>
      </c>
      <c r="K14" s="1">
        <v>9.008961502</v>
      </c>
      <c r="L14" s="1">
        <v>0.136193084</v>
      </c>
      <c r="M14" s="1">
        <v>101.8131346</v>
      </c>
      <c r="N14" s="1">
        <v>114.6878414</v>
      </c>
      <c r="O14" s="1">
        <v>2.532059974</v>
      </c>
      <c r="P14" s="1">
        <v>21.26661383</v>
      </c>
      <c r="Q14" s="1">
        <v>7.330207014</v>
      </c>
      <c r="R14" s="1">
        <v>47.3345221</v>
      </c>
      <c r="S14" s="1">
        <v>0.248623461</v>
      </c>
      <c r="T14" s="1" t="s">
        <v>35</v>
      </c>
      <c r="U14" s="1">
        <v>2021.0</v>
      </c>
    </row>
    <row r="15">
      <c r="A15" s="1">
        <v>53.0</v>
      </c>
      <c r="B15" s="1">
        <v>49.0</v>
      </c>
      <c r="C15" s="1">
        <v>8.0</v>
      </c>
      <c r="D15" s="1">
        <v>38.0</v>
      </c>
      <c r="E15" s="1">
        <v>9.12</v>
      </c>
      <c r="F15" s="1">
        <v>17.77012917</v>
      </c>
      <c r="G15" s="1">
        <v>2.085931785</v>
      </c>
      <c r="H15" s="1">
        <f t="shared" si="1"/>
        <v>19.85606096</v>
      </c>
      <c r="I15" s="1">
        <v>3.090883422</v>
      </c>
      <c r="J15" s="1">
        <v>277.1881546</v>
      </c>
      <c r="K15" s="1">
        <v>14.00192024</v>
      </c>
      <c r="L15" s="1">
        <v>0.31439426</v>
      </c>
      <c r="M15" s="1">
        <v>232.6698952</v>
      </c>
      <c r="N15" s="1">
        <v>8.440249784</v>
      </c>
      <c r="O15" s="1">
        <v>5.271683101</v>
      </c>
      <c r="P15" s="1">
        <v>16.28085942</v>
      </c>
      <c r="Q15" s="1">
        <v>16.89183752</v>
      </c>
      <c r="R15" s="1">
        <v>63.45794246</v>
      </c>
      <c r="S15" s="1">
        <v>0.263858708</v>
      </c>
      <c r="T15" s="1" t="s">
        <v>36</v>
      </c>
      <c r="U15" s="1">
        <v>2021.0</v>
      </c>
    </row>
    <row r="17">
      <c r="A17" s="5" t="s">
        <v>42</v>
      </c>
      <c r="B17" s="5" t="s">
        <v>43</v>
      </c>
      <c r="D17" s="5" t="s">
        <v>42</v>
      </c>
      <c r="E17" s="5" t="s">
        <v>43</v>
      </c>
      <c r="H17" s="5" t="s">
        <v>42</v>
      </c>
      <c r="I17" s="5" t="s">
        <v>44</v>
      </c>
      <c r="J17" s="5" t="s">
        <v>43</v>
      </c>
    </row>
    <row r="18">
      <c r="A18" s="6">
        <f>MAX(A2:A15)</f>
        <v>970</v>
      </c>
      <c r="B18" s="6" t="str">
        <f t="array" ref="B18">INDEX($T$2:$T$15, MATCH(A18, A2:A15, 0))</f>
        <v>Coal</v>
      </c>
      <c r="D18" s="6">
        <f>MAX(D2:D15)</f>
        <v>214</v>
      </c>
      <c r="E18" s="6" t="str">
        <f t="array" ref="E18">INDEX($T$2:$T$15, MATCH(D18, D2:D15, 0))</f>
        <v>Coal with carbon capture (CCS)</v>
      </c>
      <c r="H18" s="6">
        <f>MAX(H2:H15)</f>
        <v>108.8015014</v>
      </c>
      <c r="I18" s="6">
        <f>MIN(I2:I15)</f>
        <v>0.329269362</v>
      </c>
      <c r="J18" s="6" t="str">
        <f t="array" ref="J18">INDEX($T$2:$T$15, MATCH(I18, I2:I15, 0))</f>
        <v>Nuclear</v>
      </c>
    </row>
    <row r="19">
      <c r="H19" s="5" t="s">
        <v>43</v>
      </c>
    </row>
    <row r="20">
      <c r="H20" s="6" t="str">
        <f t="array" ref="H20">INDEX($T$2:$T$15, MATCH(H18, H2:H15, 0))</f>
        <v>Coal with carbon capture (CCS)</v>
      </c>
    </row>
  </sheetData>
  <drawing r:id="rId1"/>
</worksheet>
</file>