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13561f3231cadc0a/DTU/Comp_Arch_2/eFPGA/"/>
    </mc:Choice>
  </mc:AlternateContent>
  <xr:revisionPtr revIDLastSave="499" documentId="11_AD4D1D646341095ACB700060AD52E8EA683EDF14" xr6:coauthVersionLast="47" xr6:coauthVersionMax="47" xr10:uidLastSave="{0EC4008A-526B-4417-8630-FE4DC82B334E}"/>
  <bookViews>
    <workbookView xWindow="-108" yWindow="-108" windowWidth="23256" windowHeight="12456" xr2:uid="{00000000-000D-0000-FFFF-FFFF00000000}"/>
  </bookViews>
  <sheets>
    <sheet name="Programming Ma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Q4" i="1"/>
  <c r="Q5" i="1"/>
  <c r="Q3" i="1" s="1"/>
  <c r="S5" i="1"/>
  <c r="J6" i="1"/>
  <c r="Q6" i="1"/>
  <c r="S6" i="1"/>
  <c r="S4" i="1" s="1"/>
  <c r="J8" i="1"/>
  <c r="J3" i="1" s="1"/>
  <c r="L8" i="1"/>
  <c r="L3" i="1" s="1"/>
  <c r="L10" i="1"/>
  <c r="L5" i="1" s="1"/>
  <c r="J11" i="1"/>
  <c r="L11" i="1"/>
  <c r="L6" i="1" s="1"/>
  <c r="J13" i="1"/>
  <c r="L13" i="1"/>
  <c r="J14" i="1"/>
  <c r="J9" i="1" s="1"/>
  <c r="J4" i="1" s="1"/>
  <c r="L14" i="1"/>
  <c r="L9" i="1" s="1"/>
  <c r="L4" i="1" s="1"/>
  <c r="J15" i="1"/>
  <c r="J10" i="1" s="1"/>
  <c r="J5" i="1" s="1"/>
  <c r="L15" i="1"/>
  <c r="J16" i="1"/>
  <c r="L16" i="1"/>
  <c r="L17" i="1"/>
  <c r="L12" i="1" s="1"/>
  <c r="L7" i="1" s="1"/>
  <c r="E43" i="1"/>
  <c r="E45" i="1" s="1"/>
  <c r="E47" i="1" s="1"/>
  <c r="E49" i="1" s="1"/>
  <c r="E51" i="1" s="1"/>
  <c r="E53" i="1" s="1"/>
  <c r="E55" i="1" s="1"/>
  <c r="C43" i="1"/>
  <c r="C45" i="1" s="1"/>
  <c r="C47" i="1" s="1"/>
  <c r="C49" i="1" s="1"/>
  <c r="C51" i="1" s="1"/>
  <c r="C53" i="1" s="1"/>
  <c r="C55" i="1" s="1"/>
  <c r="E42" i="1"/>
  <c r="E44" i="1" s="1"/>
  <c r="E46" i="1" s="1"/>
  <c r="E48" i="1" s="1"/>
  <c r="E50" i="1" s="1"/>
  <c r="E52" i="1" s="1"/>
  <c r="E54" i="1" s="1"/>
  <c r="C42" i="1"/>
  <c r="C44" i="1" s="1"/>
  <c r="C46" i="1" s="1"/>
  <c r="C48" i="1" s="1"/>
  <c r="C50" i="1" s="1"/>
  <c r="C52" i="1" s="1"/>
  <c r="C54" i="1" s="1"/>
  <c r="E33" i="1"/>
  <c r="E34" i="1" s="1"/>
  <c r="E35" i="1" s="1"/>
  <c r="E36" i="1" s="1"/>
  <c r="E37" i="1" s="1"/>
  <c r="E38" i="1" s="1"/>
  <c r="E39" i="1" s="1"/>
  <c r="C33" i="1"/>
  <c r="C34" i="1" s="1"/>
  <c r="C35" i="1" s="1"/>
  <c r="C36" i="1" s="1"/>
  <c r="C37" i="1" s="1"/>
  <c r="C38" i="1" s="1"/>
  <c r="C39" i="1" s="1"/>
</calcChain>
</file>

<file path=xl/sharedStrings.xml><?xml version="1.0" encoding="utf-8"?>
<sst xmlns="http://schemas.openxmlformats.org/spreadsheetml/2006/main" count="365" uniqueCount="100">
  <si>
    <r>
      <t>Logic Switch</t>
    </r>
    <r>
      <rPr>
        <sz val="11"/>
        <color theme="1"/>
        <rFont val="Calibri"/>
        <family val="2"/>
        <scheme val="minor"/>
      </rPr>
      <t xml:space="preserve"> [175:0]</t>
    </r>
  </si>
  <si>
    <t>[</t>
  </si>
  <si>
    <t>:</t>
  </si>
  <si>
    <t xml:space="preserve">] = </t>
  </si>
  <si>
    <t>y_prog_up</t>
  </si>
  <si>
    <t>y_prog_down</t>
  </si>
  <si>
    <t>out_prog_up[0]</t>
  </si>
  <si>
    <t>out_prog_up[1]</t>
  </si>
  <si>
    <t>out_prog_right[0]</t>
  </si>
  <si>
    <t>out_prog_right[1]</t>
  </si>
  <si>
    <t>out_prog_right[2]</t>
  </si>
  <si>
    <t>out_prog_right[3]</t>
  </si>
  <si>
    <t>out_prog_right[4]</t>
  </si>
  <si>
    <t>out_prog_right[5]</t>
  </si>
  <si>
    <t>out_prog_right[6]</t>
  </si>
  <si>
    <t>out_prog_right[7]</t>
  </si>
  <si>
    <t>in_prog_up[0]</t>
  </si>
  <si>
    <t>in_prog_down[0]</t>
  </si>
  <si>
    <t>in_prog_up[1]</t>
  </si>
  <si>
    <t>in_prog_down[1]</t>
  </si>
  <si>
    <t>in_prog_up[2]</t>
  </si>
  <si>
    <t>in_prog_down[2]</t>
  </si>
  <si>
    <t>in_prog_up[3]</t>
  </si>
  <si>
    <t>in_prog_down[3]</t>
  </si>
  <si>
    <t>in_prog_up[4]</t>
  </si>
  <si>
    <t>in_prog_down[4]</t>
  </si>
  <si>
    <t>in_prog_up[5]</t>
  </si>
  <si>
    <t>in_prog_down[5]</t>
  </si>
  <si>
    <t>in_prog_up[6]</t>
  </si>
  <si>
    <t>in_prog_down[6]</t>
  </si>
  <si>
    <t>in_prog_up[7]</t>
  </si>
  <si>
    <t>in_prog_down[7]</t>
  </si>
  <si>
    <r>
      <t>Logic Slice</t>
    </r>
    <r>
      <rPr>
        <sz val="11"/>
        <color theme="1"/>
        <rFont val="Calibri"/>
        <family val="2"/>
        <scheme val="minor"/>
      </rPr>
      <t xml:space="preserve"> [31:0][82:0]</t>
    </r>
  </si>
  <si>
    <r>
      <t>Logic Module</t>
    </r>
    <r>
      <rPr>
        <sz val="11"/>
        <color theme="1"/>
        <rFont val="Calibri"/>
        <family val="2"/>
        <scheme val="minor"/>
      </rPr>
      <t xml:space="preserve"> [33:0]</t>
    </r>
  </si>
  <si>
    <t>LUT_prog</t>
  </si>
  <si>
    <t>reg_prog</t>
  </si>
  <si>
    <t>rst_prog</t>
  </si>
  <si>
    <t>REG_prog</t>
  </si>
  <si>
    <t>X_prog</t>
  </si>
  <si>
    <t>Y_prog</t>
  </si>
  <si>
    <t>REG_prog[x*2+1:x*2]</t>
  </si>
  <si>
    <t>LUT_prog[x*32+31:x*32]</t>
  </si>
  <si>
    <t>Y_prog[x*16+15:x*16]</t>
  </si>
  <si>
    <t>X_prog[x*160+159:x*160]</t>
  </si>
  <si>
    <r>
      <t>V Crossbar</t>
    </r>
    <r>
      <rPr>
        <sz val="11"/>
        <color theme="1"/>
        <rFont val="Calibri"/>
        <family val="2"/>
        <scheme val="minor"/>
      </rPr>
      <t xml:space="preserve"> [31:0][67:0]</t>
    </r>
  </si>
  <si>
    <t>X_prog_LO_N[0]</t>
  </si>
  <si>
    <t>X_prog_LO_S[0]</t>
  </si>
  <si>
    <t>X_prog_LO_D[0]</t>
  </si>
  <si>
    <t>X_prog_LI_N[0]</t>
  </si>
  <si>
    <t>X_prog_LI_S[0]</t>
  </si>
  <si>
    <t>X_prog_LI_S[3]</t>
  </si>
  <si>
    <t>X_prog_LI_N[3]</t>
  </si>
  <si>
    <t>X_prog_LO_D[3]</t>
  </si>
  <si>
    <t>X_prog_LO_S[3]</t>
  </si>
  <si>
    <t>X_prog_LO_N[3]</t>
  </si>
  <si>
    <t>X_prog_LI_S[2]</t>
  </si>
  <si>
    <t>X_prog_LI_N[2]</t>
  </si>
  <si>
    <t>X_prog_LO_D[2]</t>
  </si>
  <si>
    <t>X_prog_LO_S[2]</t>
  </si>
  <si>
    <t>X_prog_LO_N[2]</t>
  </si>
  <si>
    <t>X_prog_LI_S[1]</t>
  </si>
  <si>
    <t>X_prog_LI_N[1]</t>
  </si>
  <si>
    <t>X_prog_LO_D[1]</t>
  </si>
  <si>
    <t>X_prog_LO_S[1]</t>
  </si>
  <si>
    <t>X_prog_LO_N[1]</t>
  </si>
  <si>
    <t>X_prog_LB</t>
  </si>
  <si>
    <t>Y_prog[0]</t>
  </si>
  <si>
    <t>Y_prog[1]</t>
  </si>
  <si>
    <t>Y_prog[2]</t>
  </si>
  <si>
    <t>X_prog_E[0]</t>
  </si>
  <si>
    <t>X_prog_W[0]</t>
  </si>
  <si>
    <t>X_prog_W[1]</t>
  </si>
  <si>
    <t>X_prog_E[1]</t>
  </si>
  <si>
    <t>X_prog_E[2]</t>
  </si>
  <si>
    <t>X_prog_W[2]</t>
  </si>
  <si>
    <r>
      <t>H Crossbar</t>
    </r>
    <r>
      <rPr>
        <sz val="11"/>
        <color theme="1"/>
        <rFont val="Calibri"/>
        <family val="2"/>
        <scheme val="minor"/>
      </rPr>
      <t xml:space="preserve"> [31:0][75:0]</t>
    </r>
  </si>
  <si>
    <t>Logic Module Prog [33:0] [x=0:15]</t>
  </si>
  <si>
    <t>Logic Switch Prog [175:0] [x=0:11]</t>
  </si>
  <si>
    <r>
      <t>Crossbar</t>
    </r>
    <r>
      <rPr>
        <sz val="11"/>
        <color theme="1"/>
        <rFont val="Calibri"/>
        <family val="2"/>
        <scheme val="minor"/>
      </rPr>
      <t xml:space="preserve"> [31:0][74:0]</t>
    </r>
  </si>
  <si>
    <t>Y_prog_N</t>
  </si>
  <si>
    <t>Y_prog_W</t>
  </si>
  <si>
    <t>Y_prog_S</t>
  </si>
  <si>
    <t>Y_prog_E</t>
  </si>
  <si>
    <t>X_prog_NW</t>
  </si>
  <si>
    <t>X_prog_NE</t>
  </si>
  <si>
    <t>X_prog_SW</t>
  </si>
  <si>
    <t>X_prog_SE</t>
  </si>
  <si>
    <r>
      <t>Input Logic</t>
    </r>
    <r>
      <rPr>
        <sz val="11"/>
        <color theme="1"/>
        <rFont val="Calibri"/>
        <family val="2"/>
        <scheme val="minor"/>
      </rPr>
      <t xml:space="preserve"> [31:0][6:0]</t>
    </r>
  </si>
  <si>
    <t>clk_prog</t>
  </si>
  <si>
    <t>REGS_prog</t>
  </si>
  <si>
    <t>LUT4_prog[0]</t>
  </si>
  <si>
    <t>LUT4_prog[1]</t>
  </si>
  <si>
    <t>LUT4_prog[2]</t>
  </si>
  <si>
    <t>LUT4_prog[3]</t>
  </si>
  <si>
    <t>LUT4_prog[7]</t>
  </si>
  <si>
    <t>LUT4_prog[6]</t>
  </si>
  <si>
    <t>LUT4_prog[5]</t>
  </si>
  <si>
    <t>LUT4_prog[4]</t>
  </si>
  <si>
    <t>out_prog_down[0]</t>
  </si>
  <si>
    <t>out_prog_down[1]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</si>
</sst>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55"/>
  <sheetViews>
    <sheetView tabSelected="1" workbookViewId="0">
      <selection activeCell="Q15" sqref="Q15"/>
    </sheetView>
  </sheetViews>
  <sheetFormatPr defaultRowHeight="14.4" x14ac:dyDescent="0.3"/>
  <cols>
    <col min="2" max="2" width="1.33203125" customWidth="1"/>
    <col min="3" max="3" width="4" bestFit="1" customWidth="1"/>
    <col min="4" max="4" width="1.5546875" bestFit="1" customWidth="1"/>
    <col min="5" max="5" width="4" bestFit="1" customWidth="1"/>
    <col min="6" max="6" width="3.5546875" bestFit="1" customWidth="1"/>
    <col min="7" max="7" width="22.6640625" bestFit="1" customWidth="1"/>
    <col min="9" max="9" width="1.33203125" customWidth="1"/>
    <col min="10" max="10" width="4" bestFit="1" customWidth="1"/>
    <col min="11" max="11" width="1.5546875" bestFit="1" customWidth="1"/>
    <col min="12" max="12" width="4" bestFit="1" customWidth="1"/>
    <col min="13" max="13" width="3.5546875" bestFit="1" customWidth="1"/>
    <col min="14" max="14" width="14.6640625" bestFit="1" customWidth="1"/>
    <col min="16" max="16" width="1.33203125" customWidth="1"/>
    <col min="17" max="17" width="4" bestFit="1" customWidth="1"/>
    <col min="18" max="18" width="1.5546875" bestFit="1" customWidth="1"/>
    <col min="19" max="19" width="4" bestFit="1" customWidth="1"/>
    <col min="20" max="20" width="3.5546875" bestFit="1" customWidth="1"/>
    <col min="21" max="21" width="11.77734375" bestFit="1" customWidth="1"/>
    <col min="23" max="23" width="1.33203125" customWidth="1"/>
    <col min="24" max="24" width="4" bestFit="1" customWidth="1"/>
    <col min="25" max="25" width="1.5546875" bestFit="1" customWidth="1"/>
    <col min="26" max="26" width="4" bestFit="1" customWidth="1"/>
    <col min="27" max="27" width="3.5546875" bestFit="1" customWidth="1"/>
    <col min="28" max="28" width="10.77734375" bestFit="1" customWidth="1"/>
    <col min="30" max="30" width="1.33203125" customWidth="1"/>
    <col min="31" max="31" width="4" bestFit="1" customWidth="1"/>
    <col min="32" max="32" width="1.5546875" bestFit="1" customWidth="1"/>
    <col min="33" max="33" width="4" bestFit="1" customWidth="1"/>
    <col min="34" max="34" width="3.5546875" bestFit="1" customWidth="1"/>
    <col min="35" max="35" width="12.21875" bestFit="1" customWidth="1"/>
  </cols>
  <sheetData>
    <row r="2" spans="2:35" x14ac:dyDescent="0.3">
      <c r="B2" s="2" t="s">
        <v>32</v>
      </c>
      <c r="C2" s="2"/>
      <c r="D2" s="2"/>
      <c r="E2" s="2"/>
      <c r="F2" s="2"/>
      <c r="G2" s="2"/>
      <c r="I2" s="2" t="s">
        <v>44</v>
      </c>
      <c r="J2" s="2"/>
      <c r="K2" s="2"/>
      <c r="L2" s="2"/>
      <c r="M2" s="2"/>
      <c r="N2" s="2"/>
      <c r="P2" s="2" t="s">
        <v>75</v>
      </c>
      <c r="Q2" s="2"/>
      <c r="R2" s="2"/>
      <c r="S2" s="2"/>
      <c r="T2" s="2"/>
      <c r="U2" s="2"/>
      <c r="W2" s="2" t="s">
        <v>78</v>
      </c>
      <c r="X2" s="2"/>
      <c r="Y2" s="2"/>
      <c r="Z2" s="2"/>
      <c r="AA2" s="2"/>
      <c r="AB2" s="2"/>
      <c r="AD2" s="2" t="s">
        <v>87</v>
      </c>
      <c r="AE2" s="2"/>
      <c r="AF2" s="2"/>
      <c r="AG2" s="2"/>
      <c r="AH2" s="2"/>
      <c r="AI2" s="2"/>
    </row>
    <row r="3" spans="2:35" x14ac:dyDescent="0.3">
      <c r="B3" t="s">
        <v>1</v>
      </c>
      <c r="C3">
        <v>82</v>
      </c>
      <c r="D3" t="s">
        <v>2</v>
      </c>
      <c r="E3">
        <v>77</v>
      </c>
      <c r="F3" t="s">
        <v>3</v>
      </c>
      <c r="G3" t="s">
        <v>39</v>
      </c>
      <c r="I3" t="s">
        <v>1</v>
      </c>
      <c r="J3">
        <f>J8+17</f>
        <v>67</v>
      </c>
      <c r="K3" t="s">
        <v>2</v>
      </c>
      <c r="L3">
        <f t="shared" ref="L3:L17" si="0">L8+17</f>
        <v>60</v>
      </c>
      <c r="M3" t="s">
        <v>3</v>
      </c>
      <c r="N3" t="s">
        <v>50</v>
      </c>
      <c r="P3" t="s">
        <v>1</v>
      </c>
      <c r="Q3">
        <f>Q5+24</f>
        <v>75</v>
      </c>
      <c r="R3" t="s">
        <v>2</v>
      </c>
      <c r="S3">
        <f>S5+24</f>
        <v>68</v>
      </c>
      <c r="T3" t="s">
        <v>3</v>
      </c>
      <c r="U3" t="s">
        <v>73</v>
      </c>
      <c r="W3" t="s">
        <v>1</v>
      </c>
      <c r="X3">
        <v>74</v>
      </c>
      <c r="Y3" t="s">
        <v>2</v>
      </c>
      <c r="Z3">
        <v>59</v>
      </c>
      <c r="AA3" t="s">
        <v>3</v>
      </c>
      <c r="AB3" t="s">
        <v>86</v>
      </c>
      <c r="AD3" t="s">
        <v>1</v>
      </c>
      <c r="AE3">
        <v>6</v>
      </c>
      <c r="AF3" t="s">
        <v>2</v>
      </c>
      <c r="AG3">
        <v>5.5</v>
      </c>
      <c r="AH3" t="s">
        <v>3</v>
      </c>
      <c r="AI3" t="s">
        <v>94</v>
      </c>
    </row>
    <row r="4" spans="2:35" x14ac:dyDescent="0.3">
      <c r="B4" t="s">
        <v>1</v>
      </c>
      <c r="C4">
        <v>76</v>
      </c>
      <c r="D4" t="s">
        <v>2</v>
      </c>
      <c r="E4">
        <v>17</v>
      </c>
      <c r="F4" t="s">
        <v>3</v>
      </c>
      <c r="G4" t="s">
        <v>38</v>
      </c>
      <c r="I4" t="s">
        <v>1</v>
      </c>
      <c r="J4">
        <f>J9+17</f>
        <v>59</v>
      </c>
      <c r="K4" t="s">
        <v>2</v>
      </c>
      <c r="L4">
        <f t="shared" si="0"/>
        <v>56</v>
      </c>
      <c r="M4" t="s">
        <v>3</v>
      </c>
      <c r="N4" t="s">
        <v>51</v>
      </c>
      <c r="P4" t="s">
        <v>1</v>
      </c>
      <c r="Q4">
        <f>Q6+24</f>
        <v>67</v>
      </c>
      <c r="R4" t="s">
        <v>2</v>
      </c>
      <c r="S4">
        <f>S6+24</f>
        <v>52</v>
      </c>
      <c r="T4" t="s">
        <v>3</v>
      </c>
      <c r="U4" t="s">
        <v>74</v>
      </c>
      <c r="W4" t="s">
        <v>1</v>
      </c>
      <c r="X4">
        <v>58</v>
      </c>
      <c r="Y4" t="s">
        <v>2</v>
      </c>
      <c r="Z4">
        <v>51</v>
      </c>
      <c r="AA4" t="s">
        <v>3</v>
      </c>
      <c r="AB4" t="s">
        <v>85</v>
      </c>
      <c r="AD4" t="s">
        <v>1</v>
      </c>
      <c r="AE4">
        <v>5.5</v>
      </c>
      <c r="AF4" t="s">
        <v>2</v>
      </c>
      <c r="AG4">
        <v>5</v>
      </c>
      <c r="AH4" t="s">
        <v>3</v>
      </c>
      <c r="AI4" t="s">
        <v>95</v>
      </c>
    </row>
    <row r="5" spans="2:35" x14ac:dyDescent="0.3">
      <c r="B5" t="s">
        <v>1</v>
      </c>
      <c r="D5" t="s">
        <v>2</v>
      </c>
      <c r="E5">
        <v>16</v>
      </c>
      <c r="F5" t="s">
        <v>3</v>
      </c>
      <c r="G5" t="s">
        <v>37</v>
      </c>
      <c r="I5" t="s">
        <v>1</v>
      </c>
      <c r="J5">
        <f>J10+17</f>
        <v>55</v>
      </c>
      <c r="K5" t="s">
        <v>2</v>
      </c>
      <c r="L5">
        <f t="shared" si="0"/>
        <v>54</v>
      </c>
      <c r="M5" t="s">
        <v>3</v>
      </c>
      <c r="N5" t="s">
        <v>52</v>
      </c>
      <c r="P5" t="s">
        <v>1</v>
      </c>
      <c r="Q5">
        <f>Q7+24</f>
        <v>51</v>
      </c>
      <c r="R5" t="s">
        <v>2</v>
      </c>
      <c r="S5">
        <f>S7+24</f>
        <v>44</v>
      </c>
      <c r="T5" t="s">
        <v>3</v>
      </c>
      <c r="U5" t="s">
        <v>72</v>
      </c>
      <c r="W5" t="s">
        <v>1</v>
      </c>
      <c r="X5">
        <v>50</v>
      </c>
      <c r="Y5" t="s">
        <v>2</v>
      </c>
      <c r="Z5">
        <v>19</v>
      </c>
      <c r="AA5" t="s">
        <v>3</v>
      </c>
      <c r="AB5" t="s">
        <v>84</v>
      </c>
      <c r="AD5" t="s">
        <v>1</v>
      </c>
      <c r="AE5">
        <v>5</v>
      </c>
      <c r="AF5" t="s">
        <v>2</v>
      </c>
      <c r="AG5">
        <v>4.5</v>
      </c>
      <c r="AH5" t="s">
        <v>3</v>
      </c>
      <c r="AI5" t="s">
        <v>96</v>
      </c>
    </row>
    <row r="6" spans="2:35" x14ac:dyDescent="0.3">
      <c r="B6" t="s">
        <v>1</v>
      </c>
      <c r="C6">
        <v>15</v>
      </c>
      <c r="D6" t="s">
        <v>2</v>
      </c>
      <c r="E6">
        <v>0</v>
      </c>
      <c r="F6" t="s">
        <v>3</v>
      </c>
      <c r="G6" t="s">
        <v>34</v>
      </c>
      <c r="I6" t="s">
        <v>1</v>
      </c>
      <c r="J6">
        <f>J11+17</f>
        <v>53</v>
      </c>
      <c r="K6" t="s">
        <v>2</v>
      </c>
      <c r="L6">
        <f t="shared" si="0"/>
        <v>52</v>
      </c>
      <c r="M6" t="s">
        <v>3</v>
      </c>
      <c r="N6" t="s">
        <v>53</v>
      </c>
      <c r="P6" t="s">
        <v>1</v>
      </c>
      <c r="Q6">
        <f>Q8+24</f>
        <v>43</v>
      </c>
      <c r="R6" t="s">
        <v>2</v>
      </c>
      <c r="S6">
        <f>S8+24</f>
        <v>28</v>
      </c>
      <c r="T6" t="s">
        <v>3</v>
      </c>
      <c r="U6" t="s">
        <v>71</v>
      </c>
      <c r="W6" t="s">
        <v>1</v>
      </c>
      <c r="X6">
        <v>18</v>
      </c>
      <c r="Y6" t="s">
        <v>2</v>
      </c>
      <c r="Z6">
        <v>3</v>
      </c>
      <c r="AA6" t="s">
        <v>3</v>
      </c>
      <c r="AB6" t="s">
        <v>83</v>
      </c>
      <c r="AD6" t="s">
        <v>1</v>
      </c>
      <c r="AE6">
        <v>4.5</v>
      </c>
      <c r="AF6" t="s">
        <v>2</v>
      </c>
      <c r="AG6">
        <v>4</v>
      </c>
      <c r="AH6" t="s">
        <v>3</v>
      </c>
      <c r="AI6" t="s">
        <v>97</v>
      </c>
    </row>
    <row r="7" spans="2:35" x14ac:dyDescent="0.3">
      <c r="I7" t="s">
        <v>1</v>
      </c>
      <c r="K7" t="s">
        <v>2</v>
      </c>
      <c r="L7">
        <f t="shared" si="0"/>
        <v>51</v>
      </c>
      <c r="M7" t="s">
        <v>3</v>
      </c>
      <c r="N7" t="s">
        <v>54</v>
      </c>
      <c r="P7" t="s">
        <v>1</v>
      </c>
      <c r="Q7">
        <v>27</v>
      </c>
      <c r="R7" t="s">
        <v>2</v>
      </c>
      <c r="S7">
        <v>20</v>
      </c>
      <c r="T7" t="s">
        <v>3</v>
      </c>
      <c r="U7" t="s">
        <v>69</v>
      </c>
      <c r="W7" t="s">
        <v>1</v>
      </c>
      <c r="Y7" t="s">
        <v>2</v>
      </c>
      <c r="Z7">
        <v>2</v>
      </c>
      <c r="AA7" t="s">
        <v>3</v>
      </c>
      <c r="AB7" t="s">
        <v>82</v>
      </c>
      <c r="AD7" t="s">
        <v>1</v>
      </c>
      <c r="AE7">
        <v>4</v>
      </c>
      <c r="AF7" t="s">
        <v>2</v>
      </c>
      <c r="AG7">
        <v>3.5</v>
      </c>
      <c r="AH7" t="s">
        <v>3</v>
      </c>
      <c r="AI7" t="s">
        <v>93</v>
      </c>
    </row>
    <row r="8" spans="2:35" x14ac:dyDescent="0.3">
      <c r="B8" s="3" t="s">
        <v>76</v>
      </c>
      <c r="C8" s="3"/>
      <c r="D8" s="3"/>
      <c r="E8" s="3"/>
      <c r="F8" s="3"/>
      <c r="G8" s="3"/>
      <c r="I8" t="s">
        <v>1</v>
      </c>
      <c r="J8">
        <f>J13+17</f>
        <v>50</v>
      </c>
      <c r="K8" t="s">
        <v>2</v>
      </c>
      <c r="L8">
        <f t="shared" si="0"/>
        <v>43</v>
      </c>
      <c r="M8" t="s">
        <v>3</v>
      </c>
      <c r="N8" t="s">
        <v>55</v>
      </c>
      <c r="P8" t="s">
        <v>1</v>
      </c>
      <c r="Q8">
        <v>19</v>
      </c>
      <c r="R8" t="s">
        <v>2</v>
      </c>
      <c r="S8">
        <v>4</v>
      </c>
      <c r="T8" t="s">
        <v>3</v>
      </c>
      <c r="U8" t="s">
        <v>70</v>
      </c>
      <c r="W8" t="s">
        <v>1</v>
      </c>
      <c r="Y8" t="s">
        <v>2</v>
      </c>
      <c r="Z8">
        <v>1</v>
      </c>
      <c r="AA8" t="s">
        <v>3</v>
      </c>
      <c r="AB8" t="s">
        <v>81</v>
      </c>
      <c r="AD8" t="s">
        <v>1</v>
      </c>
      <c r="AE8">
        <v>3.5</v>
      </c>
      <c r="AF8" t="s">
        <v>2</v>
      </c>
      <c r="AG8">
        <v>3</v>
      </c>
      <c r="AH8" t="s">
        <v>3</v>
      </c>
      <c r="AI8" t="s">
        <v>92</v>
      </c>
    </row>
    <row r="9" spans="2:35" x14ac:dyDescent="0.3">
      <c r="B9" t="s">
        <v>1</v>
      </c>
      <c r="C9">
        <v>33</v>
      </c>
      <c r="D9" t="s">
        <v>2</v>
      </c>
      <c r="E9">
        <v>32</v>
      </c>
      <c r="F9" t="s">
        <v>3</v>
      </c>
      <c r="G9" t="s">
        <v>40</v>
      </c>
      <c r="I9" t="s">
        <v>1</v>
      </c>
      <c r="J9">
        <f>J14+17</f>
        <v>42</v>
      </c>
      <c r="K9" t="s">
        <v>2</v>
      </c>
      <c r="L9">
        <f t="shared" si="0"/>
        <v>39</v>
      </c>
      <c r="M9" t="s">
        <v>3</v>
      </c>
      <c r="N9" t="s">
        <v>56</v>
      </c>
      <c r="P9" t="s">
        <v>1</v>
      </c>
      <c r="Q9">
        <v>3.9</v>
      </c>
      <c r="R9" t="s">
        <v>2</v>
      </c>
      <c r="S9">
        <v>3.5</v>
      </c>
      <c r="T9" t="s">
        <v>3</v>
      </c>
      <c r="U9" t="s">
        <v>68</v>
      </c>
      <c r="W9" t="s">
        <v>1</v>
      </c>
      <c r="X9">
        <v>0.9</v>
      </c>
      <c r="Y9" t="s">
        <v>2</v>
      </c>
      <c r="Z9">
        <v>0.5</v>
      </c>
      <c r="AA9" t="s">
        <v>3</v>
      </c>
      <c r="AB9" t="s">
        <v>80</v>
      </c>
      <c r="AD9" t="s">
        <v>1</v>
      </c>
      <c r="AE9">
        <v>3</v>
      </c>
      <c r="AF9" t="s">
        <v>2</v>
      </c>
      <c r="AG9">
        <v>2.5</v>
      </c>
      <c r="AH9" t="s">
        <v>3</v>
      </c>
      <c r="AI9" t="s">
        <v>91</v>
      </c>
    </row>
    <row r="10" spans="2:35" x14ac:dyDescent="0.3">
      <c r="B10" t="s">
        <v>1</v>
      </c>
      <c r="C10">
        <v>31</v>
      </c>
      <c r="D10" t="s">
        <v>2</v>
      </c>
      <c r="E10">
        <v>0</v>
      </c>
      <c r="F10" t="s">
        <v>3</v>
      </c>
      <c r="G10" t="s">
        <v>41</v>
      </c>
      <c r="I10" t="s">
        <v>1</v>
      </c>
      <c r="J10">
        <f>J15+17</f>
        <v>38</v>
      </c>
      <c r="K10" t="s">
        <v>2</v>
      </c>
      <c r="L10">
        <f t="shared" si="0"/>
        <v>37</v>
      </c>
      <c r="M10" t="s">
        <v>3</v>
      </c>
      <c r="N10" t="s">
        <v>57</v>
      </c>
      <c r="P10" t="s">
        <v>1</v>
      </c>
      <c r="Q10">
        <v>3.5</v>
      </c>
      <c r="R10" t="s">
        <v>2</v>
      </c>
      <c r="S10">
        <v>3</v>
      </c>
      <c r="T10" t="s">
        <v>3</v>
      </c>
      <c r="U10" t="s">
        <v>67</v>
      </c>
      <c r="W10" t="s">
        <v>1</v>
      </c>
      <c r="X10">
        <v>0.5</v>
      </c>
      <c r="Y10" t="s">
        <v>2</v>
      </c>
      <c r="Z10">
        <v>0</v>
      </c>
      <c r="AA10" t="s">
        <v>3</v>
      </c>
      <c r="AB10" t="s">
        <v>79</v>
      </c>
      <c r="AD10" t="s">
        <v>1</v>
      </c>
      <c r="AE10">
        <v>2.5</v>
      </c>
      <c r="AF10" t="s">
        <v>2</v>
      </c>
      <c r="AG10">
        <v>2</v>
      </c>
      <c r="AH10" t="s">
        <v>3</v>
      </c>
      <c r="AI10" t="s">
        <v>90</v>
      </c>
    </row>
    <row r="11" spans="2:35" x14ac:dyDescent="0.3">
      <c r="I11" t="s">
        <v>1</v>
      </c>
      <c r="J11">
        <f>J16+17</f>
        <v>36</v>
      </c>
      <c r="K11" t="s">
        <v>2</v>
      </c>
      <c r="L11">
        <f t="shared" si="0"/>
        <v>35</v>
      </c>
      <c r="M11" t="s">
        <v>3</v>
      </c>
      <c r="N11" t="s">
        <v>58</v>
      </c>
      <c r="P11" t="s">
        <v>1</v>
      </c>
      <c r="Q11">
        <v>2.9</v>
      </c>
      <c r="R11" t="s">
        <v>2</v>
      </c>
      <c r="S11">
        <v>2.5</v>
      </c>
      <c r="T11" t="s">
        <v>3</v>
      </c>
      <c r="U11" t="s">
        <v>66</v>
      </c>
      <c r="AD11" t="s">
        <v>1</v>
      </c>
      <c r="AE11">
        <v>2</v>
      </c>
      <c r="AF11" t="s">
        <v>2</v>
      </c>
      <c r="AG11">
        <v>1</v>
      </c>
      <c r="AH11" t="s">
        <v>3</v>
      </c>
      <c r="AI11" t="s">
        <v>89</v>
      </c>
    </row>
    <row r="12" spans="2:35" x14ac:dyDescent="0.3">
      <c r="B12" s="3" t="s">
        <v>77</v>
      </c>
      <c r="C12" s="3"/>
      <c r="D12" s="3"/>
      <c r="E12" s="3"/>
      <c r="F12" s="3"/>
      <c r="G12" s="3"/>
      <c r="I12" t="s">
        <v>1</v>
      </c>
      <c r="K12" t="s">
        <v>2</v>
      </c>
      <c r="L12">
        <f t="shared" si="0"/>
        <v>34</v>
      </c>
      <c r="M12" t="s">
        <v>3</v>
      </c>
      <c r="N12" t="s">
        <v>59</v>
      </c>
      <c r="P12" t="s">
        <v>1</v>
      </c>
      <c r="Q12">
        <v>2.5</v>
      </c>
      <c r="R12" t="s">
        <v>2</v>
      </c>
      <c r="S12">
        <v>0</v>
      </c>
      <c r="T12" t="s">
        <v>3</v>
      </c>
      <c r="U12" t="s">
        <v>65</v>
      </c>
      <c r="AD12" t="s">
        <v>1</v>
      </c>
      <c r="AF12" t="s">
        <v>2</v>
      </c>
      <c r="AG12">
        <v>0</v>
      </c>
      <c r="AH12" t="s">
        <v>3</v>
      </c>
      <c r="AI12" t="s">
        <v>88</v>
      </c>
    </row>
    <row r="13" spans="2:35" x14ac:dyDescent="0.3">
      <c r="B13" t="s">
        <v>1</v>
      </c>
      <c r="C13">
        <v>175</v>
      </c>
      <c r="D13" t="s">
        <v>2</v>
      </c>
      <c r="E13">
        <v>160</v>
      </c>
      <c r="F13" t="s">
        <v>3</v>
      </c>
      <c r="G13" t="s">
        <v>42</v>
      </c>
      <c r="I13" t="s">
        <v>1</v>
      </c>
      <c r="J13">
        <f>J18+17</f>
        <v>33</v>
      </c>
      <c r="K13" t="s">
        <v>2</v>
      </c>
      <c r="L13">
        <f t="shared" si="0"/>
        <v>26</v>
      </c>
      <c r="M13" t="s">
        <v>3</v>
      </c>
      <c r="N13" t="s">
        <v>60</v>
      </c>
    </row>
    <row r="14" spans="2:35" x14ac:dyDescent="0.3">
      <c r="B14" t="s">
        <v>1</v>
      </c>
      <c r="C14">
        <v>159</v>
      </c>
      <c r="D14" t="s">
        <v>2</v>
      </c>
      <c r="E14">
        <v>0</v>
      </c>
      <c r="F14" t="s">
        <v>3</v>
      </c>
      <c r="G14" t="s">
        <v>43</v>
      </c>
      <c r="I14" t="s">
        <v>1</v>
      </c>
      <c r="J14">
        <f>J19+17</f>
        <v>25</v>
      </c>
      <c r="K14" t="s">
        <v>2</v>
      </c>
      <c r="L14">
        <f t="shared" si="0"/>
        <v>22</v>
      </c>
      <c r="M14" t="s">
        <v>3</v>
      </c>
      <c r="N14" t="s">
        <v>61</v>
      </c>
    </row>
    <row r="15" spans="2:35" x14ac:dyDescent="0.3">
      <c r="I15" t="s">
        <v>1</v>
      </c>
      <c r="J15">
        <f>J20+17</f>
        <v>21</v>
      </c>
      <c r="K15" t="s">
        <v>2</v>
      </c>
      <c r="L15">
        <f t="shared" si="0"/>
        <v>20</v>
      </c>
      <c r="M15" t="s">
        <v>3</v>
      </c>
      <c r="N15" t="s">
        <v>62</v>
      </c>
    </row>
    <row r="16" spans="2:35" x14ac:dyDescent="0.3">
      <c r="I16" t="s">
        <v>1</v>
      </c>
      <c r="J16">
        <f>J21+17</f>
        <v>19</v>
      </c>
      <c r="K16" t="s">
        <v>2</v>
      </c>
      <c r="L16">
        <f t="shared" si="0"/>
        <v>18</v>
      </c>
      <c r="M16" t="s">
        <v>3</v>
      </c>
      <c r="N16" t="s">
        <v>63</v>
      </c>
    </row>
    <row r="17" spans="2:14" x14ac:dyDescent="0.3">
      <c r="B17" s="1"/>
      <c r="I17" t="s">
        <v>1</v>
      </c>
      <c r="K17" t="s">
        <v>2</v>
      </c>
      <c r="L17">
        <f t="shared" si="0"/>
        <v>17</v>
      </c>
      <c r="M17" t="s">
        <v>3</v>
      </c>
      <c r="N17" t="s">
        <v>64</v>
      </c>
    </row>
    <row r="18" spans="2:14" x14ac:dyDescent="0.3">
      <c r="B18" s="2" t="s">
        <v>33</v>
      </c>
      <c r="C18" s="2"/>
      <c r="D18" s="2"/>
      <c r="E18" s="2"/>
      <c r="F18" s="2"/>
      <c r="G18" s="2"/>
      <c r="I18" t="s">
        <v>1</v>
      </c>
      <c r="J18">
        <v>16</v>
      </c>
      <c r="K18" t="s">
        <v>2</v>
      </c>
      <c r="L18">
        <v>9</v>
      </c>
      <c r="M18" t="s">
        <v>3</v>
      </c>
      <c r="N18" t="s">
        <v>49</v>
      </c>
    </row>
    <row r="19" spans="2:14" x14ac:dyDescent="0.3">
      <c r="B19" t="s">
        <v>1</v>
      </c>
      <c r="D19" t="s">
        <v>2</v>
      </c>
      <c r="E19">
        <v>33</v>
      </c>
      <c r="F19" t="s">
        <v>3</v>
      </c>
      <c r="G19" t="s">
        <v>36</v>
      </c>
      <c r="I19" t="s">
        <v>1</v>
      </c>
      <c r="J19">
        <v>8</v>
      </c>
      <c r="K19" t="s">
        <v>2</v>
      </c>
      <c r="L19">
        <v>5</v>
      </c>
      <c r="M19" t="s">
        <v>3</v>
      </c>
      <c r="N19" t="s">
        <v>48</v>
      </c>
    </row>
    <row r="20" spans="2:14" x14ac:dyDescent="0.3">
      <c r="B20" t="s">
        <v>1</v>
      </c>
      <c r="D20" t="s">
        <v>2</v>
      </c>
      <c r="E20">
        <v>32</v>
      </c>
      <c r="F20" t="s">
        <v>3</v>
      </c>
      <c r="G20" t="s">
        <v>35</v>
      </c>
      <c r="I20" t="s">
        <v>1</v>
      </c>
      <c r="J20">
        <v>4</v>
      </c>
      <c r="K20" t="s">
        <v>2</v>
      </c>
      <c r="L20">
        <v>3</v>
      </c>
      <c r="M20" t="s">
        <v>3</v>
      </c>
      <c r="N20" t="s">
        <v>47</v>
      </c>
    </row>
    <row r="21" spans="2:14" x14ac:dyDescent="0.3">
      <c r="B21" t="s">
        <v>1</v>
      </c>
      <c r="C21">
        <v>31</v>
      </c>
      <c r="D21" t="s">
        <v>2</v>
      </c>
      <c r="E21">
        <v>0</v>
      </c>
      <c r="F21" t="s">
        <v>3</v>
      </c>
      <c r="G21" t="s">
        <v>34</v>
      </c>
      <c r="I21" t="s">
        <v>1</v>
      </c>
      <c r="J21">
        <v>2</v>
      </c>
      <c r="K21" t="s">
        <v>2</v>
      </c>
      <c r="L21">
        <v>1</v>
      </c>
      <c r="M21" t="s">
        <v>3</v>
      </c>
      <c r="N21" t="s">
        <v>46</v>
      </c>
    </row>
    <row r="22" spans="2:14" x14ac:dyDescent="0.3">
      <c r="I22" t="s">
        <v>1</v>
      </c>
      <c r="K22" t="s">
        <v>2</v>
      </c>
      <c r="L22">
        <v>0</v>
      </c>
      <c r="M22" t="s">
        <v>3</v>
      </c>
      <c r="N22" t="s">
        <v>45</v>
      </c>
    </row>
    <row r="25" spans="2:14" x14ac:dyDescent="0.3">
      <c r="B25" s="2" t="s">
        <v>0</v>
      </c>
      <c r="C25" s="2"/>
      <c r="D25" s="2"/>
      <c r="E25" s="2"/>
      <c r="F25" s="2"/>
      <c r="G25" s="2"/>
    </row>
    <row r="26" spans="2:14" x14ac:dyDescent="0.3">
      <c r="B26" t="s">
        <v>1</v>
      </c>
      <c r="C26">
        <v>175</v>
      </c>
      <c r="D26" t="s">
        <v>2</v>
      </c>
      <c r="E26">
        <v>170</v>
      </c>
      <c r="F26" t="s">
        <v>3</v>
      </c>
      <c r="G26" t="s">
        <v>4</v>
      </c>
    </row>
    <row r="27" spans="2:14" x14ac:dyDescent="0.3">
      <c r="B27" t="s">
        <v>1</v>
      </c>
      <c r="C27">
        <v>169</v>
      </c>
      <c r="D27" t="s">
        <v>2</v>
      </c>
      <c r="E27">
        <v>160</v>
      </c>
      <c r="F27" t="s">
        <v>3</v>
      </c>
      <c r="G27" t="s">
        <v>5</v>
      </c>
    </row>
    <row r="28" spans="2:14" x14ac:dyDescent="0.3">
      <c r="B28" t="s">
        <v>1</v>
      </c>
      <c r="C28">
        <v>159</v>
      </c>
      <c r="D28" t="s">
        <v>2</v>
      </c>
      <c r="E28">
        <v>158</v>
      </c>
      <c r="F28" t="s">
        <v>3</v>
      </c>
      <c r="G28" t="s">
        <v>6</v>
      </c>
    </row>
    <row r="29" spans="2:14" x14ac:dyDescent="0.3">
      <c r="B29" t="s">
        <v>1</v>
      </c>
      <c r="C29">
        <v>157</v>
      </c>
      <c r="D29" t="s">
        <v>2</v>
      </c>
      <c r="E29">
        <v>156</v>
      </c>
      <c r="F29" t="s">
        <v>3</v>
      </c>
      <c r="G29" t="s">
        <v>7</v>
      </c>
    </row>
    <row r="30" spans="2:14" x14ac:dyDescent="0.3">
      <c r="B30" t="s">
        <v>1</v>
      </c>
      <c r="C30">
        <v>155</v>
      </c>
      <c r="D30" t="s">
        <v>2</v>
      </c>
      <c r="E30">
        <v>150</v>
      </c>
      <c r="F30" t="s">
        <v>3</v>
      </c>
      <c r="G30" t="s">
        <v>98</v>
      </c>
    </row>
    <row r="31" spans="2:14" x14ac:dyDescent="0.3">
      <c r="B31" t="s">
        <v>1</v>
      </c>
      <c r="C31">
        <v>149</v>
      </c>
      <c r="D31" t="s">
        <v>2</v>
      </c>
      <c r="E31">
        <v>144</v>
      </c>
      <c r="F31" t="s">
        <v>3</v>
      </c>
      <c r="G31" t="s">
        <v>99</v>
      </c>
    </row>
    <row r="32" spans="2:14" x14ac:dyDescent="0.3">
      <c r="B32" t="s">
        <v>1</v>
      </c>
      <c r="C32">
        <v>143</v>
      </c>
      <c r="D32" t="s">
        <v>2</v>
      </c>
      <c r="E32">
        <v>142</v>
      </c>
      <c r="F32" t="s">
        <v>3</v>
      </c>
      <c r="G32" t="s">
        <v>8</v>
      </c>
    </row>
    <row r="33" spans="2:7" x14ac:dyDescent="0.3">
      <c r="B33" t="s">
        <v>1</v>
      </c>
      <c r="C33">
        <f>C32-2</f>
        <v>141</v>
      </c>
      <c r="D33" t="s">
        <v>2</v>
      </c>
      <c r="E33">
        <f>E32-2</f>
        <v>140</v>
      </c>
      <c r="F33" t="s">
        <v>3</v>
      </c>
      <c r="G33" t="s">
        <v>9</v>
      </c>
    </row>
    <row r="34" spans="2:7" x14ac:dyDescent="0.3">
      <c r="B34" t="s">
        <v>1</v>
      </c>
      <c r="C34">
        <f t="shared" ref="C34:C39" si="1">C33-2</f>
        <v>139</v>
      </c>
      <c r="D34" t="s">
        <v>2</v>
      </c>
      <c r="E34">
        <f t="shared" ref="E34:E39" si="2">E33-2</f>
        <v>138</v>
      </c>
      <c r="F34" t="s">
        <v>3</v>
      </c>
      <c r="G34" t="s">
        <v>10</v>
      </c>
    </row>
    <row r="35" spans="2:7" x14ac:dyDescent="0.3">
      <c r="B35" t="s">
        <v>1</v>
      </c>
      <c r="C35">
        <f t="shared" si="1"/>
        <v>137</v>
      </c>
      <c r="D35" t="s">
        <v>2</v>
      </c>
      <c r="E35">
        <f t="shared" si="2"/>
        <v>136</v>
      </c>
      <c r="F35" t="s">
        <v>3</v>
      </c>
      <c r="G35" t="s">
        <v>11</v>
      </c>
    </row>
    <row r="36" spans="2:7" x14ac:dyDescent="0.3">
      <c r="B36" t="s">
        <v>1</v>
      </c>
      <c r="C36">
        <f t="shared" si="1"/>
        <v>135</v>
      </c>
      <c r="D36" t="s">
        <v>2</v>
      </c>
      <c r="E36">
        <f t="shared" si="2"/>
        <v>134</v>
      </c>
      <c r="F36" t="s">
        <v>3</v>
      </c>
      <c r="G36" t="s">
        <v>12</v>
      </c>
    </row>
    <row r="37" spans="2:7" x14ac:dyDescent="0.3">
      <c r="B37" t="s">
        <v>1</v>
      </c>
      <c r="C37">
        <f t="shared" si="1"/>
        <v>133</v>
      </c>
      <c r="D37" t="s">
        <v>2</v>
      </c>
      <c r="E37">
        <f t="shared" si="2"/>
        <v>132</v>
      </c>
      <c r="F37" t="s">
        <v>3</v>
      </c>
      <c r="G37" t="s">
        <v>13</v>
      </c>
    </row>
    <row r="38" spans="2:7" x14ac:dyDescent="0.3">
      <c r="B38" t="s">
        <v>1</v>
      </c>
      <c r="C38">
        <f t="shared" si="1"/>
        <v>131</v>
      </c>
      <c r="D38" t="s">
        <v>2</v>
      </c>
      <c r="E38">
        <f t="shared" si="2"/>
        <v>130</v>
      </c>
      <c r="F38" t="s">
        <v>3</v>
      </c>
      <c r="G38" t="s">
        <v>14</v>
      </c>
    </row>
    <row r="39" spans="2:7" x14ac:dyDescent="0.3">
      <c r="B39" t="s">
        <v>1</v>
      </c>
      <c r="C39">
        <f t="shared" si="1"/>
        <v>129</v>
      </c>
      <c r="D39" t="s">
        <v>2</v>
      </c>
      <c r="E39">
        <f t="shared" si="2"/>
        <v>128</v>
      </c>
      <c r="F39" t="s">
        <v>3</v>
      </c>
      <c r="G39" t="s">
        <v>15</v>
      </c>
    </row>
    <row r="40" spans="2:7" x14ac:dyDescent="0.3">
      <c r="B40" t="s">
        <v>1</v>
      </c>
      <c r="C40">
        <v>127</v>
      </c>
      <c r="D40" t="s">
        <v>2</v>
      </c>
      <c r="E40">
        <v>122</v>
      </c>
      <c r="F40" t="s">
        <v>3</v>
      </c>
      <c r="G40" t="s">
        <v>16</v>
      </c>
    </row>
    <row r="41" spans="2:7" x14ac:dyDescent="0.3">
      <c r="B41" t="s">
        <v>1</v>
      </c>
      <c r="C41">
        <v>121</v>
      </c>
      <c r="D41" t="s">
        <v>2</v>
      </c>
      <c r="E41">
        <v>112</v>
      </c>
      <c r="F41" t="s">
        <v>3</v>
      </c>
      <c r="G41" t="s">
        <v>17</v>
      </c>
    </row>
    <row r="42" spans="2:7" x14ac:dyDescent="0.3">
      <c r="B42" t="s">
        <v>1</v>
      </c>
      <c r="C42">
        <f>C40-16</f>
        <v>111</v>
      </c>
      <c r="D42" t="s">
        <v>2</v>
      </c>
      <c r="E42">
        <f>E40-16</f>
        <v>106</v>
      </c>
      <c r="F42" t="s">
        <v>3</v>
      </c>
      <c r="G42" t="s">
        <v>18</v>
      </c>
    </row>
    <row r="43" spans="2:7" x14ac:dyDescent="0.3">
      <c r="B43" t="s">
        <v>1</v>
      </c>
      <c r="C43">
        <f>C41-16</f>
        <v>105</v>
      </c>
      <c r="D43" t="s">
        <v>2</v>
      </c>
      <c r="E43">
        <f>E41-16</f>
        <v>96</v>
      </c>
      <c r="F43" t="s">
        <v>3</v>
      </c>
      <c r="G43" t="s">
        <v>19</v>
      </c>
    </row>
    <row r="44" spans="2:7" x14ac:dyDescent="0.3">
      <c r="B44" t="s">
        <v>1</v>
      </c>
      <c r="C44">
        <f t="shared" ref="C44:C55" si="3">C42-16</f>
        <v>95</v>
      </c>
      <c r="D44" t="s">
        <v>2</v>
      </c>
      <c r="E44">
        <f t="shared" ref="E44:E55" si="4">E42-16</f>
        <v>90</v>
      </c>
      <c r="F44" t="s">
        <v>3</v>
      </c>
      <c r="G44" t="s">
        <v>20</v>
      </c>
    </row>
    <row r="45" spans="2:7" x14ac:dyDescent="0.3">
      <c r="B45" t="s">
        <v>1</v>
      </c>
      <c r="C45">
        <f t="shared" si="3"/>
        <v>89</v>
      </c>
      <c r="D45" t="s">
        <v>2</v>
      </c>
      <c r="E45">
        <f t="shared" si="4"/>
        <v>80</v>
      </c>
      <c r="F45" t="s">
        <v>3</v>
      </c>
      <c r="G45" t="s">
        <v>21</v>
      </c>
    </row>
    <row r="46" spans="2:7" x14ac:dyDescent="0.3">
      <c r="B46" t="s">
        <v>1</v>
      </c>
      <c r="C46">
        <f t="shared" si="3"/>
        <v>79</v>
      </c>
      <c r="D46" t="s">
        <v>2</v>
      </c>
      <c r="E46">
        <f t="shared" si="4"/>
        <v>74</v>
      </c>
      <c r="F46" t="s">
        <v>3</v>
      </c>
      <c r="G46" t="s">
        <v>22</v>
      </c>
    </row>
    <row r="47" spans="2:7" x14ac:dyDescent="0.3">
      <c r="B47" t="s">
        <v>1</v>
      </c>
      <c r="C47">
        <f t="shared" si="3"/>
        <v>73</v>
      </c>
      <c r="D47" t="s">
        <v>2</v>
      </c>
      <c r="E47">
        <f t="shared" si="4"/>
        <v>64</v>
      </c>
      <c r="F47" t="s">
        <v>3</v>
      </c>
      <c r="G47" t="s">
        <v>23</v>
      </c>
    </row>
    <row r="48" spans="2:7" x14ac:dyDescent="0.3">
      <c r="B48" t="s">
        <v>1</v>
      </c>
      <c r="C48">
        <f t="shared" si="3"/>
        <v>63</v>
      </c>
      <c r="D48" t="s">
        <v>2</v>
      </c>
      <c r="E48">
        <f t="shared" si="4"/>
        <v>58</v>
      </c>
      <c r="F48" t="s">
        <v>3</v>
      </c>
      <c r="G48" t="s">
        <v>24</v>
      </c>
    </row>
    <row r="49" spans="2:7" x14ac:dyDescent="0.3">
      <c r="B49" t="s">
        <v>1</v>
      </c>
      <c r="C49">
        <f t="shared" si="3"/>
        <v>57</v>
      </c>
      <c r="D49" t="s">
        <v>2</v>
      </c>
      <c r="E49">
        <f t="shared" si="4"/>
        <v>48</v>
      </c>
      <c r="F49" t="s">
        <v>3</v>
      </c>
      <c r="G49" t="s">
        <v>25</v>
      </c>
    </row>
    <row r="50" spans="2:7" x14ac:dyDescent="0.3">
      <c r="B50" t="s">
        <v>1</v>
      </c>
      <c r="C50">
        <f t="shared" si="3"/>
        <v>47</v>
      </c>
      <c r="D50" t="s">
        <v>2</v>
      </c>
      <c r="E50">
        <f t="shared" si="4"/>
        <v>42</v>
      </c>
      <c r="F50" t="s">
        <v>3</v>
      </c>
      <c r="G50" t="s">
        <v>26</v>
      </c>
    </row>
    <row r="51" spans="2:7" x14ac:dyDescent="0.3">
      <c r="B51" t="s">
        <v>1</v>
      </c>
      <c r="C51">
        <f t="shared" si="3"/>
        <v>41</v>
      </c>
      <c r="D51" t="s">
        <v>2</v>
      </c>
      <c r="E51">
        <f t="shared" si="4"/>
        <v>32</v>
      </c>
      <c r="F51" t="s">
        <v>3</v>
      </c>
      <c r="G51" t="s">
        <v>27</v>
      </c>
    </row>
    <row r="52" spans="2:7" x14ac:dyDescent="0.3">
      <c r="B52" t="s">
        <v>1</v>
      </c>
      <c r="C52">
        <f t="shared" si="3"/>
        <v>31</v>
      </c>
      <c r="D52" t="s">
        <v>2</v>
      </c>
      <c r="E52">
        <f t="shared" si="4"/>
        <v>26</v>
      </c>
      <c r="F52" t="s">
        <v>3</v>
      </c>
      <c r="G52" t="s">
        <v>28</v>
      </c>
    </row>
    <row r="53" spans="2:7" x14ac:dyDescent="0.3">
      <c r="B53" t="s">
        <v>1</v>
      </c>
      <c r="C53">
        <f t="shared" si="3"/>
        <v>25</v>
      </c>
      <c r="D53" t="s">
        <v>2</v>
      </c>
      <c r="E53">
        <f t="shared" si="4"/>
        <v>16</v>
      </c>
      <c r="F53" t="s">
        <v>3</v>
      </c>
      <c r="G53" t="s">
        <v>29</v>
      </c>
    </row>
    <row r="54" spans="2:7" x14ac:dyDescent="0.3">
      <c r="B54" t="s">
        <v>1</v>
      </c>
      <c r="C54">
        <f t="shared" si="3"/>
        <v>15</v>
      </c>
      <c r="D54" t="s">
        <v>2</v>
      </c>
      <c r="E54">
        <f t="shared" si="4"/>
        <v>10</v>
      </c>
      <c r="F54" t="s">
        <v>3</v>
      </c>
      <c r="G54" t="s">
        <v>30</v>
      </c>
    </row>
    <row r="55" spans="2:7" x14ac:dyDescent="0.3">
      <c r="B55" t="s">
        <v>1</v>
      </c>
      <c r="C55">
        <f t="shared" si="3"/>
        <v>9</v>
      </c>
      <c r="D55" t="s">
        <v>2</v>
      </c>
      <c r="E55">
        <f t="shared" si="4"/>
        <v>0</v>
      </c>
      <c r="F55" t="s">
        <v>3</v>
      </c>
      <c r="G55" t="s">
        <v>31</v>
      </c>
    </row>
  </sheetData>
  <mergeCells count="9">
    <mergeCell ref="I2:N2"/>
    <mergeCell ref="AD2:AI2"/>
    <mergeCell ref="P2:U2"/>
    <mergeCell ref="W2:AB2"/>
    <mergeCell ref="B25:G25"/>
    <mergeCell ref="B2:G2"/>
    <mergeCell ref="B8:G8"/>
    <mergeCell ref="B12:G12"/>
    <mergeCell ref="B18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Ravn</dc:creator>
  <cp:lastModifiedBy>Simon Ravn</cp:lastModifiedBy>
  <dcterms:created xsi:type="dcterms:W3CDTF">2015-06-05T18:19:34Z</dcterms:created>
  <dcterms:modified xsi:type="dcterms:W3CDTF">2025-04-29T08:18:43Z</dcterms:modified>
</cp:coreProperties>
</file>