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redna\Downloads\"/>
    </mc:Choice>
  </mc:AlternateContent>
  <xr:revisionPtr revIDLastSave="0" documentId="13_ncr:1_{56BE269C-CB61-4469-B642-1B60F5F683A9}" xr6:coauthVersionLast="36" xr6:coauthVersionMax="36" xr10:uidLastSave="{00000000-0000-0000-0000-000000000000}"/>
  <bookViews>
    <workbookView xWindow="0" yWindow="0" windowWidth="19200" windowHeight="8148" xr2:uid="{00000000-000D-0000-FFFF-FFFF00000000}"/>
  </bookViews>
  <sheets>
    <sheet name="Dashboard" sheetId="17" r:id="rId1"/>
    <sheet name="Pivot Working" sheetId="18" r:id="rId2"/>
    <sheet name="Raw Data" sheetId="1" r:id="rId3"/>
  </sheets>
  <definedNames>
    <definedName name="_xlnm._FilterDatabase" localSheetId="2" hidden="1">'Raw Data'!$B$1:$M$386</definedName>
    <definedName name="_xlchart.v1.0" hidden="1">'Pivot Working'!$A$40:$B$64</definedName>
    <definedName name="_xlchart.v1.1" hidden="1">'Pivot Working'!$C$39</definedName>
    <definedName name="_xlchart.v1.2" hidden="1">'Pivot Working'!$C$40:$C$64</definedName>
    <definedName name="_xlchart.v1.3" hidden="1">'Pivot Working'!$E$40:$F$65</definedName>
    <definedName name="_xlchart.v1.4" hidden="1">'Pivot Working'!$G$40:$G$65</definedName>
    <definedName name="_xlchart.v1.5" hidden="1">'Pivot Working'!$A$40:$B$64</definedName>
    <definedName name="_xlchart.v1.6" hidden="1">'Pivot Working'!$C$39</definedName>
    <definedName name="_xlchart.v1.7" hidden="1">'Pivot Working'!$C$40:$C$64</definedName>
    <definedName name="_xlchart.v1.8" hidden="1">'Pivot Working'!$E$40:$F$65</definedName>
    <definedName name="_xlchart.v1.9" hidden="1">'Pivot Working'!$G$40:$G$65</definedName>
    <definedName name="Slicer_Country">#N/A</definedName>
    <definedName name="Slicer_Product">#N/A</definedName>
    <definedName name="Slicer_Segment">#N/A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7" l="1"/>
  <c r="B3" i="17"/>
</calcChain>
</file>

<file path=xl/sharedStrings.xml><?xml version="1.0" encoding="utf-8"?>
<sst xmlns="http://schemas.openxmlformats.org/spreadsheetml/2006/main" count="1643" uniqueCount="51">
  <si>
    <t>Government</t>
  </si>
  <si>
    <t>Canada</t>
  </si>
  <si>
    <t>None</t>
  </si>
  <si>
    <t>Germany</t>
  </si>
  <si>
    <t>Midmarket</t>
  </si>
  <si>
    <t>France</t>
  </si>
  <si>
    <t>Mexico</t>
  </si>
  <si>
    <t>Channel Partners</t>
  </si>
  <si>
    <t>Enterprise</t>
  </si>
  <si>
    <t>Small Business</t>
  </si>
  <si>
    <t>United States of America</t>
  </si>
  <si>
    <t>Low</t>
  </si>
  <si>
    <t>Medium</t>
  </si>
  <si>
    <t>High</t>
  </si>
  <si>
    <t>Segment</t>
  </si>
  <si>
    <t>Country</t>
  </si>
  <si>
    <t>Product</t>
  </si>
  <si>
    <t>Discount Band</t>
  </si>
  <si>
    <t>Units Sold</t>
  </si>
  <si>
    <t>Manufacturing</t>
  </si>
  <si>
    <t>Sale Price</t>
  </si>
  <si>
    <t>Gross Sales</t>
  </si>
  <si>
    <t>Discounts</t>
  </si>
  <si>
    <t>Sales</t>
  </si>
  <si>
    <t>Profit</t>
  </si>
  <si>
    <t>Date</t>
  </si>
  <si>
    <t>Cost</t>
  </si>
  <si>
    <t>Hard Drive</t>
  </si>
  <si>
    <t>CPU</t>
  </si>
  <si>
    <t>LED Screen</t>
  </si>
  <si>
    <t>Fan</t>
  </si>
  <si>
    <t>Keyboard</t>
  </si>
  <si>
    <t>AC Adapters</t>
  </si>
  <si>
    <t>Sum of Sales</t>
  </si>
  <si>
    <t>Sum of Profit</t>
  </si>
  <si>
    <t>Row Labels</t>
  </si>
  <si>
    <t>(blank)</t>
  </si>
  <si>
    <t>Grand Total</t>
  </si>
  <si>
    <t>2013</t>
  </si>
  <si>
    <t>Sep</t>
  </si>
  <si>
    <t>Oct</t>
  </si>
  <si>
    <t>Dec</t>
  </si>
  <si>
    <t>2014</t>
  </si>
  <si>
    <t>Column Labels</t>
  </si>
  <si>
    <t>SALES DATA DASHBOARD</t>
  </si>
  <si>
    <t>Total Sales</t>
  </si>
  <si>
    <t>Total Profit</t>
  </si>
  <si>
    <t>2013 Sales</t>
  </si>
  <si>
    <t>2013 Sales Trend</t>
  </si>
  <si>
    <t>2014 Sales</t>
  </si>
  <si>
    <t>2014 Sales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</si>
</sst>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1" xfId="0" applyFont="1" applyBorder="1"/>
    <xf numFmtId="0" fontId="0" fillId="0" borderId="2" xfId="0" applyFont="1" applyBorder="1"/>
    <xf numFmtId="44" fontId="0" fillId="0" borderId="2" xfId="1" applyNumberFormat="1" applyFont="1" applyBorder="1"/>
    <xf numFmtId="14" fontId="0" fillId="0" borderId="2" xfId="1" applyNumberFormat="1" applyFont="1" applyBorder="1"/>
    <xf numFmtId="0" fontId="2" fillId="2"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Working!Total-Month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&amp; Total</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Working'!$B$7</c:f>
              <c:strCache>
                <c:ptCount val="1"/>
                <c:pt idx="0">
                  <c:v>Sum of Sales</c:v>
                </c:pt>
              </c:strCache>
            </c:strRef>
          </c:tx>
          <c:spPr>
            <a:ln w="28575" cap="rnd">
              <a:solidFill>
                <a:schemeClr val="accent1"/>
              </a:solidFill>
              <a:round/>
            </a:ln>
            <a:effectLst/>
          </c:spPr>
          <c:marker>
            <c:symbol val="none"/>
          </c:marker>
          <c:cat>
            <c:multiLvlStrRef>
              <c:f>'Pivot Working'!$A$8:$A$14</c:f>
              <c:multiLvlStrCache>
                <c:ptCount val="5"/>
                <c:lvl>
                  <c:pt idx="0">
                    <c:v>Sep</c:v>
                  </c:pt>
                  <c:pt idx="1">
                    <c:v>Oct</c:v>
                  </c:pt>
                  <c:pt idx="2">
                    <c:v>Dec</c:v>
                  </c:pt>
                  <c:pt idx="3">
                    <c:v>Sep</c:v>
                  </c:pt>
                  <c:pt idx="4">
                    <c:v>Oct</c:v>
                  </c:pt>
                </c:lvl>
                <c:lvl>
                  <c:pt idx="0">
                    <c:v>2013</c:v>
                  </c:pt>
                  <c:pt idx="3">
                    <c:v>2014</c:v>
                  </c:pt>
                </c:lvl>
              </c:multiLvlStrCache>
            </c:multiLvlStrRef>
          </c:cat>
          <c:val>
            <c:numRef>
              <c:f>'Pivot Working'!$B$8:$B$14</c:f>
              <c:numCache>
                <c:formatCode>General</c:formatCode>
                <c:ptCount val="5"/>
                <c:pt idx="0">
                  <c:v>8235</c:v>
                </c:pt>
                <c:pt idx="1">
                  <c:v>29254.5</c:v>
                </c:pt>
                <c:pt idx="2">
                  <c:v>32558.400000000001</c:v>
                </c:pt>
                <c:pt idx="3">
                  <c:v>37335</c:v>
                </c:pt>
                <c:pt idx="4">
                  <c:v>16748.55</c:v>
                </c:pt>
              </c:numCache>
            </c:numRef>
          </c:val>
          <c:smooth val="0"/>
          <c:extLst>
            <c:ext xmlns:c16="http://schemas.microsoft.com/office/drawing/2014/chart" uri="{C3380CC4-5D6E-409C-BE32-E72D297353CC}">
              <c16:uniqueId val="{00000002-1721-4EF7-87B5-E647518581A0}"/>
            </c:ext>
          </c:extLst>
        </c:ser>
        <c:ser>
          <c:idx val="1"/>
          <c:order val="1"/>
          <c:tx>
            <c:strRef>
              <c:f>'Pivot Working'!$C$7</c:f>
              <c:strCache>
                <c:ptCount val="1"/>
                <c:pt idx="0">
                  <c:v>Sum of Profit</c:v>
                </c:pt>
              </c:strCache>
            </c:strRef>
          </c:tx>
          <c:spPr>
            <a:ln w="28575" cap="rnd">
              <a:solidFill>
                <a:schemeClr val="accent2"/>
              </a:solidFill>
              <a:round/>
            </a:ln>
            <a:effectLst/>
          </c:spPr>
          <c:marker>
            <c:symbol val="none"/>
          </c:marker>
          <c:cat>
            <c:multiLvlStrRef>
              <c:f>'Pivot Working'!$A$8:$A$14</c:f>
              <c:multiLvlStrCache>
                <c:ptCount val="5"/>
                <c:lvl>
                  <c:pt idx="0">
                    <c:v>Sep</c:v>
                  </c:pt>
                  <c:pt idx="1">
                    <c:v>Oct</c:v>
                  </c:pt>
                  <c:pt idx="2">
                    <c:v>Dec</c:v>
                  </c:pt>
                  <c:pt idx="3">
                    <c:v>Sep</c:v>
                  </c:pt>
                  <c:pt idx="4">
                    <c:v>Oct</c:v>
                  </c:pt>
                </c:lvl>
                <c:lvl>
                  <c:pt idx="0">
                    <c:v>2013</c:v>
                  </c:pt>
                  <c:pt idx="3">
                    <c:v>2014</c:v>
                  </c:pt>
                </c:lvl>
              </c:multiLvlStrCache>
            </c:multiLvlStrRef>
          </c:cat>
          <c:val>
            <c:numRef>
              <c:f>'Pivot Working'!$C$8:$C$14</c:f>
              <c:numCache>
                <c:formatCode>General</c:formatCode>
                <c:ptCount val="5"/>
                <c:pt idx="0">
                  <c:v>2745</c:v>
                </c:pt>
                <c:pt idx="1">
                  <c:v>7584.5</c:v>
                </c:pt>
                <c:pt idx="2">
                  <c:v>9948.4000000000015</c:v>
                </c:pt>
                <c:pt idx="3">
                  <c:v>11135</c:v>
                </c:pt>
                <c:pt idx="4">
                  <c:v>4478.5499999999993</c:v>
                </c:pt>
              </c:numCache>
            </c:numRef>
          </c:val>
          <c:smooth val="0"/>
          <c:extLst>
            <c:ext xmlns:c16="http://schemas.microsoft.com/office/drawing/2014/chart" uri="{C3380CC4-5D6E-409C-BE32-E72D297353CC}">
              <c16:uniqueId val="{00000003-1721-4EF7-87B5-E647518581A0}"/>
            </c:ext>
          </c:extLst>
        </c:ser>
        <c:dLbls>
          <c:showLegendKey val="0"/>
          <c:showVal val="0"/>
          <c:showCatName val="0"/>
          <c:showSerName val="0"/>
          <c:showPercent val="0"/>
          <c:showBubbleSize val="0"/>
        </c:dLbls>
        <c:smooth val="0"/>
        <c:axId val="1376634687"/>
        <c:axId val="1374466911"/>
      </c:lineChart>
      <c:catAx>
        <c:axId val="137663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66911"/>
        <c:crosses val="autoZero"/>
        <c:auto val="1"/>
        <c:lblAlgn val="ctr"/>
        <c:lblOffset val="100"/>
        <c:noMultiLvlLbl val="0"/>
      </c:catAx>
      <c:valAx>
        <c:axId val="137446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3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Working!Sales-Country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Working'!$B$20:$B$21</c:f>
              <c:strCache>
                <c:ptCount val="1"/>
                <c:pt idx="0">
                  <c:v>2013</c:v>
                </c:pt>
              </c:strCache>
            </c:strRef>
          </c:tx>
          <c:spPr>
            <a:solidFill>
              <a:schemeClr val="accent1"/>
            </a:solidFill>
            <a:ln>
              <a:noFill/>
            </a:ln>
            <a:effectLst/>
          </c:spPr>
          <c:invertIfNegative val="0"/>
          <c:cat>
            <c:strRef>
              <c:f>'Pivot Working'!$A$22</c:f>
              <c:strCache>
                <c:ptCount val="1"/>
                <c:pt idx="0">
                  <c:v>France</c:v>
                </c:pt>
              </c:strCache>
            </c:strRef>
          </c:cat>
          <c:val>
            <c:numRef>
              <c:f>'Pivot Working'!$B$22</c:f>
              <c:numCache>
                <c:formatCode>General</c:formatCode>
                <c:ptCount val="1"/>
                <c:pt idx="0">
                  <c:v>70047.899999999994</c:v>
                </c:pt>
              </c:numCache>
            </c:numRef>
          </c:val>
          <c:extLst>
            <c:ext xmlns:c16="http://schemas.microsoft.com/office/drawing/2014/chart" uri="{C3380CC4-5D6E-409C-BE32-E72D297353CC}">
              <c16:uniqueId val="{00000000-4BFE-4090-803F-BD095E83AD1E}"/>
            </c:ext>
          </c:extLst>
        </c:ser>
        <c:ser>
          <c:idx val="1"/>
          <c:order val="1"/>
          <c:tx>
            <c:strRef>
              <c:f>'Pivot Working'!$C$20:$C$21</c:f>
              <c:strCache>
                <c:ptCount val="1"/>
                <c:pt idx="0">
                  <c:v>2014</c:v>
                </c:pt>
              </c:strCache>
            </c:strRef>
          </c:tx>
          <c:spPr>
            <a:solidFill>
              <a:schemeClr val="accent2"/>
            </a:solidFill>
            <a:ln>
              <a:noFill/>
            </a:ln>
            <a:effectLst/>
          </c:spPr>
          <c:invertIfNegative val="0"/>
          <c:cat>
            <c:strRef>
              <c:f>'Pivot Working'!$A$22</c:f>
              <c:strCache>
                <c:ptCount val="1"/>
                <c:pt idx="0">
                  <c:v>France</c:v>
                </c:pt>
              </c:strCache>
            </c:strRef>
          </c:cat>
          <c:val>
            <c:numRef>
              <c:f>'Pivot Working'!$C$22</c:f>
              <c:numCache>
                <c:formatCode>General</c:formatCode>
                <c:ptCount val="1"/>
                <c:pt idx="0">
                  <c:v>54083.55</c:v>
                </c:pt>
              </c:numCache>
            </c:numRef>
          </c:val>
          <c:extLst>
            <c:ext xmlns:c16="http://schemas.microsoft.com/office/drawing/2014/chart" uri="{C3380CC4-5D6E-409C-BE32-E72D297353CC}">
              <c16:uniqueId val="{00000003-4BFE-4090-803F-BD095E83AD1E}"/>
            </c:ext>
          </c:extLst>
        </c:ser>
        <c:dLbls>
          <c:showLegendKey val="0"/>
          <c:showVal val="0"/>
          <c:showCatName val="0"/>
          <c:showSerName val="0"/>
          <c:showPercent val="0"/>
          <c:showBubbleSize val="0"/>
        </c:dLbls>
        <c:gapWidth val="219"/>
        <c:overlap val="-27"/>
        <c:axId val="2021148175"/>
        <c:axId val="2010222607"/>
      </c:barChart>
      <c:catAx>
        <c:axId val="20211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22607"/>
        <c:crosses val="autoZero"/>
        <c:auto val="1"/>
        <c:lblAlgn val="ctr"/>
        <c:lblOffset val="100"/>
        <c:noMultiLvlLbl val="0"/>
      </c:catAx>
      <c:valAx>
        <c:axId val="201022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14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Working'!$B$30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BA-4BAF-97FC-6A56D21CD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BA-4BAF-97FC-6A56D21CD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BA-4BAF-97FC-6A56D21CD6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BA-4BAF-97FC-6A56D21CD6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BA-4BAF-97FC-6A56D21CD6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BA-4BAF-97FC-6A56D21CD628}"/>
              </c:ext>
            </c:extLst>
          </c:dPt>
          <c:cat>
            <c:strRef>
              <c:f>'Pivot Working'!$A$31</c:f>
              <c:strCache>
                <c:ptCount val="1"/>
                <c:pt idx="0">
                  <c:v>Midmarket</c:v>
                </c:pt>
              </c:strCache>
            </c:strRef>
          </c:cat>
          <c:val>
            <c:numRef>
              <c:f>'Pivot Working'!$B$31</c:f>
              <c:numCache>
                <c:formatCode>General</c:formatCode>
                <c:ptCount val="1"/>
                <c:pt idx="0">
                  <c:v>124131.45000000001</c:v>
                </c:pt>
              </c:numCache>
            </c:numRef>
          </c:val>
          <c:extLst>
            <c:ext xmlns:c16="http://schemas.microsoft.com/office/drawing/2014/chart" uri="{C3380CC4-5D6E-409C-BE32-E72D297353CC}">
              <c16:uniqueId val="{0000000C-BFBA-4BAF-97FC-6A56D21CD6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Working!Product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'Pivot Working'!$B$67:$B$68</c:f>
              <c:strCache>
                <c:ptCount val="1"/>
                <c:pt idx="0">
                  <c:v>2013</c:v>
                </c:pt>
              </c:strCache>
            </c:strRef>
          </c:tx>
          <c:spPr>
            <a:solidFill>
              <a:schemeClr val="accent1"/>
            </a:solidFill>
            <a:ln>
              <a:noFill/>
            </a:ln>
            <a:effectLst/>
          </c:spPr>
          <c:invertIfNegative val="0"/>
          <c:cat>
            <c:strRef>
              <c:f>'Pivot Working'!$A$69</c:f>
              <c:strCache>
                <c:ptCount val="1"/>
                <c:pt idx="0">
                  <c:v>Fan</c:v>
                </c:pt>
              </c:strCache>
            </c:strRef>
          </c:cat>
          <c:val>
            <c:numRef>
              <c:f>'Pivot Working'!$B$69</c:f>
              <c:numCache>
                <c:formatCode>General</c:formatCode>
                <c:ptCount val="1"/>
                <c:pt idx="0">
                  <c:v>70047.899999999994</c:v>
                </c:pt>
              </c:numCache>
            </c:numRef>
          </c:val>
          <c:extLst>
            <c:ext xmlns:c16="http://schemas.microsoft.com/office/drawing/2014/chart" uri="{C3380CC4-5D6E-409C-BE32-E72D297353CC}">
              <c16:uniqueId val="{00000000-13DB-40CD-A746-99CFF2C2E08D}"/>
            </c:ext>
          </c:extLst>
        </c:ser>
        <c:ser>
          <c:idx val="1"/>
          <c:order val="1"/>
          <c:tx>
            <c:strRef>
              <c:f>'Pivot Working'!$C$67:$C$68</c:f>
              <c:strCache>
                <c:ptCount val="1"/>
                <c:pt idx="0">
                  <c:v>2014</c:v>
                </c:pt>
              </c:strCache>
            </c:strRef>
          </c:tx>
          <c:spPr>
            <a:solidFill>
              <a:schemeClr val="accent2"/>
            </a:solidFill>
            <a:ln>
              <a:noFill/>
            </a:ln>
            <a:effectLst/>
          </c:spPr>
          <c:invertIfNegative val="0"/>
          <c:cat>
            <c:strRef>
              <c:f>'Pivot Working'!$A$69</c:f>
              <c:strCache>
                <c:ptCount val="1"/>
                <c:pt idx="0">
                  <c:v>Fan</c:v>
                </c:pt>
              </c:strCache>
            </c:strRef>
          </c:cat>
          <c:val>
            <c:numRef>
              <c:f>'Pivot Working'!$C$69</c:f>
              <c:numCache>
                <c:formatCode>General</c:formatCode>
                <c:ptCount val="1"/>
                <c:pt idx="0">
                  <c:v>54083.55</c:v>
                </c:pt>
              </c:numCache>
            </c:numRef>
          </c:val>
          <c:extLst>
            <c:ext xmlns:c16="http://schemas.microsoft.com/office/drawing/2014/chart" uri="{C3380CC4-5D6E-409C-BE32-E72D297353CC}">
              <c16:uniqueId val="{00000003-13DB-40CD-A746-99CFF2C2E08D}"/>
            </c:ext>
          </c:extLst>
        </c:ser>
        <c:dLbls>
          <c:showLegendKey val="0"/>
          <c:showVal val="0"/>
          <c:showCatName val="0"/>
          <c:showSerName val="0"/>
          <c:showPercent val="0"/>
          <c:showBubbleSize val="0"/>
        </c:dLbls>
        <c:gapWidth val="182"/>
        <c:axId val="26735151"/>
        <c:axId val="26822959"/>
      </c:barChart>
      <c:catAx>
        <c:axId val="2673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959"/>
        <c:crosses val="autoZero"/>
        <c:auto val="1"/>
        <c:lblAlgn val="ctr"/>
        <c:lblOffset val="100"/>
        <c:noMultiLvlLbl val="0"/>
      </c:catAx>
      <c:valAx>
        <c:axId val="2682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Working!Total-Month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&amp; Total</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Working'!$B$7</c:f>
              <c:strCache>
                <c:ptCount val="1"/>
                <c:pt idx="0">
                  <c:v>Sum of Sales</c:v>
                </c:pt>
              </c:strCache>
            </c:strRef>
          </c:tx>
          <c:spPr>
            <a:ln w="28575" cap="rnd">
              <a:solidFill>
                <a:schemeClr val="accent1"/>
              </a:solidFill>
              <a:round/>
            </a:ln>
            <a:effectLst/>
          </c:spPr>
          <c:marker>
            <c:symbol val="none"/>
          </c:marker>
          <c:cat>
            <c:multiLvlStrRef>
              <c:f>'Pivot Working'!$A$8:$A$14</c:f>
              <c:multiLvlStrCache>
                <c:ptCount val="5"/>
                <c:lvl>
                  <c:pt idx="0">
                    <c:v>Sep</c:v>
                  </c:pt>
                  <c:pt idx="1">
                    <c:v>Oct</c:v>
                  </c:pt>
                  <c:pt idx="2">
                    <c:v>Dec</c:v>
                  </c:pt>
                  <c:pt idx="3">
                    <c:v>Sep</c:v>
                  </c:pt>
                  <c:pt idx="4">
                    <c:v>Oct</c:v>
                  </c:pt>
                </c:lvl>
                <c:lvl>
                  <c:pt idx="0">
                    <c:v>2013</c:v>
                  </c:pt>
                  <c:pt idx="3">
                    <c:v>2014</c:v>
                  </c:pt>
                </c:lvl>
              </c:multiLvlStrCache>
            </c:multiLvlStrRef>
          </c:cat>
          <c:val>
            <c:numRef>
              <c:f>'Pivot Working'!$B$8:$B$14</c:f>
              <c:numCache>
                <c:formatCode>General</c:formatCode>
                <c:ptCount val="5"/>
                <c:pt idx="0">
                  <c:v>8235</c:v>
                </c:pt>
                <c:pt idx="1">
                  <c:v>29254.5</c:v>
                </c:pt>
                <c:pt idx="2">
                  <c:v>32558.400000000001</c:v>
                </c:pt>
                <c:pt idx="3">
                  <c:v>37335</c:v>
                </c:pt>
                <c:pt idx="4">
                  <c:v>16748.55</c:v>
                </c:pt>
              </c:numCache>
            </c:numRef>
          </c:val>
          <c:smooth val="0"/>
          <c:extLst>
            <c:ext xmlns:c16="http://schemas.microsoft.com/office/drawing/2014/chart" uri="{C3380CC4-5D6E-409C-BE32-E72D297353CC}">
              <c16:uniqueId val="{00000002-B1EC-4867-8D9B-DC16FEE65864}"/>
            </c:ext>
          </c:extLst>
        </c:ser>
        <c:ser>
          <c:idx val="1"/>
          <c:order val="1"/>
          <c:tx>
            <c:strRef>
              <c:f>'Pivot Working'!$C$7</c:f>
              <c:strCache>
                <c:ptCount val="1"/>
                <c:pt idx="0">
                  <c:v>Sum of Profit</c:v>
                </c:pt>
              </c:strCache>
            </c:strRef>
          </c:tx>
          <c:spPr>
            <a:ln w="28575" cap="rnd">
              <a:solidFill>
                <a:schemeClr val="accent2"/>
              </a:solidFill>
              <a:round/>
            </a:ln>
            <a:effectLst/>
          </c:spPr>
          <c:marker>
            <c:symbol val="none"/>
          </c:marker>
          <c:cat>
            <c:multiLvlStrRef>
              <c:f>'Pivot Working'!$A$8:$A$14</c:f>
              <c:multiLvlStrCache>
                <c:ptCount val="5"/>
                <c:lvl>
                  <c:pt idx="0">
                    <c:v>Sep</c:v>
                  </c:pt>
                  <c:pt idx="1">
                    <c:v>Oct</c:v>
                  </c:pt>
                  <c:pt idx="2">
                    <c:v>Dec</c:v>
                  </c:pt>
                  <c:pt idx="3">
                    <c:v>Sep</c:v>
                  </c:pt>
                  <c:pt idx="4">
                    <c:v>Oct</c:v>
                  </c:pt>
                </c:lvl>
                <c:lvl>
                  <c:pt idx="0">
                    <c:v>2013</c:v>
                  </c:pt>
                  <c:pt idx="3">
                    <c:v>2014</c:v>
                  </c:pt>
                </c:lvl>
              </c:multiLvlStrCache>
            </c:multiLvlStrRef>
          </c:cat>
          <c:val>
            <c:numRef>
              <c:f>'Pivot Working'!$C$8:$C$14</c:f>
              <c:numCache>
                <c:formatCode>General</c:formatCode>
                <c:ptCount val="5"/>
                <c:pt idx="0">
                  <c:v>2745</c:v>
                </c:pt>
                <c:pt idx="1">
                  <c:v>7584.5</c:v>
                </c:pt>
                <c:pt idx="2">
                  <c:v>9948.4000000000015</c:v>
                </c:pt>
                <c:pt idx="3">
                  <c:v>11135</c:v>
                </c:pt>
                <c:pt idx="4">
                  <c:v>4478.5499999999993</c:v>
                </c:pt>
              </c:numCache>
            </c:numRef>
          </c:val>
          <c:smooth val="0"/>
          <c:extLst>
            <c:ext xmlns:c16="http://schemas.microsoft.com/office/drawing/2014/chart" uri="{C3380CC4-5D6E-409C-BE32-E72D297353CC}">
              <c16:uniqueId val="{00000003-B1EC-4867-8D9B-DC16FEE65864}"/>
            </c:ext>
          </c:extLst>
        </c:ser>
        <c:dLbls>
          <c:showLegendKey val="0"/>
          <c:showVal val="0"/>
          <c:showCatName val="0"/>
          <c:showSerName val="0"/>
          <c:showPercent val="0"/>
          <c:showBubbleSize val="0"/>
        </c:dLbls>
        <c:smooth val="0"/>
        <c:axId val="1376634687"/>
        <c:axId val="1374466911"/>
      </c:lineChart>
      <c:catAx>
        <c:axId val="137663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466911"/>
        <c:crosses val="autoZero"/>
        <c:auto val="1"/>
        <c:lblAlgn val="ctr"/>
        <c:lblOffset val="100"/>
        <c:noMultiLvlLbl val="0"/>
      </c:catAx>
      <c:valAx>
        <c:axId val="137446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63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Working!Sales-Country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Working'!$B$20:$B$21</c:f>
              <c:strCache>
                <c:ptCount val="1"/>
                <c:pt idx="0">
                  <c:v>2013</c:v>
                </c:pt>
              </c:strCache>
            </c:strRef>
          </c:tx>
          <c:spPr>
            <a:solidFill>
              <a:schemeClr val="accent1"/>
            </a:solidFill>
            <a:ln>
              <a:noFill/>
            </a:ln>
            <a:effectLst/>
          </c:spPr>
          <c:invertIfNegative val="0"/>
          <c:cat>
            <c:strRef>
              <c:f>'Pivot Working'!$A$22</c:f>
              <c:strCache>
                <c:ptCount val="1"/>
                <c:pt idx="0">
                  <c:v>France</c:v>
                </c:pt>
              </c:strCache>
            </c:strRef>
          </c:cat>
          <c:val>
            <c:numRef>
              <c:f>'Pivot Working'!$B$22</c:f>
              <c:numCache>
                <c:formatCode>General</c:formatCode>
                <c:ptCount val="1"/>
                <c:pt idx="0">
                  <c:v>70047.899999999994</c:v>
                </c:pt>
              </c:numCache>
            </c:numRef>
          </c:val>
          <c:extLst>
            <c:ext xmlns:c16="http://schemas.microsoft.com/office/drawing/2014/chart" uri="{C3380CC4-5D6E-409C-BE32-E72D297353CC}">
              <c16:uniqueId val="{00000000-AE96-4326-9626-94E4E772C441}"/>
            </c:ext>
          </c:extLst>
        </c:ser>
        <c:ser>
          <c:idx val="1"/>
          <c:order val="1"/>
          <c:tx>
            <c:strRef>
              <c:f>'Pivot Working'!$C$20:$C$21</c:f>
              <c:strCache>
                <c:ptCount val="1"/>
                <c:pt idx="0">
                  <c:v>2014</c:v>
                </c:pt>
              </c:strCache>
            </c:strRef>
          </c:tx>
          <c:spPr>
            <a:solidFill>
              <a:schemeClr val="accent2"/>
            </a:solidFill>
            <a:ln>
              <a:noFill/>
            </a:ln>
            <a:effectLst/>
          </c:spPr>
          <c:invertIfNegative val="0"/>
          <c:cat>
            <c:strRef>
              <c:f>'Pivot Working'!$A$22</c:f>
              <c:strCache>
                <c:ptCount val="1"/>
                <c:pt idx="0">
                  <c:v>France</c:v>
                </c:pt>
              </c:strCache>
            </c:strRef>
          </c:cat>
          <c:val>
            <c:numRef>
              <c:f>'Pivot Working'!$C$22</c:f>
              <c:numCache>
                <c:formatCode>General</c:formatCode>
                <c:ptCount val="1"/>
                <c:pt idx="0">
                  <c:v>54083.55</c:v>
                </c:pt>
              </c:numCache>
            </c:numRef>
          </c:val>
          <c:extLst>
            <c:ext xmlns:c16="http://schemas.microsoft.com/office/drawing/2014/chart" uri="{C3380CC4-5D6E-409C-BE32-E72D297353CC}">
              <c16:uniqueId val="{00000003-AE96-4326-9626-94E4E772C441}"/>
            </c:ext>
          </c:extLst>
        </c:ser>
        <c:dLbls>
          <c:showLegendKey val="0"/>
          <c:showVal val="0"/>
          <c:showCatName val="0"/>
          <c:showSerName val="0"/>
          <c:showPercent val="0"/>
          <c:showBubbleSize val="0"/>
        </c:dLbls>
        <c:gapWidth val="219"/>
        <c:overlap val="-27"/>
        <c:axId val="2021148175"/>
        <c:axId val="2010222607"/>
      </c:barChart>
      <c:catAx>
        <c:axId val="20211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222607"/>
        <c:crosses val="autoZero"/>
        <c:auto val="1"/>
        <c:lblAlgn val="ctr"/>
        <c:lblOffset val="100"/>
        <c:noMultiLvlLbl val="0"/>
      </c:catAx>
      <c:valAx>
        <c:axId val="201022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14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'Pivot Working'!$B$30</c:f>
              <c:strCache>
                <c:ptCount val="1"/>
                <c:pt idx="0">
                  <c:v>Total</c:v>
                </c:pt>
              </c:strCache>
            </c:strRef>
          </c:tx>
          <c:dPt>
            <c:idx val="0"/>
            <c:bubble3D val="0"/>
            <c:spPr>
              <a:solidFill>
                <a:schemeClr val="accent1"/>
              </a:solidFill>
              <a:ln w="19050">
                <a:solidFill>
                  <a:schemeClr val="lt1"/>
                </a:solidFill>
              </a:ln>
              <a:effectLst/>
            </c:spPr>
          </c:dPt>
          <c:cat>
            <c:strRef>
              <c:f>'Pivot Working'!$A$31</c:f>
              <c:strCache>
                <c:ptCount val="1"/>
                <c:pt idx="0">
                  <c:v>Midmarket</c:v>
                </c:pt>
              </c:strCache>
            </c:strRef>
          </c:cat>
          <c:val>
            <c:numRef>
              <c:f>'Pivot Working'!$B$31</c:f>
              <c:numCache>
                <c:formatCode>General</c:formatCode>
                <c:ptCount val="1"/>
                <c:pt idx="0">
                  <c:v>124131.45000000001</c:v>
                </c:pt>
              </c:numCache>
            </c:numRef>
          </c:val>
          <c:extLst>
            <c:ext xmlns:c16="http://schemas.microsoft.com/office/drawing/2014/chart" uri="{C3380CC4-5D6E-409C-BE32-E72D297353CC}">
              <c16:uniqueId val="{00000000-9502-40E5-BD8F-A3B446403E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[HW-8 work sheet.xlsx]Pivot Working!Product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Working'!$B$67:$B$68</c:f>
              <c:strCache>
                <c:ptCount val="1"/>
                <c:pt idx="0">
                  <c:v>2013</c:v>
                </c:pt>
              </c:strCache>
            </c:strRef>
          </c:tx>
          <c:spPr>
            <a:solidFill>
              <a:schemeClr val="accent1"/>
            </a:solidFill>
            <a:ln>
              <a:noFill/>
            </a:ln>
            <a:effectLst/>
          </c:spPr>
          <c:invertIfNegative val="0"/>
          <c:cat>
            <c:strRef>
              <c:f>'Pivot Working'!$A$69</c:f>
              <c:strCache>
                <c:ptCount val="1"/>
                <c:pt idx="0">
                  <c:v>Fan</c:v>
                </c:pt>
              </c:strCache>
            </c:strRef>
          </c:cat>
          <c:val>
            <c:numRef>
              <c:f>'Pivot Working'!$B$69</c:f>
              <c:numCache>
                <c:formatCode>General</c:formatCode>
                <c:ptCount val="1"/>
                <c:pt idx="0">
                  <c:v>70047.899999999994</c:v>
                </c:pt>
              </c:numCache>
            </c:numRef>
          </c:val>
          <c:extLst>
            <c:ext xmlns:c16="http://schemas.microsoft.com/office/drawing/2014/chart" uri="{C3380CC4-5D6E-409C-BE32-E72D297353CC}">
              <c16:uniqueId val="{00000000-6B35-4C0E-806F-C09363BFE1D8}"/>
            </c:ext>
          </c:extLst>
        </c:ser>
        <c:ser>
          <c:idx val="1"/>
          <c:order val="1"/>
          <c:tx>
            <c:strRef>
              <c:f>'Pivot Working'!$C$67:$C$68</c:f>
              <c:strCache>
                <c:ptCount val="1"/>
                <c:pt idx="0">
                  <c:v>2014</c:v>
                </c:pt>
              </c:strCache>
            </c:strRef>
          </c:tx>
          <c:spPr>
            <a:solidFill>
              <a:schemeClr val="accent2"/>
            </a:solidFill>
            <a:ln>
              <a:noFill/>
            </a:ln>
            <a:effectLst/>
          </c:spPr>
          <c:invertIfNegative val="0"/>
          <c:cat>
            <c:strRef>
              <c:f>'Pivot Working'!$A$69</c:f>
              <c:strCache>
                <c:ptCount val="1"/>
                <c:pt idx="0">
                  <c:v>Fan</c:v>
                </c:pt>
              </c:strCache>
            </c:strRef>
          </c:cat>
          <c:val>
            <c:numRef>
              <c:f>'Pivot Working'!$C$69</c:f>
              <c:numCache>
                <c:formatCode>General</c:formatCode>
                <c:ptCount val="1"/>
                <c:pt idx="0">
                  <c:v>54083.55</c:v>
                </c:pt>
              </c:numCache>
            </c:numRef>
          </c:val>
          <c:extLst>
            <c:ext xmlns:c16="http://schemas.microsoft.com/office/drawing/2014/chart" uri="{C3380CC4-5D6E-409C-BE32-E72D297353CC}">
              <c16:uniqueId val="{00000003-6B35-4C0E-806F-C09363BFE1D8}"/>
            </c:ext>
          </c:extLst>
        </c:ser>
        <c:dLbls>
          <c:showLegendKey val="0"/>
          <c:showVal val="0"/>
          <c:showCatName val="0"/>
          <c:showSerName val="0"/>
          <c:showPercent val="0"/>
          <c:showBubbleSize val="0"/>
        </c:dLbls>
        <c:gapWidth val="182"/>
        <c:axId val="26735151"/>
        <c:axId val="26822959"/>
      </c:barChart>
      <c:catAx>
        <c:axId val="26735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959"/>
        <c:crosses val="autoZero"/>
        <c:auto val="1"/>
        <c:lblAlgn val="ctr"/>
        <c:lblOffset val="100"/>
        <c:noMultiLvlLbl val="0"/>
      </c:catAx>
      <c:valAx>
        <c:axId val="2682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Sales by COuntry &amp; Segment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sto MT" panose="02040603050505030304"/>
            </a:rPr>
            <a:t>Sales by COuntry &amp; Segment</a:t>
          </a:r>
        </a:p>
      </cx:txPr>
    </cx:title>
    <cx:plotArea>
      <cx:plotAreaRegion>
        <cx:series layoutId="treemap" uniqueId="{523CF3C7-A3A8-4602-9221-2ED4779583EA}">
          <cx:tx>
            <cx:txData>
              <cx:f>_xlchart.v1.1</cx:f>
              <cx:v>Sum of Sales</cx:v>
            </cx:txData>
          </cx:tx>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tx>
        <cx:txData>
          <cx:v>Sales by COuntry &amp; Segment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sto MT" panose="02040603050505030304"/>
            </a:rPr>
            <a:t>Sales by COuntry &amp; Segment</a:t>
          </a:r>
        </a:p>
      </cx:txPr>
    </cx:title>
    <cx:plotArea>
      <cx:plotAreaRegion>
        <cx:series layoutId="treemap" uniqueId="{523CF3C7-A3A8-4602-9221-2ED4779583EA}">
          <cx:tx>
            <cx:txData>
              <cx:f>_xlchart.v1.6</cx:f>
              <cx:v>Sum of Sales</cx:v>
            </cx:txData>
          </cx:tx>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144780</xdr:rowOff>
    </xdr:from>
    <xdr:to>
      <xdr:col>17</xdr:col>
      <xdr:colOff>144780</xdr:colOff>
      <xdr:row>7</xdr:row>
      <xdr:rowOff>7620</xdr:rowOff>
    </xdr:to>
    <xdr:graphicFrame macro="">
      <xdr:nvGraphicFramePr>
        <xdr:cNvPr id="2" name="Chart 1">
          <a:extLst>
            <a:ext uri="{FF2B5EF4-FFF2-40B4-BE49-F238E27FC236}">
              <a16:creationId xmlns:a16="http://schemas.microsoft.com/office/drawing/2014/main" id="{630073FC-CA05-4D88-B33E-F65154F52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8</xdr:row>
      <xdr:rowOff>0</xdr:rowOff>
    </xdr:from>
    <xdr:to>
      <xdr:col>11</xdr:col>
      <xdr:colOff>304800</xdr:colOff>
      <xdr:row>23</xdr:row>
      <xdr:rowOff>114300</xdr:rowOff>
    </xdr:to>
    <xdr:graphicFrame macro="">
      <xdr:nvGraphicFramePr>
        <xdr:cNvPr id="3" name="Chart 2">
          <a:extLst>
            <a:ext uri="{FF2B5EF4-FFF2-40B4-BE49-F238E27FC236}">
              <a16:creationId xmlns:a16="http://schemas.microsoft.com/office/drawing/2014/main" id="{22E34F3A-DB5D-4836-971F-1EE9FE20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556260</xdr:colOff>
      <xdr:row>23</xdr:row>
      <xdr:rowOff>152400</xdr:rowOff>
    </xdr:from>
    <xdr:to>
      <xdr:col>11</xdr:col>
      <xdr:colOff>251460</xdr:colOff>
      <xdr:row>39</xdr:row>
      <xdr:rowOff>91440</xdr:rowOff>
    </xdr:to>
    <xdr:graphicFrame macro="">
      <xdr:nvGraphicFramePr>
        <xdr:cNvPr id="4" name="Chart 3">
          <a:extLst>
            <a:ext uri="{FF2B5EF4-FFF2-40B4-BE49-F238E27FC236}">
              <a16:creationId xmlns:a16="http://schemas.microsoft.com/office/drawing/2014/main" id="{DD8F5B7E-5DFD-489B-A499-68A2B662D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426720</xdr:colOff>
      <xdr:row>8</xdr:row>
      <xdr:rowOff>0</xdr:rowOff>
    </xdr:from>
    <xdr:to>
      <xdr:col>19</xdr:col>
      <xdr:colOff>121920</xdr:colOff>
      <xdr:row>23</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DC30D61-6F4B-4C86-A61E-98C9A79082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77100" y="14020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464820</xdr:colOff>
      <xdr:row>23</xdr:row>
      <xdr:rowOff>167640</xdr:rowOff>
    </xdr:from>
    <xdr:to>
      <xdr:col>19</xdr:col>
      <xdr:colOff>160020</xdr:colOff>
      <xdr:row>39</xdr:row>
      <xdr:rowOff>106680</xdr:rowOff>
    </xdr:to>
    <xdr:graphicFrame macro="">
      <xdr:nvGraphicFramePr>
        <xdr:cNvPr id="6" name="Chart 5">
          <a:extLst>
            <a:ext uri="{FF2B5EF4-FFF2-40B4-BE49-F238E27FC236}">
              <a16:creationId xmlns:a16="http://schemas.microsoft.com/office/drawing/2014/main" id="{073634B4-E540-4A82-B7F6-15C7F1805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83820</xdr:colOff>
      <xdr:row>3</xdr:row>
      <xdr:rowOff>160020</xdr:rowOff>
    </xdr:from>
    <xdr:to>
      <xdr:col>2</xdr:col>
      <xdr:colOff>411480</xdr:colOff>
      <xdr:row>17</xdr:row>
      <xdr:rowOff>173355</xdr:rowOff>
    </xdr:to>
    <mc:AlternateContent xmlns:mc="http://schemas.openxmlformats.org/markup-compatibility/2006">
      <mc:Choice xmlns:a14="http://schemas.microsoft.com/office/drawing/2010/main" Requires="a14">
        <xdr:graphicFrame macro="">
          <xdr:nvGraphicFramePr>
            <xdr:cNvPr id="7" name="Segment">
              <a:extLst>
                <a:ext uri="{FF2B5EF4-FFF2-40B4-BE49-F238E27FC236}">
                  <a16:creationId xmlns:a16="http://schemas.microsoft.com/office/drawing/2014/main" id="{9BBEE1D0-6831-4FE6-A82E-D93BF5159FB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83820" y="685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13</xdr:row>
      <xdr:rowOff>91440</xdr:rowOff>
    </xdr:from>
    <xdr:to>
      <xdr:col>2</xdr:col>
      <xdr:colOff>464820</xdr:colOff>
      <xdr:row>27</xdr:row>
      <xdr:rowOff>104775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09761EA9-AE4E-46D3-BF33-F64F902C11F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7160" y="2369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23</xdr:row>
      <xdr:rowOff>0</xdr:rowOff>
    </xdr:from>
    <xdr:to>
      <xdr:col>2</xdr:col>
      <xdr:colOff>480060</xdr:colOff>
      <xdr:row>37</xdr:row>
      <xdr:rowOff>13335</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3AE7856A-AF1D-4619-8F23-D9D5E17401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2400" y="403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388620</xdr:colOff>
      <xdr:row>7</xdr:row>
      <xdr:rowOff>41910</xdr:rowOff>
    </xdr:from>
    <xdr:to>
      <xdr:col>17</xdr:col>
      <xdr:colOff>327660</xdr:colOff>
      <xdr:row>18</xdr:row>
      <xdr:rowOff>38100</xdr:rowOff>
    </xdr:to>
    <xdr:graphicFrame macro="">
      <xdr:nvGraphicFramePr>
        <xdr:cNvPr id="2" name="Chart 1">
          <a:extLst>
            <a:ext uri="{FF2B5EF4-FFF2-40B4-BE49-F238E27FC236}">
              <a16:creationId xmlns:a16="http://schemas.microsoft.com/office/drawing/2014/main" id="{6E16542F-6CC1-4066-BCB4-5F93D430D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18</xdr:row>
      <xdr:rowOff>49530</xdr:rowOff>
    </xdr:from>
    <xdr:to>
      <xdr:col>11</xdr:col>
      <xdr:colOff>335280</xdr:colOff>
      <xdr:row>33</xdr:row>
      <xdr:rowOff>163830</xdr:rowOff>
    </xdr:to>
    <xdr:graphicFrame macro="">
      <xdr:nvGraphicFramePr>
        <xdr:cNvPr id="3" name="Chart 2">
          <a:extLst>
            <a:ext uri="{FF2B5EF4-FFF2-40B4-BE49-F238E27FC236}">
              <a16:creationId xmlns:a16="http://schemas.microsoft.com/office/drawing/2014/main" id="{A917B06E-6475-45B1-814A-848EA0E19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19</xdr:row>
      <xdr:rowOff>11430</xdr:rowOff>
    </xdr:from>
    <xdr:to>
      <xdr:col>19</xdr:col>
      <xdr:colOff>243840</xdr:colOff>
      <xdr:row>34</xdr:row>
      <xdr:rowOff>125730</xdr:rowOff>
    </xdr:to>
    <xdr:graphicFrame macro="">
      <xdr:nvGraphicFramePr>
        <xdr:cNvPr id="4" name="Chart 3">
          <a:extLst>
            <a:ext uri="{FF2B5EF4-FFF2-40B4-BE49-F238E27FC236}">
              <a16:creationId xmlns:a16="http://schemas.microsoft.com/office/drawing/2014/main" id="{4CF25880-3673-4FE5-A002-4E254F089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121920</xdr:colOff>
      <xdr:row>43</xdr:row>
      <xdr:rowOff>156210</xdr:rowOff>
    </xdr:from>
    <xdr:to>
      <xdr:col>14</xdr:col>
      <xdr:colOff>426720</xdr:colOff>
      <xdr:row>59</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4FEC2B2-48A2-4799-AA08-CEE2854CF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789420" y="76923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434340</xdr:colOff>
      <xdr:row>64</xdr:row>
      <xdr:rowOff>171450</xdr:rowOff>
    </xdr:from>
    <xdr:to>
      <xdr:col>15</xdr:col>
      <xdr:colOff>259080</xdr:colOff>
      <xdr:row>80</xdr:row>
      <xdr:rowOff>110490</xdr:rowOff>
    </xdr:to>
    <xdr:graphicFrame macro="">
      <xdr:nvGraphicFramePr>
        <xdr:cNvPr id="6" name="Chart 5">
          <a:extLst>
            <a:ext uri="{FF2B5EF4-FFF2-40B4-BE49-F238E27FC236}">
              <a16:creationId xmlns:a16="http://schemas.microsoft.com/office/drawing/2014/main" id="{E9771CFD-6E27-4ECB-9CD9-2AF5B848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Pierre" refreshedDate="44661.88139166667" createdVersion="6" refreshedVersion="6" minRefreshableVersion="3" recordCount="386" xr:uid="{880F690B-A4BD-48A4-A426-3F398B3C7133}">
  <cacheSource type="worksheet">
    <worksheetSource ref="A1:M1048576" sheet="Raw Data"/>
  </cacheSource>
  <cacheFields count="15">
    <cacheField name="Date" numFmtId="0">
      <sharedItems containsNonDate="0" containsDate="1" containsString="0" containsBlank="1" minDate="2013-09-01T00:00:00" maxDate="2014-12-02T00:00:00" count="9">
        <d v="2014-12-01T00:00:00"/>
        <d v="2014-09-01T00:00:00"/>
        <d v="2013-10-01T00:00:00"/>
        <d v="2013-09-01T00:00:00"/>
        <d v="2014-10-01T00:00:00"/>
        <d v="2013-11-01T00:00:00"/>
        <d v="2013-12-01T00:00:00"/>
        <d v="2014-11-01T00:00:00"/>
        <m/>
      </sharedItems>
      <fieldGroup par="14" base="0">
        <rangePr groupBy="months" startDate="2013-09-01T00:00:00" endDate="2014-12-02T00:00:00"/>
        <groupItems count="14">
          <s v="(blank)"/>
          <s v="Jan"/>
          <s v="Feb"/>
          <s v="Mar"/>
          <s v="Apr"/>
          <s v="May"/>
          <s v="Jun"/>
          <s v="Jul"/>
          <s v="Aug"/>
          <s v="Sep"/>
          <s v="Oct"/>
          <s v="Nov"/>
          <s v="Dec"/>
          <s v="&gt;12/2/2014"/>
        </groupItems>
      </fieldGroup>
    </cacheField>
    <cacheField name="Segment" numFmtId="0">
      <sharedItems containsBlank="1" count="6">
        <s v="Government"/>
        <s v="Enterprise"/>
        <s v="Midmarket"/>
        <s v="Small Business"/>
        <s v="Channel Partners"/>
        <m/>
      </sharedItems>
    </cacheField>
    <cacheField name="Country" numFmtId="0">
      <sharedItems containsBlank="1" count="6">
        <s v="Germany"/>
        <s v="Canada"/>
        <s v="United States of America"/>
        <s v="France"/>
        <s v="Mexico"/>
        <m/>
      </sharedItems>
    </cacheField>
    <cacheField name="Product" numFmtId="0">
      <sharedItems containsBlank="1" count="7">
        <s v="CPU"/>
        <s v="LED Screen"/>
        <s v="Fan"/>
        <s v="Keyboard"/>
        <s v="AC Adapters"/>
        <s v="Hard Drive"/>
        <m/>
      </sharedItems>
    </cacheField>
    <cacheField name="Discount Band" numFmtId="0">
      <sharedItems containsBlank="1"/>
    </cacheField>
    <cacheField name="Units Sold" numFmtId="0">
      <sharedItems containsString="0" containsBlank="1" containsNumber="1" containsInteger="1" minValue="214" maxValue="2996"/>
    </cacheField>
    <cacheField name="Manufacturing" numFmtId="0">
      <sharedItems containsString="0" containsBlank="1" containsNumber="1" containsInteger="1" minValue="3" maxValue="260"/>
    </cacheField>
    <cacheField name="Sale Price" numFmtId="0">
      <sharedItems containsString="0" containsBlank="1" containsNumber="1" containsInteger="1" minValue="7" maxValue="350"/>
    </cacheField>
    <cacheField name="Gross Sales" numFmtId="0">
      <sharedItems containsString="0" containsBlank="1" containsNumber="1" containsInteger="1" minValue="1841" maxValue="1038100"/>
    </cacheField>
    <cacheField name="Discounts" numFmtId="0">
      <sharedItems containsString="0" containsBlank="1" containsNumber="1" minValue="0" maxValue="115830"/>
    </cacheField>
    <cacheField name="Sales" numFmtId="0">
      <sharedItems containsString="0" containsBlank="1" containsNumber="1" minValue="1685.6" maxValue="1017338"/>
    </cacheField>
    <cacheField name="Cost" numFmtId="0">
      <sharedItems containsString="0" containsBlank="1" containsNumber="1" containsInteger="1" minValue="918" maxValue="771160"/>
    </cacheField>
    <cacheField name="Profit" numFmtId="0">
      <sharedItems containsString="0" containsBlank="1" containsNumber="1" minValue="-40617.5" maxValue="246178"/>
    </cacheField>
    <cacheField name="Quarters" numFmtId="0" databaseField="0">
      <fieldGroup base="0">
        <rangePr groupBy="quarters" startDate="2013-09-01T00:00:00" endDate="2014-12-02T00:00:00"/>
        <groupItems count="6">
          <s v="&lt;9/1/2013"/>
          <s v="Qtr1"/>
          <s v="Qtr2"/>
          <s v="Qtr3"/>
          <s v="Qtr4"/>
          <s v="&gt;12/2/2014"/>
        </groupItems>
      </fieldGroup>
    </cacheField>
    <cacheField name="Years" numFmtId="0" databaseField="0">
      <fieldGroup base="0">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240358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6">
  <r>
    <x v="0"/>
    <x v="0"/>
    <x v="0"/>
    <x v="0"/>
    <s v="None"/>
    <n v="1513"/>
    <n v="3"/>
    <n v="350"/>
    <n v="529550"/>
    <n v="0"/>
    <n v="529550"/>
    <n v="393380"/>
    <n v="136170"/>
  </r>
  <r>
    <x v="1"/>
    <x v="0"/>
    <x v="0"/>
    <x v="1"/>
    <s v="None"/>
    <n v="2146"/>
    <n v="5"/>
    <n v="7"/>
    <n v="15022"/>
    <n v="0"/>
    <n v="15022"/>
    <n v="10730"/>
    <n v="4292"/>
  </r>
  <r>
    <x v="2"/>
    <x v="1"/>
    <x v="1"/>
    <x v="1"/>
    <s v="None"/>
    <n v="345"/>
    <n v="5"/>
    <n v="125"/>
    <n v="43125"/>
    <n v="0"/>
    <n v="43125"/>
    <n v="41400"/>
    <n v="1725"/>
  </r>
  <r>
    <x v="0"/>
    <x v="2"/>
    <x v="2"/>
    <x v="1"/>
    <s v="None"/>
    <n v="615"/>
    <n v="5"/>
    <n v="15"/>
    <n v="9225"/>
    <n v="0"/>
    <n v="9225"/>
    <n v="6150"/>
    <n v="3075"/>
  </r>
  <r>
    <x v="3"/>
    <x v="2"/>
    <x v="3"/>
    <x v="2"/>
    <s v="None"/>
    <n v="549"/>
    <n v="10"/>
    <n v="15"/>
    <n v="8235"/>
    <n v="0"/>
    <n v="8235"/>
    <n v="5490"/>
    <n v="2745"/>
  </r>
  <r>
    <x v="3"/>
    <x v="3"/>
    <x v="4"/>
    <x v="2"/>
    <s v="None"/>
    <n v="788"/>
    <n v="10"/>
    <n v="300"/>
    <n v="236400"/>
    <n v="0"/>
    <n v="236400"/>
    <n v="197000"/>
    <n v="39400"/>
  </r>
  <r>
    <x v="1"/>
    <x v="2"/>
    <x v="4"/>
    <x v="2"/>
    <s v="None"/>
    <n v="2472"/>
    <n v="10"/>
    <n v="15"/>
    <n v="37080"/>
    <n v="0"/>
    <n v="37080"/>
    <n v="24720"/>
    <n v="12360"/>
  </r>
  <r>
    <x v="4"/>
    <x v="0"/>
    <x v="2"/>
    <x v="2"/>
    <s v="None"/>
    <n v="1143"/>
    <n v="10"/>
    <n v="7"/>
    <n v="8001"/>
    <n v="0"/>
    <n v="8001"/>
    <n v="5715"/>
    <n v="2286"/>
  </r>
  <r>
    <x v="5"/>
    <x v="0"/>
    <x v="1"/>
    <x v="2"/>
    <s v="None"/>
    <n v="1725"/>
    <n v="10"/>
    <n v="350"/>
    <n v="603750"/>
    <n v="0"/>
    <n v="603750"/>
    <n v="448500"/>
    <n v="155250"/>
  </r>
  <r>
    <x v="5"/>
    <x v="4"/>
    <x v="2"/>
    <x v="2"/>
    <s v="None"/>
    <n v="912"/>
    <n v="10"/>
    <n v="12"/>
    <n v="10944"/>
    <n v="0"/>
    <n v="10944"/>
    <n v="2736"/>
    <n v="8208"/>
  </r>
  <r>
    <x v="6"/>
    <x v="2"/>
    <x v="1"/>
    <x v="2"/>
    <s v="None"/>
    <n v="2152"/>
    <n v="10"/>
    <n v="15"/>
    <n v="32280"/>
    <n v="0"/>
    <n v="32280"/>
    <n v="21520"/>
    <n v="10760"/>
  </r>
  <r>
    <x v="0"/>
    <x v="0"/>
    <x v="1"/>
    <x v="2"/>
    <s v="None"/>
    <n v="1817"/>
    <n v="10"/>
    <n v="20"/>
    <n v="36340"/>
    <n v="0"/>
    <n v="36340"/>
    <n v="18170"/>
    <n v="18170"/>
  </r>
  <r>
    <x v="0"/>
    <x v="0"/>
    <x v="0"/>
    <x v="2"/>
    <s v="None"/>
    <n v="1513"/>
    <n v="10"/>
    <n v="350"/>
    <n v="529550"/>
    <n v="0"/>
    <n v="529550"/>
    <n v="393380"/>
    <n v="136170"/>
  </r>
  <r>
    <x v="2"/>
    <x v="1"/>
    <x v="1"/>
    <x v="3"/>
    <s v="None"/>
    <n v="345"/>
    <n v="120"/>
    <n v="125"/>
    <n v="43125"/>
    <n v="0"/>
    <n v="43125"/>
    <n v="41400"/>
    <n v="1725"/>
  </r>
  <r>
    <x v="3"/>
    <x v="0"/>
    <x v="3"/>
    <x v="4"/>
    <s v="None"/>
    <n v="1527"/>
    <n v="250"/>
    <n v="350"/>
    <n v="534450"/>
    <n v="0"/>
    <n v="534450"/>
    <n v="397020"/>
    <n v="137430"/>
  </r>
  <r>
    <x v="1"/>
    <x v="3"/>
    <x v="3"/>
    <x v="4"/>
    <s v="None"/>
    <n v="2151"/>
    <n v="250"/>
    <n v="300"/>
    <n v="645300"/>
    <n v="0"/>
    <n v="645300"/>
    <n v="537750"/>
    <n v="107550"/>
  </r>
  <r>
    <x v="0"/>
    <x v="0"/>
    <x v="1"/>
    <x v="4"/>
    <s v="None"/>
    <n v="1817"/>
    <n v="250"/>
    <n v="20"/>
    <n v="36340"/>
    <n v="0"/>
    <n v="36340"/>
    <n v="18170"/>
    <n v="18170"/>
  </r>
  <r>
    <x v="4"/>
    <x v="0"/>
    <x v="2"/>
    <x v="5"/>
    <s v="None"/>
    <n v="1143"/>
    <n v="260"/>
    <n v="7"/>
    <n v="8001"/>
    <n v="0"/>
    <n v="8001"/>
    <n v="5715"/>
    <n v="2286"/>
  </r>
  <r>
    <x v="0"/>
    <x v="2"/>
    <x v="2"/>
    <x v="5"/>
    <s v="None"/>
    <n v="615"/>
    <n v="260"/>
    <n v="15"/>
    <n v="9225"/>
    <n v="0"/>
    <n v="9225"/>
    <n v="6150"/>
    <n v="3075"/>
  </r>
  <r>
    <x v="7"/>
    <x v="0"/>
    <x v="3"/>
    <x v="3"/>
    <s v="Low"/>
    <n v="639"/>
    <n v="120"/>
    <n v="7"/>
    <n v="4473"/>
    <n v="44.73"/>
    <n v="4428.2700000000004"/>
    <n v="3195"/>
    <n v="1233.2700000000004"/>
  </r>
  <r>
    <x v="1"/>
    <x v="4"/>
    <x v="1"/>
    <x v="0"/>
    <s v="Low"/>
    <n v="1445"/>
    <n v="3"/>
    <n v="12"/>
    <n v="17340"/>
    <n v="173.4"/>
    <n v="17166.599999999999"/>
    <n v="4335"/>
    <n v="12831.599999999999"/>
  </r>
  <r>
    <x v="3"/>
    <x v="1"/>
    <x v="2"/>
    <x v="0"/>
    <s v="Low"/>
    <n v="330"/>
    <n v="3"/>
    <n v="125"/>
    <n v="41250"/>
    <n v="412.5"/>
    <n v="40837.5"/>
    <n v="39600"/>
    <n v="1237.5"/>
  </r>
  <r>
    <x v="1"/>
    <x v="4"/>
    <x v="3"/>
    <x v="0"/>
    <s v="Low"/>
    <n v="2671"/>
    <n v="3"/>
    <n v="12"/>
    <n v="32052"/>
    <n v="320.52"/>
    <n v="31731.48"/>
    <n v="8013"/>
    <n v="23718.48"/>
  </r>
  <r>
    <x v="2"/>
    <x v="4"/>
    <x v="0"/>
    <x v="0"/>
    <s v="Low"/>
    <n v="766"/>
    <n v="3"/>
    <n v="12"/>
    <n v="9192"/>
    <n v="91.92"/>
    <n v="9100.08"/>
    <n v="2298"/>
    <n v="6802.08"/>
  </r>
  <r>
    <x v="2"/>
    <x v="3"/>
    <x v="4"/>
    <x v="0"/>
    <s v="Low"/>
    <n v="494"/>
    <n v="3"/>
    <n v="300"/>
    <n v="148200"/>
    <n v="1482"/>
    <n v="146718"/>
    <n v="123500"/>
    <n v="23218"/>
  </r>
  <r>
    <x v="4"/>
    <x v="0"/>
    <x v="4"/>
    <x v="0"/>
    <s v="Low"/>
    <n v="1397"/>
    <n v="3"/>
    <n v="350"/>
    <n v="488950"/>
    <n v="4889.5"/>
    <n v="484060.5"/>
    <n v="363220"/>
    <n v="120840.5"/>
  </r>
  <r>
    <x v="0"/>
    <x v="0"/>
    <x v="3"/>
    <x v="0"/>
    <s v="Low"/>
    <n v="2155"/>
    <n v="3"/>
    <n v="350"/>
    <n v="754250"/>
    <n v="7542.5"/>
    <n v="746707.5"/>
    <n v="560300"/>
    <n v="186407.5"/>
  </r>
  <r>
    <x v="3"/>
    <x v="3"/>
    <x v="2"/>
    <x v="1"/>
    <s v="Low"/>
    <n v="2498"/>
    <n v="5"/>
    <n v="300"/>
    <n v="749400"/>
    <n v="7494"/>
    <n v="741906"/>
    <n v="624500"/>
    <n v="117406"/>
  </r>
  <r>
    <x v="2"/>
    <x v="1"/>
    <x v="2"/>
    <x v="1"/>
    <s v="Low"/>
    <n v="663"/>
    <n v="5"/>
    <n v="125"/>
    <n v="82875"/>
    <n v="828.75"/>
    <n v="82046.25"/>
    <n v="79560"/>
    <n v="2486.25"/>
  </r>
  <r>
    <x v="1"/>
    <x v="2"/>
    <x v="0"/>
    <x v="2"/>
    <s v="Low"/>
    <n v="747"/>
    <n v="10"/>
    <n v="15"/>
    <n v="11205"/>
    <n v="112.05"/>
    <n v="11092.95"/>
    <n v="7470"/>
    <n v="3622.9500000000007"/>
  </r>
  <r>
    <x v="2"/>
    <x v="4"/>
    <x v="0"/>
    <x v="2"/>
    <s v="Low"/>
    <n v="766"/>
    <n v="10"/>
    <n v="12"/>
    <n v="9192"/>
    <n v="91.92"/>
    <n v="9100.08"/>
    <n v="2298"/>
    <n v="6802.08"/>
  </r>
  <r>
    <x v="7"/>
    <x v="3"/>
    <x v="2"/>
    <x v="2"/>
    <s v="Low"/>
    <n v="2905"/>
    <n v="10"/>
    <n v="300"/>
    <n v="871500"/>
    <n v="8715"/>
    <n v="862785"/>
    <n v="726250"/>
    <n v="136535"/>
  </r>
  <r>
    <x v="0"/>
    <x v="0"/>
    <x v="3"/>
    <x v="2"/>
    <s v="Low"/>
    <n v="2155"/>
    <n v="10"/>
    <n v="350"/>
    <n v="754250"/>
    <n v="7542.5"/>
    <n v="746707.5"/>
    <n v="560300"/>
    <n v="186407.5"/>
  </r>
  <r>
    <x v="2"/>
    <x v="1"/>
    <x v="2"/>
    <x v="3"/>
    <s v="Low"/>
    <n v="663"/>
    <n v="120"/>
    <n v="125"/>
    <n v="82875"/>
    <n v="828.75"/>
    <n v="82046.25"/>
    <n v="79560"/>
    <n v="2486.25"/>
  </r>
  <r>
    <x v="5"/>
    <x v="0"/>
    <x v="1"/>
    <x v="3"/>
    <s v="Low"/>
    <n v="2092"/>
    <n v="120"/>
    <n v="7"/>
    <n v="14644"/>
    <n v="146.44"/>
    <n v="14497.56"/>
    <n v="10460"/>
    <n v="4037.5599999999995"/>
  </r>
  <r>
    <x v="1"/>
    <x v="3"/>
    <x v="0"/>
    <x v="4"/>
    <s v="Low"/>
    <n v="986"/>
    <n v="250"/>
    <n v="300"/>
    <n v="295800"/>
    <n v="2958"/>
    <n v="292842"/>
    <n v="246500"/>
    <n v="46342"/>
  </r>
  <r>
    <x v="2"/>
    <x v="3"/>
    <x v="4"/>
    <x v="4"/>
    <s v="Low"/>
    <n v="494"/>
    <n v="250"/>
    <n v="300"/>
    <n v="148200"/>
    <n v="1482"/>
    <n v="146718"/>
    <n v="123500"/>
    <n v="23218"/>
  </r>
  <r>
    <x v="4"/>
    <x v="0"/>
    <x v="4"/>
    <x v="4"/>
    <s v="Low"/>
    <n v="1397"/>
    <n v="250"/>
    <n v="350"/>
    <n v="488950"/>
    <n v="4889.5"/>
    <n v="484060.5"/>
    <n v="363220"/>
    <n v="120840.5"/>
  </r>
  <r>
    <x v="7"/>
    <x v="1"/>
    <x v="3"/>
    <x v="4"/>
    <s v="Low"/>
    <n v="1744"/>
    <n v="250"/>
    <n v="125"/>
    <n v="218000"/>
    <n v="2180"/>
    <n v="215820"/>
    <n v="209280"/>
    <n v="6540"/>
  </r>
  <r>
    <x v="3"/>
    <x v="4"/>
    <x v="2"/>
    <x v="5"/>
    <s v="Low"/>
    <n v="1989"/>
    <n v="260"/>
    <n v="12"/>
    <n v="23868"/>
    <n v="238.68"/>
    <n v="23629.32"/>
    <n v="5967"/>
    <n v="17662.32"/>
  </r>
  <r>
    <x v="5"/>
    <x v="2"/>
    <x v="3"/>
    <x v="5"/>
    <s v="Low"/>
    <n v="321"/>
    <n v="260"/>
    <n v="15"/>
    <n v="4815"/>
    <n v="48.15"/>
    <n v="4766.8500000000004"/>
    <n v="3210"/>
    <n v="1556.8500000000004"/>
  </r>
  <r>
    <x v="4"/>
    <x v="4"/>
    <x v="1"/>
    <x v="0"/>
    <s v="Low"/>
    <n v="1295"/>
    <n v="3"/>
    <n v="12"/>
    <n v="15540"/>
    <n v="310.8"/>
    <n v="15229.2"/>
    <n v="3885"/>
    <n v="11344.2"/>
  </r>
  <r>
    <x v="2"/>
    <x v="3"/>
    <x v="0"/>
    <x v="0"/>
    <s v="Low"/>
    <n v="214"/>
    <n v="3"/>
    <n v="300"/>
    <n v="64200"/>
    <n v="1284"/>
    <n v="62916"/>
    <n v="53500"/>
    <n v="9416"/>
  </r>
  <r>
    <x v="5"/>
    <x v="0"/>
    <x v="3"/>
    <x v="0"/>
    <s v="Low"/>
    <n v="2145"/>
    <n v="3"/>
    <n v="7"/>
    <n v="15015"/>
    <n v="300.3"/>
    <n v="14714.7"/>
    <n v="10725"/>
    <n v="3989.7000000000007"/>
  </r>
  <r>
    <x v="0"/>
    <x v="0"/>
    <x v="1"/>
    <x v="0"/>
    <s v="Low"/>
    <n v="2852"/>
    <n v="3"/>
    <n v="350"/>
    <n v="998200"/>
    <n v="19964"/>
    <n v="978236"/>
    <n v="741520"/>
    <n v="236716"/>
  </r>
  <r>
    <x v="4"/>
    <x v="0"/>
    <x v="2"/>
    <x v="1"/>
    <s v="Low"/>
    <n v="1566"/>
    <n v="5"/>
    <n v="20"/>
    <n v="31320"/>
    <n v="626.4"/>
    <n v="30693.599999999999"/>
    <n v="15660"/>
    <n v="15033.599999999999"/>
  </r>
  <r>
    <x v="7"/>
    <x v="4"/>
    <x v="4"/>
    <x v="1"/>
    <s v="Low"/>
    <n v="690"/>
    <n v="5"/>
    <n v="12"/>
    <n v="8280"/>
    <n v="165.6"/>
    <n v="8114.4"/>
    <n v="2070"/>
    <n v="6044.4"/>
  </r>
  <r>
    <x v="5"/>
    <x v="1"/>
    <x v="4"/>
    <x v="1"/>
    <s v="Low"/>
    <n v="1660"/>
    <n v="5"/>
    <n v="125"/>
    <n v="207500"/>
    <n v="4150"/>
    <n v="203350"/>
    <n v="199200"/>
    <n v="4150"/>
  </r>
  <r>
    <x v="4"/>
    <x v="4"/>
    <x v="1"/>
    <x v="2"/>
    <s v="Low"/>
    <n v="1295"/>
    <n v="10"/>
    <n v="12"/>
    <n v="15540"/>
    <n v="310.8"/>
    <n v="15229.2"/>
    <n v="3885"/>
    <n v="11344.2"/>
  </r>
  <r>
    <x v="2"/>
    <x v="1"/>
    <x v="0"/>
    <x v="2"/>
    <s v="Low"/>
    <n v="809"/>
    <n v="10"/>
    <n v="125"/>
    <n v="101125"/>
    <n v="2022.5"/>
    <n v="99102.5"/>
    <n v="97080"/>
    <n v="2022.5"/>
  </r>
  <r>
    <x v="2"/>
    <x v="1"/>
    <x v="4"/>
    <x v="2"/>
    <s v="Low"/>
    <n v="2145"/>
    <n v="10"/>
    <n v="125"/>
    <n v="268125"/>
    <n v="5362.5"/>
    <n v="262762.5"/>
    <n v="257400"/>
    <n v="5362.5"/>
  </r>
  <r>
    <x v="5"/>
    <x v="4"/>
    <x v="3"/>
    <x v="2"/>
    <s v="Low"/>
    <n v="1785"/>
    <n v="10"/>
    <n v="12"/>
    <n v="21420"/>
    <n v="428.4"/>
    <n v="20991.599999999999"/>
    <n v="5355"/>
    <n v="15636.599999999999"/>
  </r>
  <r>
    <x v="0"/>
    <x v="3"/>
    <x v="1"/>
    <x v="2"/>
    <s v="Low"/>
    <n v="1916"/>
    <n v="10"/>
    <n v="300"/>
    <n v="574800"/>
    <n v="11496"/>
    <n v="563304"/>
    <n v="479000"/>
    <n v="84304"/>
  </r>
  <r>
    <x v="0"/>
    <x v="0"/>
    <x v="1"/>
    <x v="2"/>
    <s v="Low"/>
    <n v="2852"/>
    <n v="10"/>
    <n v="350"/>
    <n v="998200"/>
    <n v="19964"/>
    <n v="978236"/>
    <n v="741520"/>
    <n v="236716"/>
  </r>
  <r>
    <x v="0"/>
    <x v="1"/>
    <x v="1"/>
    <x v="2"/>
    <s v="Low"/>
    <n v="2729"/>
    <n v="10"/>
    <n v="125"/>
    <n v="341125"/>
    <n v="6822.5"/>
    <n v="334302.5"/>
    <n v="327480"/>
    <n v="6822.5"/>
  </r>
  <r>
    <x v="6"/>
    <x v="2"/>
    <x v="2"/>
    <x v="2"/>
    <s v="Low"/>
    <n v="1925"/>
    <n v="10"/>
    <n v="15"/>
    <n v="28875"/>
    <n v="577.5"/>
    <n v="28297.5"/>
    <n v="19250"/>
    <n v="9047.5"/>
  </r>
  <r>
    <x v="6"/>
    <x v="0"/>
    <x v="2"/>
    <x v="2"/>
    <s v="Low"/>
    <n v="2013"/>
    <n v="10"/>
    <n v="7"/>
    <n v="14091"/>
    <n v="281.82"/>
    <n v="13809.18"/>
    <n v="10065"/>
    <n v="3744.1800000000003"/>
  </r>
  <r>
    <x v="0"/>
    <x v="4"/>
    <x v="3"/>
    <x v="2"/>
    <s v="Low"/>
    <n v="1055"/>
    <n v="10"/>
    <n v="12"/>
    <n v="12660"/>
    <n v="253.2"/>
    <n v="12406.8"/>
    <n v="3165"/>
    <n v="9241.7999999999993"/>
  </r>
  <r>
    <x v="0"/>
    <x v="4"/>
    <x v="4"/>
    <x v="2"/>
    <s v="Low"/>
    <n v="1084"/>
    <n v="10"/>
    <n v="12"/>
    <n v="13008"/>
    <n v="260.16000000000003"/>
    <n v="12747.84"/>
    <n v="3252"/>
    <n v="9495.84"/>
  </r>
  <r>
    <x v="4"/>
    <x v="0"/>
    <x v="2"/>
    <x v="3"/>
    <s v="Low"/>
    <n v="1566"/>
    <n v="120"/>
    <n v="20"/>
    <n v="31320"/>
    <n v="626.4"/>
    <n v="30693.599999999999"/>
    <n v="15660"/>
    <n v="15033.599999999999"/>
  </r>
  <r>
    <x v="2"/>
    <x v="0"/>
    <x v="0"/>
    <x v="3"/>
    <s v="Low"/>
    <n v="2966"/>
    <n v="120"/>
    <n v="350"/>
    <n v="1038100"/>
    <n v="20762"/>
    <n v="1017338"/>
    <n v="771160"/>
    <n v="246178"/>
  </r>
  <r>
    <x v="4"/>
    <x v="0"/>
    <x v="0"/>
    <x v="3"/>
    <s v="Low"/>
    <n v="2877"/>
    <n v="120"/>
    <n v="350"/>
    <n v="1006950"/>
    <n v="20139"/>
    <n v="986811"/>
    <n v="748020"/>
    <n v="238791"/>
  </r>
  <r>
    <x v="2"/>
    <x v="1"/>
    <x v="0"/>
    <x v="3"/>
    <s v="Low"/>
    <n v="809"/>
    <n v="120"/>
    <n v="125"/>
    <n v="101125"/>
    <n v="2022.5"/>
    <n v="99102.5"/>
    <n v="97080"/>
    <n v="2022.5"/>
  </r>
  <r>
    <x v="2"/>
    <x v="1"/>
    <x v="4"/>
    <x v="3"/>
    <s v="Low"/>
    <n v="2145"/>
    <n v="120"/>
    <n v="125"/>
    <n v="268125"/>
    <n v="5362.5"/>
    <n v="262762.5"/>
    <n v="257400"/>
    <n v="5362.5"/>
  </r>
  <r>
    <x v="0"/>
    <x v="4"/>
    <x v="3"/>
    <x v="3"/>
    <s v="Low"/>
    <n v="1055"/>
    <n v="120"/>
    <n v="12"/>
    <n v="12660"/>
    <n v="253.2"/>
    <n v="12406.8"/>
    <n v="3165"/>
    <n v="9241.7999999999993"/>
  </r>
  <r>
    <x v="6"/>
    <x v="0"/>
    <x v="4"/>
    <x v="3"/>
    <s v="Low"/>
    <n v="544"/>
    <n v="120"/>
    <n v="20"/>
    <n v="10880"/>
    <n v="217.6"/>
    <n v="10662.4"/>
    <n v="5440"/>
    <n v="5222.3999999999996"/>
  </r>
  <r>
    <x v="0"/>
    <x v="4"/>
    <x v="4"/>
    <x v="3"/>
    <s v="Low"/>
    <n v="1084"/>
    <n v="120"/>
    <n v="12"/>
    <n v="13008"/>
    <n v="260.16000000000003"/>
    <n v="12747.84"/>
    <n v="3252"/>
    <n v="9495.84"/>
  </r>
  <r>
    <x v="2"/>
    <x v="3"/>
    <x v="0"/>
    <x v="4"/>
    <s v="Low"/>
    <n v="214"/>
    <n v="250"/>
    <n v="300"/>
    <n v="64200"/>
    <n v="1284"/>
    <n v="62916"/>
    <n v="53500"/>
    <n v="9416"/>
  </r>
  <r>
    <x v="4"/>
    <x v="0"/>
    <x v="0"/>
    <x v="4"/>
    <s v="Low"/>
    <n v="2877"/>
    <n v="250"/>
    <n v="350"/>
    <n v="1006950"/>
    <n v="20139"/>
    <n v="986811"/>
    <n v="748020"/>
    <n v="238791"/>
  </r>
  <r>
    <x v="0"/>
    <x v="1"/>
    <x v="1"/>
    <x v="4"/>
    <s v="Low"/>
    <n v="2729"/>
    <n v="250"/>
    <n v="125"/>
    <n v="341125"/>
    <n v="6822.5"/>
    <n v="334302.5"/>
    <n v="327480"/>
    <n v="6822.5"/>
  </r>
  <r>
    <x v="6"/>
    <x v="0"/>
    <x v="2"/>
    <x v="4"/>
    <s v="Low"/>
    <n v="266"/>
    <n v="250"/>
    <n v="350"/>
    <n v="93100"/>
    <n v="1862"/>
    <n v="91238"/>
    <n v="69160"/>
    <n v="22078"/>
  </r>
  <r>
    <x v="6"/>
    <x v="0"/>
    <x v="4"/>
    <x v="4"/>
    <s v="Low"/>
    <n v="1940"/>
    <n v="250"/>
    <n v="350"/>
    <n v="679000"/>
    <n v="13580"/>
    <n v="665420"/>
    <n v="504400"/>
    <n v="161020"/>
  </r>
  <r>
    <x v="2"/>
    <x v="0"/>
    <x v="0"/>
    <x v="5"/>
    <s v="Low"/>
    <n v="2966"/>
    <n v="260"/>
    <n v="350"/>
    <n v="1038100"/>
    <n v="20762"/>
    <n v="1017338"/>
    <n v="771160"/>
    <n v="246178"/>
  </r>
  <r>
    <x v="7"/>
    <x v="0"/>
    <x v="2"/>
    <x v="5"/>
    <s v="Low"/>
    <n v="1236"/>
    <n v="260"/>
    <n v="20"/>
    <n v="24720"/>
    <n v="494.4"/>
    <n v="24225.599999999999"/>
    <n v="12360"/>
    <n v="11865.599999999999"/>
  </r>
  <r>
    <x v="7"/>
    <x v="0"/>
    <x v="3"/>
    <x v="5"/>
    <s v="Low"/>
    <n v="941"/>
    <n v="260"/>
    <n v="20"/>
    <n v="18820"/>
    <n v="376.4"/>
    <n v="18443.599999999999"/>
    <n v="9410"/>
    <n v="9033.5999999999985"/>
  </r>
  <r>
    <x v="0"/>
    <x v="3"/>
    <x v="1"/>
    <x v="5"/>
    <s v="Low"/>
    <n v="1916"/>
    <n v="260"/>
    <n v="300"/>
    <n v="574800"/>
    <n v="11496"/>
    <n v="563304"/>
    <n v="479000"/>
    <n v="84304"/>
  </r>
  <r>
    <x v="1"/>
    <x v="4"/>
    <x v="2"/>
    <x v="0"/>
    <s v="Low"/>
    <n v="1947"/>
    <n v="3"/>
    <n v="12"/>
    <n v="23364"/>
    <n v="700.92"/>
    <n v="22663.08"/>
    <n v="5841"/>
    <n v="16822.080000000002"/>
  </r>
  <r>
    <x v="6"/>
    <x v="4"/>
    <x v="1"/>
    <x v="0"/>
    <s v="Low"/>
    <n v="908"/>
    <n v="3"/>
    <n v="12"/>
    <n v="10896"/>
    <n v="326.88"/>
    <n v="10569.12"/>
    <n v="2724"/>
    <n v="7845.1200000000008"/>
  </r>
  <r>
    <x v="1"/>
    <x v="0"/>
    <x v="3"/>
    <x v="1"/>
    <s v="Low"/>
    <n v="544"/>
    <n v="5"/>
    <n v="7"/>
    <n v="3808"/>
    <n v="114.24"/>
    <n v="3693.76"/>
    <n v="2720"/>
    <n v="973.76000000000022"/>
  </r>
  <r>
    <x v="3"/>
    <x v="0"/>
    <x v="0"/>
    <x v="1"/>
    <s v="Low"/>
    <n v="1797"/>
    <n v="5"/>
    <n v="350"/>
    <n v="628950"/>
    <n v="18868.5"/>
    <n v="610081.5"/>
    <n v="467220"/>
    <n v="142861.5"/>
  </r>
  <r>
    <x v="0"/>
    <x v="1"/>
    <x v="3"/>
    <x v="1"/>
    <s v="Low"/>
    <n v="1287"/>
    <n v="5"/>
    <n v="125"/>
    <n v="160875"/>
    <n v="4826.25"/>
    <n v="156048.75"/>
    <n v="154440"/>
    <n v="1608.75"/>
  </r>
  <r>
    <x v="0"/>
    <x v="1"/>
    <x v="0"/>
    <x v="1"/>
    <s v="Low"/>
    <n v="1706"/>
    <n v="5"/>
    <n v="125"/>
    <n v="213250"/>
    <n v="6397.5"/>
    <n v="206852.5"/>
    <n v="204720"/>
    <n v="2132.5"/>
  </r>
  <r>
    <x v="4"/>
    <x v="1"/>
    <x v="1"/>
    <x v="2"/>
    <s v="Low"/>
    <n v="2009"/>
    <n v="10"/>
    <n v="125"/>
    <n v="251125"/>
    <n v="7533.75"/>
    <n v="243591.25"/>
    <n v="241080"/>
    <n v="2511.25"/>
  </r>
  <r>
    <x v="2"/>
    <x v="2"/>
    <x v="0"/>
    <x v="2"/>
    <s v="Low"/>
    <n v="1945"/>
    <n v="10"/>
    <n v="15"/>
    <n v="29175"/>
    <n v="875.25"/>
    <n v="28299.75"/>
    <n v="19450"/>
    <n v="8849.75"/>
  </r>
  <r>
    <x v="0"/>
    <x v="1"/>
    <x v="3"/>
    <x v="2"/>
    <s v="Low"/>
    <n v="1287"/>
    <n v="10"/>
    <n v="125"/>
    <n v="160875"/>
    <n v="4826.25"/>
    <n v="156048.75"/>
    <n v="154440"/>
    <n v="1608.75"/>
  </r>
  <r>
    <x v="0"/>
    <x v="1"/>
    <x v="0"/>
    <x v="2"/>
    <s v="Low"/>
    <n v="1706"/>
    <n v="10"/>
    <n v="125"/>
    <n v="213250"/>
    <n v="6397.5"/>
    <n v="206852.5"/>
    <n v="204720"/>
    <n v="2132.5"/>
  </r>
  <r>
    <x v="4"/>
    <x v="1"/>
    <x v="1"/>
    <x v="3"/>
    <s v="Low"/>
    <n v="2009"/>
    <n v="120"/>
    <n v="125"/>
    <n v="251125"/>
    <n v="7533.75"/>
    <n v="243591.25"/>
    <n v="241080"/>
    <n v="2511.25"/>
  </r>
  <r>
    <x v="2"/>
    <x v="2"/>
    <x v="0"/>
    <x v="4"/>
    <s v="Low"/>
    <n v="1945"/>
    <n v="250"/>
    <n v="15"/>
    <n v="29175"/>
    <n v="875.25"/>
    <n v="28299.75"/>
    <n v="19450"/>
    <n v="8849.75"/>
  </r>
  <r>
    <x v="3"/>
    <x v="0"/>
    <x v="4"/>
    <x v="2"/>
    <s v="Low"/>
    <n v="1760"/>
    <n v="10"/>
    <n v="7"/>
    <n v="12320"/>
    <n v="369.6"/>
    <n v="11950.4"/>
    <n v="8800"/>
    <n v="3150.3999999999996"/>
  </r>
  <r>
    <x v="4"/>
    <x v="2"/>
    <x v="4"/>
    <x v="1"/>
    <s v="Low"/>
    <n v="2031"/>
    <n v="5"/>
    <n v="15"/>
    <n v="30465"/>
    <n v="1218.5999999999999"/>
    <n v="29246.400000000001"/>
    <n v="20310"/>
    <n v="8936.4000000000015"/>
  </r>
  <r>
    <x v="4"/>
    <x v="2"/>
    <x v="4"/>
    <x v="2"/>
    <s v="Low"/>
    <n v="2031"/>
    <n v="10"/>
    <n v="15"/>
    <n v="30465"/>
    <n v="1218.5999999999999"/>
    <n v="29246.400000000001"/>
    <n v="20310"/>
    <n v="8936.4000000000015"/>
  </r>
  <r>
    <x v="6"/>
    <x v="2"/>
    <x v="3"/>
    <x v="2"/>
    <s v="Low"/>
    <n v="2261"/>
    <n v="10"/>
    <n v="15"/>
    <n v="33915"/>
    <n v="1356.6"/>
    <n v="32558.400000000001"/>
    <n v="22610"/>
    <n v="9948.4000000000015"/>
  </r>
  <r>
    <x v="3"/>
    <x v="0"/>
    <x v="2"/>
    <x v="3"/>
    <s v="Low"/>
    <n v="736"/>
    <n v="120"/>
    <n v="20"/>
    <n v="14720"/>
    <n v="588.79999999999995"/>
    <n v="14131.2"/>
    <n v="7360"/>
    <n v="6771.2000000000007"/>
  </r>
  <r>
    <x v="2"/>
    <x v="0"/>
    <x v="1"/>
    <x v="0"/>
    <s v="Low"/>
    <n v="2851"/>
    <n v="3"/>
    <n v="7"/>
    <n v="19957"/>
    <n v="798.28"/>
    <n v="19158.72"/>
    <n v="14255"/>
    <n v="4903.7200000000012"/>
  </r>
  <r>
    <x v="4"/>
    <x v="3"/>
    <x v="0"/>
    <x v="0"/>
    <s v="Low"/>
    <n v="2021"/>
    <n v="3"/>
    <n v="300"/>
    <n v="606300"/>
    <n v="24252"/>
    <n v="582048"/>
    <n v="505250"/>
    <n v="76798"/>
  </r>
  <r>
    <x v="0"/>
    <x v="0"/>
    <x v="2"/>
    <x v="0"/>
    <s v="Low"/>
    <n v="274"/>
    <n v="3"/>
    <n v="350"/>
    <n v="95900"/>
    <n v="3836"/>
    <n v="92064"/>
    <n v="71240"/>
    <n v="20824"/>
  </r>
  <r>
    <x v="2"/>
    <x v="0"/>
    <x v="1"/>
    <x v="1"/>
    <s v="Low"/>
    <n v="2851"/>
    <n v="5"/>
    <n v="7"/>
    <n v="19957"/>
    <n v="798.28"/>
    <n v="19158.72"/>
    <n v="14255"/>
    <n v="4903.7200000000012"/>
  </r>
  <r>
    <x v="4"/>
    <x v="3"/>
    <x v="0"/>
    <x v="1"/>
    <s v="Low"/>
    <n v="2021"/>
    <n v="5"/>
    <n v="300"/>
    <n v="606300"/>
    <n v="24252"/>
    <n v="582048"/>
    <n v="505250"/>
    <n v="76798"/>
  </r>
  <r>
    <x v="0"/>
    <x v="1"/>
    <x v="4"/>
    <x v="1"/>
    <s v="Low"/>
    <n v="1138"/>
    <n v="5"/>
    <n v="125"/>
    <n v="142250"/>
    <n v="5690"/>
    <n v="136560"/>
    <n v="136560"/>
    <n v="0"/>
  </r>
  <r>
    <x v="1"/>
    <x v="2"/>
    <x v="1"/>
    <x v="2"/>
    <s v="Low"/>
    <n v="218"/>
    <n v="10"/>
    <n v="15"/>
    <n v="3270"/>
    <n v="130.80000000000001"/>
    <n v="3139.2"/>
    <n v="2180"/>
    <n v="959.19999999999982"/>
  </r>
  <r>
    <x v="1"/>
    <x v="0"/>
    <x v="1"/>
    <x v="2"/>
    <s v="Low"/>
    <n v="2074"/>
    <n v="10"/>
    <n v="20"/>
    <n v="41480"/>
    <n v="1659.2"/>
    <n v="39820.800000000003"/>
    <n v="20740"/>
    <n v="19080.800000000003"/>
  </r>
  <r>
    <x v="1"/>
    <x v="0"/>
    <x v="2"/>
    <x v="2"/>
    <s v="Low"/>
    <n v="1056"/>
    <n v="10"/>
    <n v="20"/>
    <n v="21120"/>
    <n v="844.8"/>
    <n v="20275.2"/>
    <n v="10560"/>
    <n v="9715.2000000000007"/>
  </r>
  <r>
    <x v="2"/>
    <x v="2"/>
    <x v="2"/>
    <x v="2"/>
    <s v="Low"/>
    <n v="671"/>
    <n v="10"/>
    <n v="15"/>
    <n v="10065"/>
    <n v="402.6"/>
    <n v="9662.4"/>
    <n v="6710"/>
    <n v="2952.3999999999996"/>
  </r>
  <r>
    <x v="2"/>
    <x v="2"/>
    <x v="4"/>
    <x v="2"/>
    <s v="Low"/>
    <n v="1514"/>
    <n v="10"/>
    <n v="15"/>
    <n v="22710"/>
    <n v="908.4"/>
    <n v="21801.599999999999"/>
    <n v="15140"/>
    <n v="6661.5999999999985"/>
  </r>
  <r>
    <x v="0"/>
    <x v="0"/>
    <x v="2"/>
    <x v="2"/>
    <s v="Low"/>
    <n v="274"/>
    <n v="10"/>
    <n v="350"/>
    <n v="95900"/>
    <n v="3836"/>
    <n v="92064"/>
    <n v="71240"/>
    <n v="20824"/>
  </r>
  <r>
    <x v="0"/>
    <x v="1"/>
    <x v="4"/>
    <x v="2"/>
    <s v="Low"/>
    <n v="1138"/>
    <n v="10"/>
    <n v="125"/>
    <n v="142250"/>
    <n v="5690"/>
    <n v="136560"/>
    <n v="136560"/>
    <n v="0"/>
  </r>
  <r>
    <x v="3"/>
    <x v="0"/>
    <x v="1"/>
    <x v="3"/>
    <s v="Low"/>
    <n v="2646"/>
    <n v="120"/>
    <n v="20"/>
    <n v="52920"/>
    <n v="2116.8000000000002"/>
    <n v="50803.199999999997"/>
    <n v="26460"/>
    <n v="24343.199999999997"/>
  </r>
  <r>
    <x v="4"/>
    <x v="0"/>
    <x v="3"/>
    <x v="3"/>
    <s v="Low"/>
    <n v="2177"/>
    <n v="120"/>
    <n v="350"/>
    <n v="761950"/>
    <n v="30478"/>
    <n v="731472"/>
    <n v="566020"/>
    <n v="165452"/>
  </r>
  <r>
    <x v="3"/>
    <x v="0"/>
    <x v="2"/>
    <x v="4"/>
    <s v="Low"/>
    <n v="349"/>
    <n v="250"/>
    <n v="350"/>
    <n v="122150"/>
    <n v="4886"/>
    <n v="117264"/>
    <n v="90740"/>
    <n v="26524"/>
  </r>
  <r>
    <x v="4"/>
    <x v="0"/>
    <x v="3"/>
    <x v="4"/>
    <s v="Low"/>
    <n v="2177"/>
    <n v="250"/>
    <n v="350"/>
    <n v="761950"/>
    <n v="30478"/>
    <n v="731472"/>
    <n v="566020"/>
    <n v="165452"/>
  </r>
  <r>
    <x v="2"/>
    <x v="2"/>
    <x v="4"/>
    <x v="4"/>
    <s v="Low"/>
    <n v="1514"/>
    <n v="250"/>
    <n v="15"/>
    <n v="22710"/>
    <n v="908.4"/>
    <n v="21801.599999999999"/>
    <n v="15140"/>
    <n v="6661.5999999999985"/>
  </r>
  <r>
    <x v="1"/>
    <x v="0"/>
    <x v="0"/>
    <x v="5"/>
    <s v="Low"/>
    <n v="1907"/>
    <n v="260"/>
    <n v="350"/>
    <n v="667450"/>
    <n v="26698"/>
    <n v="640752"/>
    <n v="495820"/>
    <n v="144932"/>
  </r>
  <r>
    <x v="2"/>
    <x v="2"/>
    <x v="2"/>
    <x v="5"/>
    <s v="Low"/>
    <n v="671"/>
    <n v="260"/>
    <n v="15"/>
    <n v="10065"/>
    <n v="402.6"/>
    <n v="9662.4"/>
    <n v="6710"/>
    <n v="2952.3999999999996"/>
  </r>
  <r>
    <x v="6"/>
    <x v="0"/>
    <x v="1"/>
    <x v="5"/>
    <s v="Low"/>
    <n v="1778"/>
    <n v="260"/>
    <n v="350"/>
    <n v="622300"/>
    <n v="24892"/>
    <n v="597408"/>
    <n v="462280"/>
    <n v="135128"/>
  </r>
  <r>
    <x v="2"/>
    <x v="0"/>
    <x v="0"/>
    <x v="1"/>
    <s v="Medium"/>
    <n v="1159"/>
    <n v="5"/>
    <n v="7"/>
    <n v="8113"/>
    <n v="405.65"/>
    <n v="7707.35"/>
    <n v="5795"/>
    <n v="1912.3500000000004"/>
  </r>
  <r>
    <x v="3"/>
    <x v="0"/>
    <x v="1"/>
    <x v="2"/>
    <s v="Medium"/>
    <n v="2349"/>
    <n v="10"/>
    <n v="7"/>
    <n v="16443"/>
    <n v="822.15"/>
    <n v="15620.85"/>
    <n v="11745"/>
    <n v="3875.8500000000004"/>
  </r>
  <r>
    <x v="4"/>
    <x v="0"/>
    <x v="4"/>
    <x v="2"/>
    <s v="Medium"/>
    <n v="2689"/>
    <n v="10"/>
    <n v="7"/>
    <n v="18823"/>
    <n v="941.15"/>
    <n v="17881.849999999999"/>
    <n v="13445"/>
    <n v="4436.8499999999985"/>
  </r>
  <r>
    <x v="0"/>
    <x v="4"/>
    <x v="1"/>
    <x v="2"/>
    <s v="Medium"/>
    <n v="2431"/>
    <n v="10"/>
    <n v="12"/>
    <n v="29172"/>
    <n v="1458.6"/>
    <n v="27713.4"/>
    <n v="7293"/>
    <n v="20420.400000000001"/>
  </r>
  <r>
    <x v="0"/>
    <x v="4"/>
    <x v="1"/>
    <x v="3"/>
    <s v="Medium"/>
    <n v="2431"/>
    <n v="120"/>
    <n v="12"/>
    <n v="29172"/>
    <n v="1458.6"/>
    <n v="27713.4"/>
    <n v="7293"/>
    <n v="20420.400000000001"/>
  </r>
  <r>
    <x v="4"/>
    <x v="0"/>
    <x v="4"/>
    <x v="4"/>
    <s v="Medium"/>
    <n v="2689"/>
    <n v="250"/>
    <n v="7"/>
    <n v="18823"/>
    <n v="941.15"/>
    <n v="17881.849999999999"/>
    <n v="13445"/>
    <n v="4436.8499999999985"/>
  </r>
  <r>
    <x v="2"/>
    <x v="0"/>
    <x v="0"/>
    <x v="5"/>
    <s v="Medium"/>
    <n v="1159"/>
    <n v="260"/>
    <n v="7"/>
    <n v="8113"/>
    <n v="405.65"/>
    <n v="7707.35"/>
    <n v="5795"/>
    <n v="1912.3500000000004"/>
  </r>
  <r>
    <x v="5"/>
    <x v="0"/>
    <x v="0"/>
    <x v="0"/>
    <s v="Medium"/>
    <n v="1016"/>
    <n v="3"/>
    <n v="7"/>
    <n v="7112"/>
    <n v="355.6"/>
    <n v="6756.4"/>
    <n v="5080"/>
    <n v="1676.3999999999996"/>
  </r>
  <r>
    <x v="7"/>
    <x v="2"/>
    <x v="4"/>
    <x v="0"/>
    <s v="Medium"/>
    <n v="2791"/>
    <n v="3"/>
    <n v="15"/>
    <n v="41865"/>
    <n v="2093.25"/>
    <n v="39771.75"/>
    <n v="27910"/>
    <n v="11861.75"/>
  </r>
  <r>
    <x v="0"/>
    <x v="0"/>
    <x v="2"/>
    <x v="0"/>
    <s v="Medium"/>
    <n v="570"/>
    <n v="3"/>
    <n v="7"/>
    <n v="3990"/>
    <n v="199.5"/>
    <n v="3790.5"/>
    <n v="2850"/>
    <n v="940.5"/>
  </r>
  <r>
    <x v="0"/>
    <x v="0"/>
    <x v="3"/>
    <x v="0"/>
    <s v="Medium"/>
    <n v="2487"/>
    <n v="3"/>
    <n v="7"/>
    <n v="17409"/>
    <n v="870.45"/>
    <n v="16538.55"/>
    <n v="12435"/>
    <n v="4103.5499999999993"/>
  </r>
  <r>
    <x v="3"/>
    <x v="0"/>
    <x v="4"/>
    <x v="1"/>
    <s v="Medium"/>
    <n v="720"/>
    <n v="5"/>
    <n v="350"/>
    <n v="252000"/>
    <n v="12600"/>
    <n v="239400"/>
    <n v="187200"/>
    <n v="52200"/>
  </r>
  <r>
    <x v="7"/>
    <x v="4"/>
    <x v="0"/>
    <x v="1"/>
    <s v="Medium"/>
    <n v="2342"/>
    <n v="5"/>
    <n v="12"/>
    <n v="28104"/>
    <n v="1405.2"/>
    <n v="26698.799999999999"/>
    <n v="7026"/>
    <n v="19672.8"/>
  </r>
  <r>
    <x v="6"/>
    <x v="3"/>
    <x v="4"/>
    <x v="1"/>
    <s v="Medium"/>
    <n v="1100"/>
    <n v="5"/>
    <n v="300"/>
    <n v="330000"/>
    <n v="16500"/>
    <n v="313500"/>
    <n v="275000"/>
    <n v="38500"/>
  </r>
  <r>
    <x v="1"/>
    <x v="2"/>
    <x v="3"/>
    <x v="2"/>
    <s v="Medium"/>
    <n v="2620"/>
    <n v="10"/>
    <n v="15"/>
    <n v="39300"/>
    <n v="1965"/>
    <n v="37335"/>
    <n v="26200"/>
    <n v="11135"/>
  </r>
  <r>
    <x v="2"/>
    <x v="0"/>
    <x v="1"/>
    <x v="2"/>
    <s v="Medium"/>
    <n v="1228"/>
    <n v="10"/>
    <n v="350"/>
    <n v="429800"/>
    <n v="21490"/>
    <n v="408310"/>
    <n v="319280"/>
    <n v="89030"/>
  </r>
  <r>
    <x v="2"/>
    <x v="0"/>
    <x v="1"/>
    <x v="2"/>
    <s v="Medium"/>
    <n v="1389"/>
    <n v="10"/>
    <n v="20"/>
    <n v="27780"/>
    <n v="1389"/>
    <n v="26391"/>
    <n v="13890"/>
    <n v="12501"/>
  </r>
  <r>
    <x v="4"/>
    <x v="1"/>
    <x v="2"/>
    <x v="2"/>
    <s v="Medium"/>
    <n v="861"/>
    <n v="10"/>
    <n v="125"/>
    <n v="107625"/>
    <n v="5381.25"/>
    <n v="102243.75"/>
    <n v="103320"/>
    <n v="-1076.25"/>
  </r>
  <r>
    <x v="2"/>
    <x v="1"/>
    <x v="3"/>
    <x v="2"/>
    <s v="Medium"/>
    <n v="704"/>
    <n v="10"/>
    <n v="125"/>
    <n v="88000"/>
    <n v="4400"/>
    <n v="83600"/>
    <n v="84480"/>
    <n v="-880"/>
  </r>
  <r>
    <x v="6"/>
    <x v="0"/>
    <x v="1"/>
    <x v="2"/>
    <s v="Medium"/>
    <n v="1802"/>
    <n v="10"/>
    <n v="20"/>
    <n v="36040"/>
    <n v="1802"/>
    <n v="34238"/>
    <n v="18020"/>
    <n v="16218"/>
  </r>
  <r>
    <x v="0"/>
    <x v="0"/>
    <x v="2"/>
    <x v="2"/>
    <s v="Medium"/>
    <n v="2663"/>
    <n v="10"/>
    <n v="20"/>
    <n v="53260"/>
    <n v="2663"/>
    <n v="50597"/>
    <n v="26630"/>
    <n v="23967"/>
  </r>
  <r>
    <x v="6"/>
    <x v="0"/>
    <x v="3"/>
    <x v="2"/>
    <s v="Medium"/>
    <n v="2136"/>
    <n v="10"/>
    <n v="7"/>
    <n v="14952"/>
    <n v="747.6"/>
    <n v="14204.4"/>
    <n v="10680"/>
    <n v="3524.3999999999996"/>
  </r>
  <r>
    <x v="6"/>
    <x v="2"/>
    <x v="0"/>
    <x v="2"/>
    <s v="Medium"/>
    <n v="2116"/>
    <n v="10"/>
    <n v="15"/>
    <n v="31740"/>
    <n v="1587"/>
    <n v="30153"/>
    <n v="21160"/>
    <n v="8993"/>
  </r>
  <r>
    <x v="4"/>
    <x v="1"/>
    <x v="2"/>
    <x v="3"/>
    <s v="Medium"/>
    <n v="861"/>
    <n v="120"/>
    <n v="125"/>
    <n v="107625"/>
    <n v="5381.25"/>
    <n v="102243.75"/>
    <n v="103320"/>
    <n v="-1076.25"/>
  </r>
  <r>
    <x v="2"/>
    <x v="1"/>
    <x v="3"/>
    <x v="3"/>
    <s v="Medium"/>
    <n v="704"/>
    <n v="120"/>
    <n v="125"/>
    <n v="88000"/>
    <n v="4400"/>
    <n v="83600"/>
    <n v="84480"/>
    <n v="-880"/>
  </r>
  <r>
    <x v="6"/>
    <x v="0"/>
    <x v="3"/>
    <x v="3"/>
    <s v="Medium"/>
    <n v="1033"/>
    <n v="120"/>
    <n v="20"/>
    <n v="20660"/>
    <n v="1033"/>
    <n v="19627"/>
    <n v="10330"/>
    <n v="9297"/>
  </r>
  <r>
    <x v="0"/>
    <x v="3"/>
    <x v="0"/>
    <x v="3"/>
    <s v="Medium"/>
    <n v="1250"/>
    <n v="120"/>
    <n v="300"/>
    <n v="375000"/>
    <n v="18750"/>
    <n v="356250"/>
    <n v="312500"/>
    <n v="43750"/>
  </r>
  <r>
    <x v="2"/>
    <x v="0"/>
    <x v="1"/>
    <x v="4"/>
    <s v="Medium"/>
    <n v="1389"/>
    <n v="250"/>
    <n v="20"/>
    <n v="27780"/>
    <n v="1389"/>
    <n v="26391"/>
    <n v="13890"/>
    <n v="12501"/>
  </r>
  <r>
    <x v="5"/>
    <x v="0"/>
    <x v="2"/>
    <x v="4"/>
    <s v="Medium"/>
    <n v="1265"/>
    <n v="250"/>
    <n v="20"/>
    <n v="25300"/>
    <n v="1265"/>
    <n v="24035"/>
    <n v="12650"/>
    <n v="11385"/>
  </r>
  <r>
    <x v="5"/>
    <x v="0"/>
    <x v="0"/>
    <x v="4"/>
    <s v="Medium"/>
    <n v="2297"/>
    <n v="250"/>
    <n v="20"/>
    <n v="45940"/>
    <n v="2297"/>
    <n v="43643"/>
    <n v="22970"/>
    <n v="20673"/>
  </r>
  <r>
    <x v="0"/>
    <x v="0"/>
    <x v="2"/>
    <x v="4"/>
    <s v="Medium"/>
    <n v="2663"/>
    <n v="250"/>
    <n v="20"/>
    <n v="53260"/>
    <n v="2663"/>
    <n v="50597"/>
    <n v="26630"/>
    <n v="23967"/>
  </r>
  <r>
    <x v="0"/>
    <x v="0"/>
    <x v="2"/>
    <x v="4"/>
    <s v="Medium"/>
    <n v="570"/>
    <n v="250"/>
    <n v="7"/>
    <n v="3990"/>
    <n v="199.5"/>
    <n v="3790.5"/>
    <n v="2850"/>
    <n v="940.5"/>
  </r>
  <r>
    <x v="0"/>
    <x v="0"/>
    <x v="3"/>
    <x v="4"/>
    <s v="Medium"/>
    <n v="2487"/>
    <n v="250"/>
    <n v="7"/>
    <n v="17409"/>
    <n v="870.45"/>
    <n v="16538.55"/>
    <n v="12435"/>
    <n v="4103.5499999999993"/>
  </r>
  <r>
    <x v="2"/>
    <x v="0"/>
    <x v="1"/>
    <x v="5"/>
    <s v="Medium"/>
    <n v="1228"/>
    <n v="260"/>
    <n v="350"/>
    <n v="429800"/>
    <n v="21490"/>
    <n v="408310"/>
    <n v="319280"/>
    <n v="89030"/>
  </r>
  <r>
    <x v="0"/>
    <x v="3"/>
    <x v="0"/>
    <x v="5"/>
    <s v="Medium"/>
    <n v="1250"/>
    <n v="260"/>
    <n v="300"/>
    <n v="375000"/>
    <n v="18750"/>
    <n v="356250"/>
    <n v="312500"/>
    <n v="43750"/>
  </r>
  <r>
    <x v="1"/>
    <x v="4"/>
    <x v="4"/>
    <x v="0"/>
    <s v="Medium"/>
    <n v="562"/>
    <n v="3"/>
    <n v="12"/>
    <n v="6744"/>
    <n v="404.64"/>
    <n v="6339.36"/>
    <n v="1686"/>
    <n v="4653.3599999999997"/>
  </r>
  <r>
    <x v="2"/>
    <x v="4"/>
    <x v="1"/>
    <x v="0"/>
    <s v="Medium"/>
    <n v="2299"/>
    <n v="3"/>
    <n v="12"/>
    <n v="27588"/>
    <n v="1655.28"/>
    <n v="25932.720000000001"/>
    <n v="6897"/>
    <n v="19035.72"/>
  </r>
  <r>
    <x v="7"/>
    <x v="2"/>
    <x v="2"/>
    <x v="0"/>
    <s v="Medium"/>
    <n v="2030"/>
    <n v="3"/>
    <n v="15"/>
    <n v="30450"/>
    <n v="1827"/>
    <n v="28623"/>
    <n v="20300"/>
    <n v="8323"/>
  </r>
  <r>
    <x v="5"/>
    <x v="0"/>
    <x v="2"/>
    <x v="0"/>
    <s v="Medium"/>
    <n v="263"/>
    <n v="3"/>
    <n v="7"/>
    <n v="1841"/>
    <n v="110.46"/>
    <n v="1730.54"/>
    <n v="1315"/>
    <n v="415.53999999999996"/>
  </r>
  <r>
    <x v="6"/>
    <x v="1"/>
    <x v="0"/>
    <x v="0"/>
    <s v="Medium"/>
    <n v="887"/>
    <n v="3"/>
    <n v="125"/>
    <n v="110875"/>
    <n v="6652.5"/>
    <n v="104222.5"/>
    <n v="106440"/>
    <n v="-2217.5"/>
  </r>
  <r>
    <x v="2"/>
    <x v="0"/>
    <x v="3"/>
    <x v="1"/>
    <s v="Medium"/>
    <n v="1403"/>
    <n v="5"/>
    <n v="7"/>
    <n v="9821"/>
    <n v="589.26"/>
    <n v="9231.74"/>
    <n v="7015"/>
    <n v="2216.7399999999998"/>
  </r>
  <r>
    <x v="7"/>
    <x v="4"/>
    <x v="2"/>
    <x v="1"/>
    <s v="Medium"/>
    <n v="2723"/>
    <n v="5"/>
    <n v="12"/>
    <n v="32676"/>
    <n v="1960.56"/>
    <n v="30715.439999999999"/>
    <n v="8169"/>
    <n v="22546.44"/>
  </r>
  <r>
    <x v="2"/>
    <x v="4"/>
    <x v="1"/>
    <x v="2"/>
    <s v="Medium"/>
    <n v="2299"/>
    <n v="10"/>
    <n v="12"/>
    <n v="27588"/>
    <n v="1655.28"/>
    <n v="25932.720000000001"/>
    <n v="6897"/>
    <n v="19035.72"/>
  </r>
  <r>
    <x v="2"/>
    <x v="0"/>
    <x v="2"/>
    <x v="2"/>
    <s v="Medium"/>
    <n v="727"/>
    <n v="10"/>
    <n v="350"/>
    <n v="254450"/>
    <n v="15267"/>
    <n v="239183"/>
    <n v="189020"/>
    <n v="50163"/>
  </r>
  <r>
    <x v="2"/>
    <x v="3"/>
    <x v="3"/>
    <x v="3"/>
    <s v="Medium"/>
    <n v="1221"/>
    <n v="120"/>
    <n v="300"/>
    <n v="366300"/>
    <n v="21978"/>
    <n v="344322"/>
    <n v="305250"/>
    <n v="39072"/>
  </r>
  <r>
    <x v="2"/>
    <x v="0"/>
    <x v="3"/>
    <x v="3"/>
    <s v="Medium"/>
    <n v="2076"/>
    <n v="120"/>
    <n v="350"/>
    <n v="726600"/>
    <n v="43596"/>
    <n v="683004"/>
    <n v="539760"/>
    <n v="143244"/>
  </r>
  <r>
    <x v="2"/>
    <x v="3"/>
    <x v="3"/>
    <x v="4"/>
    <s v="Medium"/>
    <n v="1221"/>
    <n v="250"/>
    <n v="300"/>
    <n v="366300"/>
    <n v="21978"/>
    <n v="344322"/>
    <n v="305250"/>
    <n v="39072"/>
  </r>
  <r>
    <x v="5"/>
    <x v="0"/>
    <x v="4"/>
    <x v="4"/>
    <s v="Medium"/>
    <n v="1123"/>
    <n v="250"/>
    <n v="20"/>
    <n v="22460"/>
    <n v="1347.6"/>
    <n v="21112.400000000001"/>
    <n v="11230"/>
    <n v="9882.4000000000015"/>
  </r>
  <r>
    <x v="6"/>
    <x v="3"/>
    <x v="1"/>
    <x v="4"/>
    <s v="Medium"/>
    <n v="2436"/>
    <n v="250"/>
    <n v="300"/>
    <n v="730800"/>
    <n v="43848"/>
    <n v="686952"/>
    <n v="609000"/>
    <n v="77952"/>
  </r>
  <r>
    <x v="1"/>
    <x v="0"/>
    <x v="4"/>
    <x v="5"/>
    <s v="Medium"/>
    <n v="1679"/>
    <n v="260"/>
    <n v="350"/>
    <n v="587650"/>
    <n v="35259"/>
    <n v="552391"/>
    <n v="436540"/>
    <n v="115851"/>
  </r>
  <r>
    <x v="2"/>
    <x v="0"/>
    <x v="2"/>
    <x v="5"/>
    <s v="Medium"/>
    <n v="727"/>
    <n v="260"/>
    <n v="350"/>
    <n v="254450"/>
    <n v="15267"/>
    <n v="239183"/>
    <n v="189020"/>
    <n v="50163"/>
  </r>
  <r>
    <x v="2"/>
    <x v="0"/>
    <x v="3"/>
    <x v="5"/>
    <s v="Medium"/>
    <n v="1403"/>
    <n v="260"/>
    <n v="7"/>
    <n v="9821"/>
    <n v="589.26"/>
    <n v="9231.74"/>
    <n v="7015"/>
    <n v="2216.7399999999998"/>
  </r>
  <r>
    <x v="2"/>
    <x v="0"/>
    <x v="3"/>
    <x v="5"/>
    <s v="Medium"/>
    <n v="2076"/>
    <n v="260"/>
    <n v="350"/>
    <n v="726600"/>
    <n v="43596"/>
    <n v="683004"/>
    <n v="539760"/>
    <n v="143244"/>
  </r>
  <r>
    <x v="2"/>
    <x v="0"/>
    <x v="3"/>
    <x v="1"/>
    <s v="Medium"/>
    <n v="1757"/>
    <n v="5"/>
    <n v="20"/>
    <n v="35140"/>
    <n v="2108.4"/>
    <n v="33031.599999999999"/>
    <n v="17570"/>
    <n v="15461.599999999999"/>
  </r>
  <r>
    <x v="4"/>
    <x v="2"/>
    <x v="2"/>
    <x v="2"/>
    <s v="Medium"/>
    <n v="1153"/>
    <n v="10"/>
    <n v="15"/>
    <n v="17295"/>
    <n v="1037.7"/>
    <n v="16257.3"/>
    <n v="11530"/>
    <n v="4727.2999999999993"/>
  </r>
  <r>
    <x v="2"/>
    <x v="0"/>
    <x v="3"/>
    <x v="2"/>
    <s v="Medium"/>
    <n v="1757"/>
    <n v="10"/>
    <n v="20"/>
    <n v="35140"/>
    <n v="2108.4"/>
    <n v="33031.599999999999"/>
    <n v="17570"/>
    <n v="15461.599999999999"/>
  </r>
  <r>
    <x v="7"/>
    <x v="0"/>
    <x v="4"/>
    <x v="3"/>
    <s v="Medium"/>
    <n v="1333"/>
    <n v="120"/>
    <n v="7"/>
    <n v="9331"/>
    <n v="559.86"/>
    <n v="8771.14"/>
    <n v="6665"/>
    <n v="2106.1399999999994"/>
  </r>
  <r>
    <x v="4"/>
    <x v="2"/>
    <x v="2"/>
    <x v="4"/>
    <s v="Medium"/>
    <n v="1153"/>
    <n v="250"/>
    <n v="15"/>
    <n v="17295"/>
    <n v="1037.7"/>
    <n v="16257.3"/>
    <n v="11530"/>
    <n v="4727.2999999999993"/>
  </r>
  <r>
    <x v="3"/>
    <x v="0"/>
    <x v="4"/>
    <x v="0"/>
    <s v="Medium"/>
    <n v="1834"/>
    <n v="3"/>
    <n v="20"/>
    <n v="36680"/>
    <n v="2567.6"/>
    <n v="34112.400000000001"/>
    <n v="18340"/>
    <n v="15772.400000000001"/>
  </r>
  <r>
    <x v="7"/>
    <x v="4"/>
    <x v="3"/>
    <x v="1"/>
    <s v="Medium"/>
    <n v="2342"/>
    <n v="5"/>
    <n v="12"/>
    <n v="28104"/>
    <n v="1967.28"/>
    <n v="26136.720000000001"/>
    <n v="7026"/>
    <n v="19110.72"/>
  </r>
  <r>
    <x v="3"/>
    <x v="0"/>
    <x v="3"/>
    <x v="2"/>
    <s v="Medium"/>
    <n v="1031"/>
    <n v="10"/>
    <n v="7"/>
    <n v="7217"/>
    <n v="505.19"/>
    <n v="6711.81"/>
    <n v="5155"/>
    <n v="1556.8100000000004"/>
  </r>
  <r>
    <x v="7"/>
    <x v="0"/>
    <x v="2"/>
    <x v="3"/>
    <s v="Medium"/>
    <n v="547"/>
    <n v="120"/>
    <n v="7"/>
    <n v="3829"/>
    <n v="268.02999999999997"/>
    <n v="3560.9700000000003"/>
    <n v="2735"/>
    <n v="825.97000000000025"/>
  </r>
  <r>
    <x v="0"/>
    <x v="0"/>
    <x v="1"/>
    <x v="3"/>
    <s v="Medium"/>
    <n v="1582"/>
    <n v="120"/>
    <n v="7"/>
    <n v="11074"/>
    <n v="775.18"/>
    <n v="10298.82"/>
    <n v="7910"/>
    <n v="2388.8199999999997"/>
  </r>
  <r>
    <x v="3"/>
    <x v="4"/>
    <x v="0"/>
    <x v="4"/>
    <s v="Medium"/>
    <n v="2215"/>
    <n v="250"/>
    <n v="12"/>
    <n v="26580"/>
    <n v="1860.6"/>
    <n v="24719.4"/>
    <n v="6645"/>
    <n v="18074.400000000001"/>
  </r>
  <r>
    <x v="0"/>
    <x v="0"/>
    <x v="1"/>
    <x v="4"/>
    <s v="Medium"/>
    <n v="1582"/>
    <n v="250"/>
    <n v="7"/>
    <n v="11074"/>
    <n v="775.18"/>
    <n v="10298.82"/>
    <n v="7910"/>
    <n v="2388.8199999999997"/>
  </r>
  <r>
    <x v="4"/>
    <x v="3"/>
    <x v="3"/>
    <x v="0"/>
    <s v="Medium"/>
    <n v="2181"/>
    <n v="3"/>
    <n v="300"/>
    <n v="654300"/>
    <n v="45801"/>
    <n v="608499"/>
    <n v="545250"/>
    <n v="63249"/>
  </r>
  <r>
    <x v="4"/>
    <x v="0"/>
    <x v="3"/>
    <x v="1"/>
    <s v="Medium"/>
    <n v="1976"/>
    <n v="5"/>
    <n v="20"/>
    <n v="39520"/>
    <n v="2766.4"/>
    <n v="36753.599999999999"/>
    <n v="19760"/>
    <n v="16993.599999999999"/>
  </r>
  <r>
    <x v="4"/>
    <x v="3"/>
    <x v="3"/>
    <x v="1"/>
    <s v="Medium"/>
    <n v="2181"/>
    <n v="5"/>
    <n v="300"/>
    <n v="654300"/>
    <n v="45801"/>
    <n v="608499"/>
    <n v="545250"/>
    <n v="63249"/>
  </r>
  <r>
    <x v="5"/>
    <x v="1"/>
    <x v="0"/>
    <x v="1"/>
    <s v="Medium"/>
    <n v="2500"/>
    <n v="5"/>
    <n v="125"/>
    <n v="312500"/>
    <n v="21875"/>
    <n v="290625"/>
    <n v="300000"/>
    <n v="-9375"/>
  </r>
  <r>
    <x v="3"/>
    <x v="2"/>
    <x v="2"/>
    <x v="2"/>
    <s v="Medium"/>
    <n v="2931"/>
    <n v="10"/>
    <n v="15"/>
    <n v="43965"/>
    <n v="3077.55"/>
    <n v="40887.449999999997"/>
    <n v="29310"/>
    <n v="11577.449999999997"/>
  </r>
  <r>
    <x v="1"/>
    <x v="0"/>
    <x v="3"/>
    <x v="2"/>
    <s v="Medium"/>
    <n v="1535"/>
    <n v="10"/>
    <n v="20"/>
    <n v="30700"/>
    <n v="2149"/>
    <n v="28551"/>
    <n v="15350"/>
    <n v="13201"/>
  </r>
  <r>
    <x v="3"/>
    <x v="3"/>
    <x v="0"/>
    <x v="2"/>
    <s v="Medium"/>
    <n v="1123"/>
    <n v="10"/>
    <n v="300"/>
    <n v="336900"/>
    <n v="23583"/>
    <n v="313317"/>
    <n v="280750"/>
    <n v="32567"/>
  </r>
  <r>
    <x v="5"/>
    <x v="3"/>
    <x v="1"/>
    <x v="2"/>
    <s v="Medium"/>
    <n v="1404"/>
    <n v="10"/>
    <n v="300"/>
    <n v="421200"/>
    <n v="29484"/>
    <n v="391716"/>
    <n v="351000"/>
    <n v="40716"/>
  </r>
  <r>
    <x v="5"/>
    <x v="4"/>
    <x v="4"/>
    <x v="2"/>
    <s v="Medium"/>
    <n v="2763"/>
    <n v="10"/>
    <n v="12"/>
    <n v="33156"/>
    <n v="2320.92"/>
    <n v="30835.08"/>
    <n v="8289"/>
    <n v="22546.080000000002"/>
  </r>
  <r>
    <x v="6"/>
    <x v="0"/>
    <x v="0"/>
    <x v="2"/>
    <s v="Medium"/>
    <n v="2125"/>
    <n v="10"/>
    <n v="7"/>
    <n v="14875"/>
    <n v="1041.25"/>
    <n v="13833.75"/>
    <n v="10625"/>
    <n v="3208.75"/>
  </r>
  <r>
    <x v="1"/>
    <x v="1"/>
    <x v="0"/>
    <x v="3"/>
    <s v="Medium"/>
    <n v="2087"/>
    <n v="120"/>
    <n v="125"/>
    <n v="260875"/>
    <n v="18261.25"/>
    <n v="242613.75"/>
    <n v="250440"/>
    <n v="-7826.25"/>
  </r>
  <r>
    <x v="4"/>
    <x v="0"/>
    <x v="3"/>
    <x v="3"/>
    <s v="Medium"/>
    <n v="1976"/>
    <n v="120"/>
    <n v="20"/>
    <n v="39520"/>
    <n v="2766.4"/>
    <n v="36753.599999999999"/>
    <n v="19760"/>
    <n v="16993.599999999999"/>
  </r>
  <r>
    <x v="6"/>
    <x v="0"/>
    <x v="2"/>
    <x v="3"/>
    <s v="Medium"/>
    <n v="1421"/>
    <n v="120"/>
    <n v="20"/>
    <n v="28420"/>
    <n v="1989.4"/>
    <n v="26430.6"/>
    <n v="14210"/>
    <n v="12220.599999999999"/>
  </r>
  <r>
    <x v="0"/>
    <x v="3"/>
    <x v="2"/>
    <x v="3"/>
    <s v="Medium"/>
    <n v="1372"/>
    <n v="120"/>
    <n v="300"/>
    <n v="411600"/>
    <n v="28812"/>
    <n v="382788"/>
    <n v="343000"/>
    <n v="39788"/>
  </r>
  <r>
    <x v="6"/>
    <x v="0"/>
    <x v="0"/>
    <x v="3"/>
    <s v="Medium"/>
    <n v="588"/>
    <n v="120"/>
    <n v="20"/>
    <n v="11760"/>
    <n v="823.2"/>
    <n v="10936.8"/>
    <n v="5880"/>
    <n v="5056.7999999999993"/>
  </r>
  <r>
    <x v="1"/>
    <x v="0"/>
    <x v="3"/>
    <x v="5"/>
    <s v="Medium"/>
    <n v="2876"/>
    <n v="260"/>
    <n v="350"/>
    <n v="1006600"/>
    <n v="70462"/>
    <n v="936138"/>
    <n v="747760"/>
    <n v="188378"/>
  </r>
  <r>
    <x v="3"/>
    <x v="1"/>
    <x v="0"/>
    <x v="5"/>
    <s v="Medium"/>
    <n v="994"/>
    <n v="260"/>
    <n v="125"/>
    <n v="124250"/>
    <n v="8697.5"/>
    <n v="115552.5"/>
    <n v="119280"/>
    <n v="-3727.5"/>
  </r>
  <r>
    <x v="7"/>
    <x v="0"/>
    <x v="1"/>
    <x v="5"/>
    <s v="Medium"/>
    <n v="1118"/>
    <n v="260"/>
    <n v="20"/>
    <n v="22360"/>
    <n v="1565.2"/>
    <n v="20794.8"/>
    <n v="11180"/>
    <n v="9614.7999999999993"/>
  </r>
  <r>
    <x v="0"/>
    <x v="3"/>
    <x v="2"/>
    <x v="5"/>
    <s v="Medium"/>
    <n v="1372"/>
    <n v="260"/>
    <n v="300"/>
    <n v="411600"/>
    <n v="28812"/>
    <n v="382788"/>
    <n v="343000"/>
    <n v="39788"/>
  </r>
  <r>
    <x v="7"/>
    <x v="2"/>
    <x v="3"/>
    <x v="0"/>
    <s v="Medium"/>
    <n v="490"/>
    <n v="3"/>
    <n v="15"/>
    <n v="7350"/>
    <n v="588"/>
    <n v="6762"/>
    <n v="4900"/>
    <n v="1862"/>
  </r>
  <r>
    <x v="0"/>
    <x v="0"/>
    <x v="4"/>
    <x v="0"/>
    <s v="Medium"/>
    <n v="1362"/>
    <n v="3"/>
    <n v="350"/>
    <n v="476700"/>
    <n v="38136"/>
    <n v="438564"/>
    <n v="354120"/>
    <n v="84444"/>
  </r>
  <r>
    <x v="3"/>
    <x v="3"/>
    <x v="1"/>
    <x v="1"/>
    <s v="Medium"/>
    <n v="1283"/>
    <n v="5"/>
    <n v="300"/>
    <n v="384900"/>
    <n v="30792"/>
    <n v="354108"/>
    <n v="320750"/>
    <n v="33358"/>
  </r>
  <r>
    <x v="0"/>
    <x v="2"/>
    <x v="0"/>
    <x v="1"/>
    <s v="Medium"/>
    <n v="711"/>
    <n v="5"/>
    <n v="15"/>
    <n v="10665"/>
    <n v="853.2"/>
    <n v="9811.7999999999993"/>
    <n v="7110"/>
    <n v="2701.7999999999993"/>
  </r>
  <r>
    <x v="3"/>
    <x v="0"/>
    <x v="0"/>
    <x v="2"/>
    <s v="Medium"/>
    <n v="2409"/>
    <n v="10"/>
    <n v="7"/>
    <n v="16863"/>
    <n v="1349.04"/>
    <n v="15513.96"/>
    <n v="12045"/>
    <n v="3468.9599999999991"/>
  </r>
  <r>
    <x v="1"/>
    <x v="0"/>
    <x v="0"/>
    <x v="2"/>
    <s v="Medium"/>
    <n v="1934"/>
    <n v="10"/>
    <n v="20"/>
    <n v="38680"/>
    <n v="3094.4"/>
    <n v="35585.599999999999"/>
    <n v="19340"/>
    <n v="16245.599999999999"/>
  </r>
  <r>
    <x v="1"/>
    <x v="0"/>
    <x v="4"/>
    <x v="2"/>
    <s v="Medium"/>
    <n v="2993"/>
    <n v="10"/>
    <n v="20"/>
    <n v="59860"/>
    <n v="4788.8"/>
    <n v="55071.199999999997"/>
    <n v="29930"/>
    <n v="25141.199999999997"/>
  </r>
  <r>
    <x v="5"/>
    <x v="0"/>
    <x v="0"/>
    <x v="2"/>
    <s v="Medium"/>
    <n v="2146"/>
    <n v="10"/>
    <n v="350"/>
    <n v="751100"/>
    <n v="60088"/>
    <n v="691012"/>
    <n v="557960"/>
    <n v="133052"/>
  </r>
  <r>
    <x v="6"/>
    <x v="0"/>
    <x v="4"/>
    <x v="2"/>
    <s v="Medium"/>
    <n v="1946"/>
    <n v="10"/>
    <n v="7"/>
    <n v="13622"/>
    <n v="1089.76"/>
    <n v="12532.24"/>
    <n v="9730"/>
    <n v="2802.24"/>
  </r>
  <r>
    <x v="0"/>
    <x v="0"/>
    <x v="4"/>
    <x v="2"/>
    <s v="Medium"/>
    <n v="1362"/>
    <n v="10"/>
    <n v="350"/>
    <n v="476700"/>
    <n v="38136"/>
    <n v="438564"/>
    <n v="354120"/>
    <n v="84444"/>
  </r>
  <r>
    <x v="5"/>
    <x v="3"/>
    <x v="3"/>
    <x v="3"/>
    <s v="Medium"/>
    <n v="386"/>
    <n v="120"/>
    <n v="300"/>
    <n v="115800"/>
    <n v="9264"/>
    <n v="106536"/>
    <n v="96500"/>
    <n v="10036"/>
  </r>
  <r>
    <x v="0"/>
    <x v="3"/>
    <x v="4"/>
    <x v="3"/>
    <s v="Medium"/>
    <n v="635"/>
    <n v="120"/>
    <n v="300"/>
    <n v="190500"/>
    <n v="15240"/>
    <n v="175260"/>
    <n v="158750"/>
    <n v="16510"/>
  </r>
  <r>
    <x v="1"/>
    <x v="3"/>
    <x v="1"/>
    <x v="4"/>
    <s v="Medium"/>
    <n v="2134"/>
    <n v="250"/>
    <n v="300"/>
    <n v="640200"/>
    <n v="51216"/>
    <n v="588984"/>
    <n v="533500"/>
    <n v="55484"/>
  </r>
  <r>
    <x v="6"/>
    <x v="3"/>
    <x v="2"/>
    <x v="4"/>
    <s v="Medium"/>
    <n v="808"/>
    <n v="250"/>
    <n v="300"/>
    <n v="242400"/>
    <n v="19392"/>
    <n v="223008"/>
    <n v="202000"/>
    <n v="21008"/>
  </r>
  <r>
    <x v="7"/>
    <x v="0"/>
    <x v="0"/>
    <x v="5"/>
    <s v="Medium"/>
    <n v="1520"/>
    <n v="260"/>
    <n v="20"/>
    <n v="30400"/>
    <n v="2432"/>
    <n v="27968"/>
    <n v="15200"/>
    <n v="12768"/>
  </r>
  <r>
    <x v="0"/>
    <x v="2"/>
    <x v="0"/>
    <x v="5"/>
    <s v="Medium"/>
    <n v="711"/>
    <n v="260"/>
    <n v="15"/>
    <n v="10665"/>
    <n v="853.2"/>
    <n v="9811.7999999999993"/>
    <n v="7110"/>
    <n v="2701.7999999999993"/>
  </r>
  <r>
    <x v="6"/>
    <x v="4"/>
    <x v="4"/>
    <x v="5"/>
    <s v="Medium"/>
    <n v="1375"/>
    <n v="260"/>
    <n v="12"/>
    <n v="16500"/>
    <n v="1320"/>
    <n v="15180"/>
    <n v="4125"/>
    <n v="11055"/>
  </r>
  <r>
    <x v="0"/>
    <x v="3"/>
    <x v="4"/>
    <x v="5"/>
    <s v="Medium"/>
    <n v="635"/>
    <n v="260"/>
    <n v="300"/>
    <n v="190500"/>
    <n v="15240"/>
    <n v="175260"/>
    <n v="158750"/>
    <n v="16510"/>
  </r>
  <r>
    <x v="2"/>
    <x v="4"/>
    <x v="4"/>
    <x v="0"/>
    <s v="Medium"/>
    <n v="367"/>
    <n v="3"/>
    <n v="12"/>
    <n v="4404"/>
    <n v="396.36"/>
    <n v="4007.64"/>
    <n v="1101"/>
    <n v="2906.64"/>
  </r>
  <r>
    <x v="3"/>
    <x v="3"/>
    <x v="3"/>
    <x v="1"/>
    <s v="Medium"/>
    <n v="322"/>
    <n v="5"/>
    <n v="300"/>
    <n v="96600"/>
    <n v="8694"/>
    <n v="87906"/>
    <n v="80500"/>
    <n v="7406"/>
  </r>
  <r>
    <x v="7"/>
    <x v="4"/>
    <x v="1"/>
    <x v="1"/>
    <s v="Medium"/>
    <n v="2321"/>
    <n v="5"/>
    <n v="12"/>
    <n v="27852"/>
    <n v="2506.6799999999998"/>
    <n v="25345.32"/>
    <n v="6963"/>
    <n v="18382.32"/>
  </r>
  <r>
    <x v="5"/>
    <x v="1"/>
    <x v="3"/>
    <x v="1"/>
    <s v="Medium"/>
    <n v="1857"/>
    <n v="5"/>
    <n v="125"/>
    <n v="232125"/>
    <n v="20891.25"/>
    <n v="211233.75"/>
    <n v="222840"/>
    <n v="-11606.25"/>
  </r>
  <r>
    <x v="6"/>
    <x v="0"/>
    <x v="1"/>
    <x v="1"/>
    <s v="Medium"/>
    <n v="1611"/>
    <n v="5"/>
    <n v="7"/>
    <n v="11277"/>
    <n v="1014.93"/>
    <n v="10262.07"/>
    <n v="8055"/>
    <n v="2207.0699999999997"/>
  </r>
  <r>
    <x v="0"/>
    <x v="1"/>
    <x v="2"/>
    <x v="1"/>
    <s v="Medium"/>
    <n v="2797"/>
    <n v="5"/>
    <n v="125"/>
    <n v="349625"/>
    <n v="31466.25"/>
    <n v="318158.75"/>
    <n v="335640"/>
    <n v="-17481.25"/>
  </r>
  <r>
    <x v="6"/>
    <x v="3"/>
    <x v="0"/>
    <x v="1"/>
    <s v="Medium"/>
    <n v="334"/>
    <n v="5"/>
    <n v="300"/>
    <n v="100200"/>
    <n v="9018"/>
    <n v="91182"/>
    <n v="83500"/>
    <n v="7682"/>
  </r>
  <r>
    <x v="4"/>
    <x v="2"/>
    <x v="3"/>
    <x v="2"/>
    <s v="Medium"/>
    <n v="1227"/>
    <n v="10"/>
    <n v="15"/>
    <n v="18405"/>
    <n v="1656.45"/>
    <n v="16748.55"/>
    <n v="12270"/>
    <n v="4478.5499999999993"/>
  </r>
  <r>
    <x v="2"/>
    <x v="4"/>
    <x v="4"/>
    <x v="2"/>
    <s v="Medium"/>
    <n v="367"/>
    <n v="10"/>
    <n v="12"/>
    <n v="4404"/>
    <n v="396.36"/>
    <n v="4007.64"/>
    <n v="1101"/>
    <n v="2906.64"/>
  </r>
  <r>
    <x v="7"/>
    <x v="3"/>
    <x v="3"/>
    <x v="2"/>
    <s v="Medium"/>
    <n v="1324"/>
    <n v="10"/>
    <n v="300"/>
    <n v="397200"/>
    <n v="35748"/>
    <n v="361452"/>
    <n v="331000"/>
    <n v="30452"/>
  </r>
  <r>
    <x v="5"/>
    <x v="4"/>
    <x v="0"/>
    <x v="2"/>
    <s v="Medium"/>
    <n v="1775"/>
    <n v="10"/>
    <n v="12"/>
    <n v="21300"/>
    <n v="1917"/>
    <n v="19383"/>
    <n v="5325"/>
    <n v="14058"/>
  </r>
  <r>
    <x v="0"/>
    <x v="1"/>
    <x v="2"/>
    <x v="2"/>
    <s v="Medium"/>
    <n v="2797"/>
    <n v="10"/>
    <n v="125"/>
    <n v="349625"/>
    <n v="31466.25"/>
    <n v="318158.75"/>
    <n v="335640"/>
    <n v="-17481.25"/>
  </r>
  <r>
    <x v="1"/>
    <x v="1"/>
    <x v="1"/>
    <x v="3"/>
    <s v="Medium"/>
    <n v="567"/>
    <n v="120"/>
    <n v="125"/>
    <n v="70875"/>
    <n v="6378.75"/>
    <n v="64496.25"/>
    <n v="68040"/>
    <n v="-3543.75"/>
  </r>
  <r>
    <x v="1"/>
    <x v="1"/>
    <x v="4"/>
    <x v="3"/>
    <s v="Medium"/>
    <n v="2110"/>
    <n v="120"/>
    <n v="125"/>
    <n v="263750"/>
    <n v="23737.5"/>
    <n v="240012.5"/>
    <n v="253200"/>
    <n v="-13187.5"/>
  </r>
  <r>
    <x v="4"/>
    <x v="0"/>
    <x v="1"/>
    <x v="3"/>
    <s v="Medium"/>
    <n v="1269"/>
    <n v="120"/>
    <n v="350"/>
    <n v="444150"/>
    <n v="39973.5"/>
    <n v="404176.5"/>
    <n v="329940"/>
    <n v="74236.5"/>
  </r>
  <r>
    <x v="1"/>
    <x v="3"/>
    <x v="2"/>
    <x v="4"/>
    <s v="Medium"/>
    <n v="1867"/>
    <n v="250"/>
    <n v="300"/>
    <n v="560100"/>
    <n v="50409"/>
    <n v="509691"/>
    <n v="466750"/>
    <n v="42941"/>
  </r>
  <r>
    <x v="3"/>
    <x v="4"/>
    <x v="3"/>
    <x v="4"/>
    <s v="Medium"/>
    <n v="2234"/>
    <n v="250"/>
    <n v="12"/>
    <n v="26808"/>
    <n v="2412.7199999999998"/>
    <n v="24395.279999999999"/>
    <n v="6702"/>
    <n v="17693.28"/>
  </r>
  <r>
    <x v="4"/>
    <x v="2"/>
    <x v="3"/>
    <x v="4"/>
    <s v="Medium"/>
    <n v="1227"/>
    <n v="250"/>
    <n v="15"/>
    <n v="18405"/>
    <n v="1656.45"/>
    <n v="16748.55"/>
    <n v="12270"/>
    <n v="4478.5499999999993"/>
  </r>
  <r>
    <x v="7"/>
    <x v="1"/>
    <x v="4"/>
    <x v="4"/>
    <s v="Medium"/>
    <n v="877"/>
    <n v="250"/>
    <n v="125"/>
    <n v="109625"/>
    <n v="9866.25"/>
    <n v="99758.75"/>
    <n v="105240"/>
    <n v="-5481.25"/>
  </r>
  <r>
    <x v="1"/>
    <x v="0"/>
    <x v="2"/>
    <x v="5"/>
    <s v="Medium"/>
    <n v="2071"/>
    <n v="260"/>
    <n v="350"/>
    <n v="724850"/>
    <n v="65236.5"/>
    <n v="659613.5"/>
    <n v="538460"/>
    <n v="121153.5"/>
  </r>
  <r>
    <x v="4"/>
    <x v="0"/>
    <x v="1"/>
    <x v="5"/>
    <s v="Medium"/>
    <n v="1269"/>
    <n v="260"/>
    <n v="350"/>
    <n v="444150"/>
    <n v="39973.5"/>
    <n v="404176.5"/>
    <n v="329940"/>
    <n v="74236.5"/>
  </r>
  <r>
    <x v="5"/>
    <x v="2"/>
    <x v="0"/>
    <x v="5"/>
    <s v="Medium"/>
    <n v="970"/>
    <n v="260"/>
    <n v="15"/>
    <n v="14550"/>
    <n v="1309.5"/>
    <n v="13240.5"/>
    <n v="9700"/>
    <n v="3540.5"/>
  </r>
  <r>
    <x v="7"/>
    <x v="0"/>
    <x v="4"/>
    <x v="5"/>
    <s v="Medium"/>
    <n v="1694"/>
    <n v="260"/>
    <n v="20"/>
    <n v="33880"/>
    <n v="3049.2"/>
    <n v="30830.799999999999"/>
    <n v="16940"/>
    <n v="13890.8"/>
  </r>
  <r>
    <x v="1"/>
    <x v="4"/>
    <x v="0"/>
    <x v="0"/>
    <s v="Medium"/>
    <n v="1580"/>
    <n v="3"/>
    <n v="12"/>
    <n v="18960"/>
    <n v="1706.4"/>
    <n v="17253.599999999999"/>
    <n v="4740"/>
    <n v="12513.599999999999"/>
  </r>
  <r>
    <x v="0"/>
    <x v="0"/>
    <x v="4"/>
    <x v="0"/>
    <s v="Medium"/>
    <n v="521"/>
    <n v="3"/>
    <n v="7"/>
    <n v="3647"/>
    <n v="328.23"/>
    <n v="3318.77"/>
    <n v="2605"/>
    <n v="713.77"/>
  </r>
  <r>
    <x v="4"/>
    <x v="0"/>
    <x v="0"/>
    <x v="2"/>
    <s v="Medium"/>
    <n v="360"/>
    <n v="10"/>
    <n v="7"/>
    <n v="2520"/>
    <n v="226.8"/>
    <n v="2293.1999999999998"/>
    <n v="1800"/>
    <n v="493.19999999999982"/>
  </r>
  <r>
    <x v="4"/>
    <x v="0"/>
    <x v="0"/>
    <x v="4"/>
    <s v="Medium"/>
    <n v="360"/>
    <n v="250"/>
    <n v="7"/>
    <n v="2520"/>
    <n v="226.8"/>
    <n v="2293.1999999999998"/>
    <n v="1800"/>
    <n v="493.19999999999982"/>
  </r>
  <r>
    <x v="5"/>
    <x v="0"/>
    <x v="3"/>
    <x v="4"/>
    <s v="Medium"/>
    <n v="2682"/>
    <n v="250"/>
    <n v="20"/>
    <n v="53640"/>
    <n v="4827.6000000000004"/>
    <n v="48812.4"/>
    <n v="26820"/>
    <n v="21992.400000000001"/>
  </r>
  <r>
    <x v="0"/>
    <x v="0"/>
    <x v="4"/>
    <x v="4"/>
    <s v="Medium"/>
    <n v="521"/>
    <n v="250"/>
    <n v="7"/>
    <n v="3647"/>
    <n v="328.23"/>
    <n v="3318.77"/>
    <n v="2605"/>
    <n v="713.77"/>
  </r>
  <r>
    <x v="6"/>
    <x v="4"/>
    <x v="3"/>
    <x v="5"/>
    <s v="Medium"/>
    <n v="306"/>
    <n v="260"/>
    <n v="12"/>
    <n v="3672"/>
    <n v="330.48"/>
    <n v="3341.52"/>
    <n v="918"/>
    <n v="2423.52"/>
  </r>
  <r>
    <x v="2"/>
    <x v="4"/>
    <x v="2"/>
    <x v="0"/>
    <s v="High"/>
    <n v="386"/>
    <n v="3"/>
    <n v="12"/>
    <n v="4632"/>
    <n v="463.2"/>
    <n v="4168.8"/>
    <n v="1158"/>
    <n v="3010.8"/>
  </r>
  <r>
    <x v="1"/>
    <x v="0"/>
    <x v="2"/>
    <x v="1"/>
    <s v="High"/>
    <n v="2328"/>
    <n v="5"/>
    <n v="7"/>
    <n v="16296"/>
    <n v="1629.6"/>
    <n v="14666.4"/>
    <n v="11640"/>
    <n v="3026.3999999999996"/>
  </r>
  <r>
    <x v="2"/>
    <x v="4"/>
    <x v="2"/>
    <x v="2"/>
    <s v="High"/>
    <n v="386"/>
    <n v="10"/>
    <n v="12"/>
    <n v="4632"/>
    <n v="463.2"/>
    <n v="4168.8"/>
    <n v="1158"/>
    <n v="3010.8"/>
  </r>
  <r>
    <x v="6"/>
    <x v="1"/>
    <x v="3"/>
    <x v="0"/>
    <s v="High"/>
    <n v="1482"/>
    <n v="3"/>
    <n v="125"/>
    <n v="185250"/>
    <n v="18525"/>
    <n v="166725"/>
    <n v="177840"/>
    <n v="-11115"/>
  </r>
  <r>
    <x v="5"/>
    <x v="1"/>
    <x v="2"/>
    <x v="1"/>
    <s v="High"/>
    <n v="1804"/>
    <n v="5"/>
    <n v="125"/>
    <n v="225500"/>
    <n v="22550"/>
    <n v="202950"/>
    <n v="216480"/>
    <n v="-13530"/>
  </r>
  <r>
    <x v="0"/>
    <x v="2"/>
    <x v="3"/>
    <x v="1"/>
    <s v="High"/>
    <n v="2072"/>
    <n v="5"/>
    <n v="15"/>
    <n v="31080"/>
    <n v="3108"/>
    <n v="27972"/>
    <n v="20720"/>
    <n v="7252"/>
  </r>
  <r>
    <x v="2"/>
    <x v="2"/>
    <x v="3"/>
    <x v="2"/>
    <s v="High"/>
    <n v="2167"/>
    <n v="10"/>
    <n v="15"/>
    <n v="32505"/>
    <n v="3250.5"/>
    <n v="29254.5"/>
    <n v="21670"/>
    <n v="7584.5"/>
  </r>
  <r>
    <x v="4"/>
    <x v="0"/>
    <x v="0"/>
    <x v="2"/>
    <s v="High"/>
    <n v="241"/>
    <n v="10"/>
    <n v="20"/>
    <n v="4820"/>
    <n v="482"/>
    <n v="4338"/>
    <n v="2410"/>
    <n v="1928"/>
  </r>
  <r>
    <x v="1"/>
    <x v="1"/>
    <x v="2"/>
    <x v="3"/>
    <s v="High"/>
    <n v="1596"/>
    <n v="120"/>
    <n v="125"/>
    <n v="199500"/>
    <n v="19950"/>
    <n v="179550"/>
    <n v="191520"/>
    <n v="-11970"/>
  </r>
  <r>
    <x v="2"/>
    <x v="3"/>
    <x v="2"/>
    <x v="3"/>
    <s v="High"/>
    <n v="2294"/>
    <n v="120"/>
    <n v="300"/>
    <n v="688200"/>
    <n v="68820"/>
    <n v="619380"/>
    <n v="573500"/>
    <n v="45880"/>
  </r>
  <r>
    <x v="4"/>
    <x v="0"/>
    <x v="0"/>
    <x v="3"/>
    <s v="High"/>
    <n v="241"/>
    <n v="120"/>
    <n v="20"/>
    <n v="4820"/>
    <n v="482"/>
    <n v="4338"/>
    <n v="2410"/>
    <n v="1928"/>
  </r>
  <r>
    <x v="7"/>
    <x v="0"/>
    <x v="0"/>
    <x v="3"/>
    <s v="High"/>
    <n v="2665"/>
    <n v="120"/>
    <n v="7"/>
    <n v="18655"/>
    <n v="1865.5"/>
    <n v="16789.5"/>
    <n v="13325"/>
    <n v="3464.5"/>
  </r>
  <r>
    <x v="6"/>
    <x v="1"/>
    <x v="1"/>
    <x v="3"/>
    <s v="High"/>
    <n v="1916"/>
    <n v="120"/>
    <n v="125"/>
    <n v="239500"/>
    <n v="23950"/>
    <n v="215550"/>
    <n v="229920"/>
    <n v="-14370"/>
  </r>
  <r>
    <x v="0"/>
    <x v="3"/>
    <x v="3"/>
    <x v="3"/>
    <s v="High"/>
    <n v="853"/>
    <n v="120"/>
    <n v="300"/>
    <n v="255900"/>
    <n v="25590"/>
    <n v="230310"/>
    <n v="213250"/>
    <n v="17060"/>
  </r>
  <r>
    <x v="1"/>
    <x v="3"/>
    <x v="4"/>
    <x v="4"/>
    <s v="High"/>
    <n v="432"/>
    <n v="250"/>
    <n v="300"/>
    <n v="129600"/>
    <n v="12960"/>
    <n v="116640"/>
    <n v="108000"/>
    <n v="8640"/>
  </r>
  <r>
    <x v="2"/>
    <x v="3"/>
    <x v="2"/>
    <x v="4"/>
    <s v="High"/>
    <n v="2294"/>
    <n v="250"/>
    <n v="300"/>
    <n v="688200"/>
    <n v="68820"/>
    <n v="619380"/>
    <n v="573500"/>
    <n v="45880"/>
  </r>
  <r>
    <x v="2"/>
    <x v="2"/>
    <x v="3"/>
    <x v="4"/>
    <s v="High"/>
    <n v="2167"/>
    <n v="250"/>
    <n v="15"/>
    <n v="32505"/>
    <n v="3250.5"/>
    <n v="29254.5"/>
    <n v="21670"/>
    <n v="7584.5"/>
  </r>
  <r>
    <x v="7"/>
    <x v="1"/>
    <x v="1"/>
    <x v="4"/>
    <s v="High"/>
    <n v="2529"/>
    <n v="250"/>
    <n v="125"/>
    <n v="316125"/>
    <n v="31612.5"/>
    <n v="284512.5"/>
    <n v="303480"/>
    <n v="-18967.5"/>
  </r>
  <r>
    <x v="6"/>
    <x v="0"/>
    <x v="0"/>
    <x v="4"/>
    <s v="High"/>
    <n v="1870"/>
    <n v="250"/>
    <n v="350"/>
    <n v="654500"/>
    <n v="65450"/>
    <n v="589050"/>
    <n v="486200"/>
    <n v="102850"/>
  </r>
  <r>
    <x v="1"/>
    <x v="0"/>
    <x v="1"/>
    <x v="5"/>
    <s v="High"/>
    <n v="707"/>
    <n v="260"/>
    <n v="350"/>
    <n v="247450"/>
    <n v="24745"/>
    <n v="222705"/>
    <n v="183820"/>
    <n v="38885"/>
  </r>
  <r>
    <x v="0"/>
    <x v="2"/>
    <x v="3"/>
    <x v="5"/>
    <s v="High"/>
    <n v="2072"/>
    <n v="260"/>
    <n v="15"/>
    <n v="31080"/>
    <n v="3108"/>
    <n v="27972"/>
    <n v="20720"/>
    <n v="7252"/>
  </r>
  <r>
    <x v="0"/>
    <x v="3"/>
    <x v="3"/>
    <x v="5"/>
    <s v="High"/>
    <n v="853"/>
    <n v="260"/>
    <n v="300"/>
    <n v="255900"/>
    <n v="25590"/>
    <n v="230310"/>
    <n v="213250"/>
    <n v="17060"/>
  </r>
  <r>
    <x v="2"/>
    <x v="4"/>
    <x v="3"/>
    <x v="0"/>
    <s v="High"/>
    <n v="1198"/>
    <n v="3"/>
    <n v="12"/>
    <n v="14376"/>
    <n v="1581.36"/>
    <n v="12794.64"/>
    <n v="3594"/>
    <n v="9200.64"/>
  </r>
  <r>
    <x v="2"/>
    <x v="4"/>
    <x v="3"/>
    <x v="2"/>
    <s v="High"/>
    <n v="1198"/>
    <n v="10"/>
    <n v="12"/>
    <n v="14376"/>
    <n v="1581.36"/>
    <n v="12794.64"/>
    <n v="3594"/>
    <n v="9200.64"/>
  </r>
  <r>
    <x v="4"/>
    <x v="4"/>
    <x v="0"/>
    <x v="3"/>
    <s v="High"/>
    <n v="472"/>
    <n v="120"/>
    <n v="12"/>
    <n v="5664"/>
    <n v="623.04"/>
    <n v="5040.96"/>
    <n v="1416"/>
    <n v="3624.96"/>
  </r>
  <r>
    <x v="3"/>
    <x v="4"/>
    <x v="4"/>
    <x v="4"/>
    <s v="High"/>
    <n v="1005"/>
    <n v="250"/>
    <n v="12"/>
    <n v="12060"/>
    <n v="1326.6"/>
    <n v="10733.4"/>
    <n v="3015"/>
    <n v="7718.4"/>
  </r>
  <r>
    <x v="4"/>
    <x v="4"/>
    <x v="0"/>
    <x v="5"/>
    <s v="High"/>
    <n v="472"/>
    <n v="260"/>
    <n v="12"/>
    <n v="5664"/>
    <n v="623.04"/>
    <n v="5040.96"/>
    <n v="1416"/>
    <n v="3624.96"/>
  </r>
  <r>
    <x v="4"/>
    <x v="1"/>
    <x v="3"/>
    <x v="0"/>
    <s v="High"/>
    <n v="2441"/>
    <n v="3"/>
    <n v="125"/>
    <n v="305125"/>
    <n v="33563.75"/>
    <n v="271561.25"/>
    <n v="292920"/>
    <n v="-21358.75"/>
  </r>
  <r>
    <x v="5"/>
    <x v="2"/>
    <x v="1"/>
    <x v="0"/>
    <s v="High"/>
    <n v="1560"/>
    <n v="3"/>
    <n v="15"/>
    <n v="23400"/>
    <n v="2574"/>
    <n v="20826"/>
    <n v="15600"/>
    <n v="5226"/>
  </r>
  <r>
    <x v="5"/>
    <x v="0"/>
    <x v="4"/>
    <x v="0"/>
    <s v="High"/>
    <n v="2706"/>
    <n v="3"/>
    <n v="7"/>
    <n v="18942"/>
    <n v="2083.62"/>
    <n v="16858.38"/>
    <n v="13530"/>
    <n v="3328.380000000001"/>
  </r>
  <r>
    <x v="2"/>
    <x v="0"/>
    <x v="0"/>
    <x v="1"/>
    <s v="High"/>
    <n v="2992"/>
    <n v="5"/>
    <n v="20"/>
    <n v="59840"/>
    <n v="6582.4"/>
    <n v="53257.599999999999"/>
    <n v="29920"/>
    <n v="23337.599999999999"/>
  </r>
  <r>
    <x v="0"/>
    <x v="2"/>
    <x v="4"/>
    <x v="1"/>
    <s v="High"/>
    <n v="2157"/>
    <n v="5"/>
    <n v="15"/>
    <n v="32355"/>
    <n v="3559.05"/>
    <n v="28795.95"/>
    <n v="21570"/>
    <n v="7225.9500000000007"/>
  </r>
  <r>
    <x v="4"/>
    <x v="1"/>
    <x v="3"/>
    <x v="2"/>
    <s v="High"/>
    <n v="2441"/>
    <n v="10"/>
    <n v="125"/>
    <n v="305125"/>
    <n v="33563.75"/>
    <n v="271561.25"/>
    <n v="292920"/>
    <n v="-21358.75"/>
  </r>
  <r>
    <x v="2"/>
    <x v="0"/>
    <x v="0"/>
    <x v="2"/>
    <s v="High"/>
    <n v="2992"/>
    <n v="10"/>
    <n v="20"/>
    <n v="59840"/>
    <n v="6582.4"/>
    <n v="53257.599999999999"/>
    <n v="29920"/>
    <n v="23337.599999999999"/>
  </r>
  <r>
    <x v="7"/>
    <x v="3"/>
    <x v="1"/>
    <x v="2"/>
    <s v="High"/>
    <n v="1366"/>
    <n v="10"/>
    <n v="300"/>
    <n v="409800"/>
    <n v="45078"/>
    <n v="364722"/>
    <n v="341500"/>
    <n v="23222"/>
  </r>
  <r>
    <x v="3"/>
    <x v="0"/>
    <x v="3"/>
    <x v="3"/>
    <s v="High"/>
    <n v="2805"/>
    <n v="120"/>
    <n v="20"/>
    <n v="56100"/>
    <n v="6171"/>
    <n v="49929"/>
    <n v="28050"/>
    <n v="21879"/>
  </r>
  <r>
    <x v="3"/>
    <x v="2"/>
    <x v="4"/>
    <x v="3"/>
    <s v="High"/>
    <n v="655"/>
    <n v="120"/>
    <n v="15"/>
    <n v="9825"/>
    <n v="1080.75"/>
    <n v="8744.25"/>
    <n v="6550"/>
    <n v="2194.25"/>
  </r>
  <r>
    <x v="2"/>
    <x v="0"/>
    <x v="4"/>
    <x v="3"/>
    <s v="High"/>
    <n v="344"/>
    <n v="120"/>
    <n v="350"/>
    <n v="120400"/>
    <n v="13244"/>
    <n v="107156"/>
    <n v="89440"/>
    <n v="17716"/>
  </r>
  <r>
    <x v="7"/>
    <x v="0"/>
    <x v="1"/>
    <x v="3"/>
    <s v="High"/>
    <n v="1808"/>
    <n v="120"/>
    <n v="7"/>
    <n v="12656"/>
    <n v="1392.16"/>
    <n v="11263.84"/>
    <n v="9040"/>
    <n v="2223.84"/>
  </r>
  <r>
    <x v="5"/>
    <x v="0"/>
    <x v="1"/>
    <x v="4"/>
    <s v="High"/>
    <n v="2935"/>
    <n v="250"/>
    <n v="20"/>
    <n v="58700"/>
    <n v="6457"/>
    <n v="52243"/>
    <n v="29350"/>
    <n v="22893"/>
  </r>
  <r>
    <x v="3"/>
    <x v="1"/>
    <x v="4"/>
    <x v="5"/>
    <s v="High"/>
    <n v="947"/>
    <n v="260"/>
    <n v="125"/>
    <n v="118375"/>
    <n v="13021.25"/>
    <n v="105353.75"/>
    <n v="113640"/>
    <n v="-8286.25"/>
  </r>
  <r>
    <x v="2"/>
    <x v="0"/>
    <x v="4"/>
    <x v="5"/>
    <s v="High"/>
    <n v="344"/>
    <n v="260"/>
    <n v="350"/>
    <n v="120400"/>
    <n v="13244"/>
    <n v="107156"/>
    <n v="89440"/>
    <n v="17716"/>
  </r>
  <r>
    <x v="0"/>
    <x v="2"/>
    <x v="4"/>
    <x v="5"/>
    <s v="High"/>
    <n v="2157"/>
    <n v="260"/>
    <n v="15"/>
    <n v="32355"/>
    <n v="3559.05"/>
    <n v="28795.95"/>
    <n v="21570"/>
    <n v="7225.9500000000007"/>
  </r>
  <r>
    <x v="3"/>
    <x v="0"/>
    <x v="2"/>
    <x v="2"/>
    <s v="High"/>
    <n v="380"/>
    <n v="10"/>
    <n v="7"/>
    <n v="2660"/>
    <n v="292.60000000000002"/>
    <n v="2367.4"/>
    <n v="1900"/>
    <n v="467.40000000000009"/>
  </r>
  <r>
    <x v="3"/>
    <x v="1"/>
    <x v="1"/>
    <x v="0"/>
    <s v="High"/>
    <n v="2416"/>
    <n v="3"/>
    <n v="125"/>
    <n v="302000"/>
    <n v="36240"/>
    <n v="265760"/>
    <n v="289920"/>
    <n v="-24160"/>
  </r>
  <r>
    <x v="4"/>
    <x v="1"/>
    <x v="4"/>
    <x v="0"/>
    <s v="High"/>
    <n v="2156"/>
    <n v="3"/>
    <n v="125"/>
    <n v="269500"/>
    <n v="32340"/>
    <n v="237160"/>
    <n v="258720"/>
    <n v="-21560"/>
  </r>
  <r>
    <x v="7"/>
    <x v="2"/>
    <x v="1"/>
    <x v="0"/>
    <s v="High"/>
    <n v="2689"/>
    <n v="3"/>
    <n v="15"/>
    <n v="40335"/>
    <n v="4840.2"/>
    <n v="35494.800000000003"/>
    <n v="26890"/>
    <n v="8604.8000000000029"/>
  </r>
  <r>
    <x v="1"/>
    <x v="0"/>
    <x v="4"/>
    <x v="1"/>
    <s v="High"/>
    <n v="2420"/>
    <n v="5"/>
    <n v="7"/>
    <n v="16940"/>
    <n v="2032.8"/>
    <n v="14907.2"/>
    <n v="12100"/>
    <n v="2807.2000000000007"/>
  </r>
  <r>
    <x v="4"/>
    <x v="0"/>
    <x v="1"/>
    <x v="1"/>
    <s v="High"/>
    <n v="2734"/>
    <n v="5"/>
    <n v="7"/>
    <n v="19138"/>
    <n v="2296.56"/>
    <n v="16841.439999999999"/>
    <n v="13670"/>
    <n v="3171.4399999999987"/>
  </r>
  <r>
    <x v="2"/>
    <x v="0"/>
    <x v="4"/>
    <x v="1"/>
    <s v="High"/>
    <n v="1715"/>
    <n v="5"/>
    <n v="20"/>
    <n v="34300"/>
    <n v="4116"/>
    <n v="30184"/>
    <n v="17150"/>
    <n v="13034"/>
  </r>
  <r>
    <x v="6"/>
    <x v="3"/>
    <x v="3"/>
    <x v="1"/>
    <s v="High"/>
    <n v="1186"/>
    <n v="5"/>
    <n v="300"/>
    <n v="355800"/>
    <n v="42696"/>
    <n v="313104"/>
    <n v="296500"/>
    <n v="16604"/>
  </r>
  <r>
    <x v="4"/>
    <x v="1"/>
    <x v="4"/>
    <x v="2"/>
    <s v="High"/>
    <n v="2156"/>
    <n v="10"/>
    <n v="125"/>
    <n v="269500"/>
    <n v="32340"/>
    <n v="237160"/>
    <n v="258720"/>
    <n v="-21560"/>
  </r>
  <r>
    <x v="4"/>
    <x v="0"/>
    <x v="4"/>
    <x v="2"/>
    <s v="High"/>
    <n v="905"/>
    <n v="10"/>
    <n v="20"/>
    <n v="18100"/>
    <n v="2172"/>
    <n v="15928"/>
    <n v="9050"/>
    <n v="6878"/>
  </r>
  <r>
    <x v="2"/>
    <x v="0"/>
    <x v="4"/>
    <x v="2"/>
    <s v="High"/>
    <n v="1715"/>
    <n v="10"/>
    <n v="20"/>
    <n v="34300"/>
    <n v="4116"/>
    <n v="30184"/>
    <n v="17150"/>
    <n v="13034"/>
  </r>
  <r>
    <x v="7"/>
    <x v="0"/>
    <x v="3"/>
    <x v="2"/>
    <s v="High"/>
    <n v="1594"/>
    <n v="10"/>
    <n v="350"/>
    <n v="557900"/>
    <n v="66948"/>
    <n v="490952"/>
    <n v="414440"/>
    <n v="76512"/>
  </r>
  <r>
    <x v="7"/>
    <x v="3"/>
    <x v="0"/>
    <x v="2"/>
    <s v="High"/>
    <n v="1359"/>
    <n v="10"/>
    <n v="300"/>
    <n v="407700"/>
    <n v="48924"/>
    <n v="358776"/>
    <n v="339750"/>
    <n v="19026"/>
  </r>
  <r>
    <x v="7"/>
    <x v="3"/>
    <x v="4"/>
    <x v="2"/>
    <s v="High"/>
    <n v="2150"/>
    <n v="10"/>
    <n v="300"/>
    <n v="645000"/>
    <n v="77400"/>
    <n v="567600"/>
    <n v="537500"/>
    <n v="30100"/>
  </r>
  <r>
    <x v="7"/>
    <x v="0"/>
    <x v="4"/>
    <x v="2"/>
    <s v="High"/>
    <n v="1197"/>
    <n v="10"/>
    <n v="350"/>
    <n v="418950"/>
    <n v="50274"/>
    <n v="368676"/>
    <n v="311220"/>
    <n v="57456"/>
  </r>
  <r>
    <x v="6"/>
    <x v="2"/>
    <x v="4"/>
    <x v="2"/>
    <s v="High"/>
    <n v="380"/>
    <n v="10"/>
    <n v="15"/>
    <n v="5700"/>
    <n v="684"/>
    <n v="5016"/>
    <n v="3800"/>
    <n v="1216"/>
  </r>
  <r>
    <x v="0"/>
    <x v="0"/>
    <x v="4"/>
    <x v="2"/>
    <s v="High"/>
    <n v="1233"/>
    <n v="10"/>
    <n v="20"/>
    <n v="24660"/>
    <n v="2959.2"/>
    <n v="21700.799999999999"/>
    <n v="12330"/>
    <n v="9370.7999999999993"/>
  </r>
  <r>
    <x v="4"/>
    <x v="0"/>
    <x v="2"/>
    <x v="3"/>
    <s v="High"/>
    <n v="986"/>
    <n v="120"/>
    <n v="350"/>
    <n v="345100"/>
    <n v="41412"/>
    <n v="303688"/>
    <n v="256360"/>
    <n v="47328"/>
  </r>
  <r>
    <x v="4"/>
    <x v="0"/>
    <x v="4"/>
    <x v="3"/>
    <s v="High"/>
    <n v="905"/>
    <n v="120"/>
    <n v="20"/>
    <n v="18100"/>
    <n v="2172"/>
    <n v="15928"/>
    <n v="9050"/>
    <n v="6878"/>
  </r>
  <r>
    <x v="3"/>
    <x v="0"/>
    <x v="1"/>
    <x v="4"/>
    <s v="High"/>
    <n v="623"/>
    <n v="250"/>
    <n v="350"/>
    <n v="218050"/>
    <n v="26166"/>
    <n v="191884"/>
    <n v="161980"/>
    <n v="29904"/>
  </r>
  <r>
    <x v="4"/>
    <x v="0"/>
    <x v="2"/>
    <x v="4"/>
    <s v="High"/>
    <n v="986"/>
    <n v="250"/>
    <n v="350"/>
    <n v="345100"/>
    <n v="41412"/>
    <n v="303688"/>
    <n v="256360"/>
    <n v="47328"/>
  </r>
  <r>
    <x v="7"/>
    <x v="1"/>
    <x v="2"/>
    <x v="4"/>
    <s v="High"/>
    <n v="2387"/>
    <n v="250"/>
    <n v="125"/>
    <n v="298375"/>
    <n v="35805"/>
    <n v="262570"/>
    <n v="286440"/>
    <n v="-23870"/>
  </r>
  <r>
    <x v="0"/>
    <x v="0"/>
    <x v="4"/>
    <x v="4"/>
    <s v="High"/>
    <n v="1233"/>
    <n v="250"/>
    <n v="20"/>
    <n v="24660"/>
    <n v="2959.2"/>
    <n v="21700.799999999999"/>
    <n v="12330"/>
    <n v="9370.7999999999993"/>
  </r>
  <r>
    <x v="4"/>
    <x v="0"/>
    <x v="1"/>
    <x v="5"/>
    <s v="High"/>
    <n v="2734"/>
    <n v="260"/>
    <n v="7"/>
    <n v="19138"/>
    <n v="2296.56"/>
    <n v="16841.439999999999"/>
    <n v="13670"/>
    <n v="3171.4399999999987"/>
  </r>
  <r>
    <x v="5"/>
    <x v="2"/>
    <x v="2"/>
    <x v="5"/>
    <s v="High"/>
    <n v="2548"/>
    <n v="260"/>
    <n v="15"/>
    <n v="38220"/>
    <n v="4586.3999999999996"/>
    <n v="33633.599999999999"/>
    <n v="25480"/>
    <n v="8153.5999999999985"/>
  </r>
  <r>
    <x v="0"/>
    <x v="0"/>
    <x v="0"/>
    <x v="2"/>
    <s v="High"/>
    <n v="1531"/>
    <n v="10"/>
    <n v="20"/>
    <n v="30620"/>
    <n v="3674.4"/>
    <n v="26945.599999999999"/>
    <n v="15310"/>
    <n v="11635.599999999999"/>
  </r>
  <r>
    <x v="0"/>
    <x v="0"/>
    <x v="0"/>
    <x v="4"/>
    <s v="High"/>
    <n v="1531"/>
    <n v="250"/>
    <n v="20"/>
    <n v="30620"/>
    <n v="3674.4"/>
    <n v="26945.599999999999"/>
    <n v="15310"/>
    <n v="11635.599999999999"/>
  </r>
  <r>
    <x v="3"/>
    <x v="4"/>
    <x v="1"/>
    <x v="5"/>
    <s v="High"/>
    <n v="2761"/>
    <n v="260"/>
    <n v="12"/>
    <n v="33132"/>
    <n v="3975.84"/>
    <n v="29156.16"/>
    <n v="8283"/>
    <n v="20873.16"/>
  </r>
  <r>
    <x v="3"/>
    <x v="0"/>
    <x v="0"/>
    <x v="0"/>
    <s v="High"/>
    <n v="442"/>
    <n v="3"/>
    <n v="20"/>
    <n v="8840"/>
    <n v="1149.2"/>
    <n v="7690.8"/>
    <n v="4420"/>
    <n v="3270.8"/>
  </r>
  <r>
    <x v="4"/>
    <x v="0"/>
    <x v="1"/>
    <x v="1"/>
    <s v="High"/>
    <n v="1249"/>
    <n v="5"/>
    <n v="20"/>
    <n v="24980"/>
    <n v="3247.4"/>
    <n v="21732.6"/>
    <n v="12490"/>
    <n v="9242.5999999999985"/>
  </r>
  <r>
    <x v="4"/>
    <x v="2"/>
    <x v="1"/>
    <x v="2"/>
    <s v="High"/>
    <n v="1565"/>
    <n v="10"/>
    <n v="15"/>
    <n v="23475"/>
    <n v="3051.75"/>
    <n v="20423.25"/>
    <n v="15650"/>
    <n v="4773.25"/>
  </r>
  <r>
    <x v="4"/>
    <x v="0"/>
    <x v="1"/>
    <x v="2"/>
    <s v="High"/>
    <n v="1249"/>
    <n v="10"/>
    <n v="20"/>
    <n v="24980"/>
    <n v="3247.4"/>
    <n v="21732.6"/>
    <n v="12490"/>
    <n v="9242.5999999999985"/>
  </r>
  <r>
    <x v="7"/>
    <x v="0"/>
    <x v="0"/>
    <x v="2"/>
    <s v="High"/>
    <n v="357"/>
    <n v="10"/>
    <n v="350"/>
    <n v="124950"/>
    <n v="16243.5"/>
    <n v="108706.5"/>
    <n v="92820"/>
    <n v="15886.5"/>
  </r>
  <r>
    <x v="0"/>
    <x v="4"/>
    <x v="0"/>
    <x v="2"/>
    <s v="High"/>
    <n v="1013"/>
    <n v="10"/>
    <n v="12"/>
    <n v="12156"/>
    <n v="1580.28"/>
    <n v="10575.72"/>
    <n v="3039"/>
    <n v="7536.7199999999993"/>
  </r>
  <r>
    <x v="3"/>
    <x v="2"/>
    <x v="0"/>
    <x v="3"/>
    <s v="High"/>
    <n v="660"/>
    <n v="120"/>
    <n v="15"/>
    <n v="9900"/>
    <n v="1287"/>
    <n v="8613"/>
    <n v="6600"/>
    <n v="2013"/>
  </r>
  <r>
    <x v="4"/>
    <x v="4"/>
    <x v="4"/>
    <x v="3"/>
    <s v="High"/>
    <n v="410"/>
    <n v="120"/>
    <n v="12"/>
    <n v="4920"/>
    <n v="639.6"/>
    <n v="4280.3999999999996"/>
    <n v="1230"/>
    <n v="3050.3999999999996"/>
  </r>
  <r>
    <x v="5"/>
    <x v="3"/>
    <x v="4"/>
    <x v="3"/>
    <s v="High"/>
    <n v="2605"/>
    <n v="120"/>
    <n v="300"/>
    <n v="781500"/>
    <n v="101595"/>
    <n v="679905"/>
    <n v="651250"/>
    <n v="28655"/>
  </r>
  <r>
    <x v="0"/>
    <x v="4"/>
    <x v="0"/>
    <x v="3"/>
    <s v="High"/>
    <n v="1013"/>
    <n v="120"/>
    <n v="12"/>
    <n v="12156"/>
    <n v="1580.28"/>
    <n v="10575.72"/>
    <n v="3039"/>
    <n v="7536.7199999999993"/>
  </r>
  <r>
    <x v="4"/>
    <x v="2"/>
    <x v="1"/>
    <x v="4"/>
    <s v="High"/>
    <n v="1565"/>
    <n v="250"/>
    <n v="15"/>
    <n v="23475"/>
    <n v="3051.75"/>
    <n v="20423.25"/>
    <n v="15650"/>
    <n v="4773.25"/>
  </r>
  <r>
    <x v="4"/>
    <x v="4"/>
    <x v="4"/>
    <x v="5"/>
    <s v="High"/>
    <n v="410"/>
    <n v="260"/>
    <n v="12"/>
    <n v="4920"/>
    <n v="639.6"/>
    <n v="4280.3999999999996"/>
    <n v="1230"/>
    <n v="3050.3999999999996"/>
  </r>
  <r>
    <x v="6"/>
    <x v="4"/>
    <x v="0"/>
    <x v="5"/>
    <s v="High"/>
    <n v="1770"/>
    <n v="260"/>
    <n v="12"/>
    <n v="21240"/>
    <n v="2761.2"/>
    <n v="18478.8"/>
    <n v="5310"/>
    <n v="13168.8"/>
  </r>
  <r>
    <x v="2"/>
    <x v="0"/>
    <x v="2"/>
    <x v="0"/>
    <s v="High"/>
    <n v="2996"/>
    <n v="3"/>
    <n v="7"/>
    <n v="20972"/>
    <n v="2936.08"/>
    <n v="18035.919999999998"/>
    <n v="14980"/>
    <n v="3055.9199999999983"/>
  </r>
  <r>
    <x v="0"/>
    <x v="0"/>
    <x v="0"/>
    <x v="0"/>
    <s v="High"/>
    <n v="280"/>
    <n v="3"/>
    <n v="7"/>
    <n v="1960"/>
    <n v="274.39999999999998"/>
    <n v="1685.6"/>
    <n v="1400"/>
    <n v="285.59999999999991"/>
  </r>
  <r>
    <x v="2"/>
    <x v="0"/>
    <x v="2"/>
    <x v="1"/>
    <s v="High"/>
    <n v="2996"/>
    <n v="5"/>
    <n v="7"/>
    <n v="20972"/>
    <n v="2936.08"/>
    <n v="18035.919999999998"/>
    <n v="14980"/>
    <n v="3055.9199999999983"/>
  </r>
  <r>
    <x v="1"/>
    <x v="2"/>
    <x v="2"/>
    <x v="2"/>
    <s v="High"/>
    <n v="1767"/>
    <n v="10"/>
    <n v="15"/>
    <n v="26505"/>
    <n v="3710.7"/>
    <n v="22794.3"/>
    <n v="17670"/>
    <n v="5124.2999999999993"/>
  </r>
  <r>
    <x v="4"/>
    <x v="4"/>
    <x v="3"/>
    <x v="2"/>
    <s v="High"/>
    <n v="1393"/>
    <n v="10"/>
    <n v="12"/>
    <n v="16716"/>
    <n v="2340.2399999999998"/>
    <n v="14375.76"/>
    <n v="4179"/>
    <n v="10196.76"/>
  </r>
  <r>
    <x v="0"/>
    <x v="0"/>
    <x v="0"/>
    <x v="4"/>
    <s v="High"/>
    <n v="280"/>
    <n v="250"/>
    <n v="7"/>
    <n v="1960"/>
    <n v="274.39999999999998"/>
    <n v="1685.6"/>
    <n v="1400"/>
    <n v="285.59999999999991"/>
  </r>
  <r>
    <x v="4"/>
    <x v="4"/>
    <x v="3"/>
    <x v="5"/>
    <s v="High"/>
    <n v="1393"/>
    <n v="260"/>
    <n v="12"/>
    <n v="16716"/>
    <n v="2340.2399999999998"/>
    <n v="14375.76"/>
    <n v="4179"/>
    <n v="10196.76"/>
  </r>
  <r>
    <x v="6"/>
    <x v="4"/>
    <x v="2"/>
    <x v="5"/>
    <s v="High"/>
    <n v="2015"/>
    <n v="260"/>
    <n v="12"/>
    <n v="24180"/>
    <n v="3385.2"/>
    <n v="20794.8"/>
    <n v="6045"/>
    <n v="14749.8"/>
  </r>
  <r>
    <x v="3"/>
    <x v="1"/>
    <x v="3"/>
    <x v="0"/>
    <s v="High"/>
    <n v="1023"/>
    <n v="3"/>
    <n v="125"/>
    <n v="127875"/>
    <n v="17902.5"/>
    <n v="109972.5"/>
    <n v="122760"/>
    <n v="-12787.5"/>
  </r>
  <r>
    <x v="4"/>
    <x v="3"/>
    <x v="1"/>
    <x v="0"/>
    <s v="High"/>
    <n v="1496"/>
    <n v="3"/>
    <n v="300"/>
    <n v="448800"/>
    <n v="62832"/>
    <n v="385968"/>
    <n v="374000"/>
    <n v="11968"/>
  </r>
  <r>
    <x v="4"/>
    <x v="3"/>
    <x v="2"/>
    <x v="0"/>
    <s v="High"/>
    <n v="1010"/>
    <n v="3"/>
    <n v="300"/>
    <n v="303000"/>
    <n v="42420"/>
    <n v="260580"/>
    <n v="252500"/>
    <n v="8080"/>
  </r>
  <r>
    <x v="7"/>
    <x v="2"/>
    <x v="0"/>
    <x v="0"/>
    <s v="High"/>
    <n v="1513"/>
    <n v="3"/>
    <n v="15"/>
    <n v="22695"/>
    <n v="3177.3"/>
    <n v="19517.7"/>
    <n v="15130"/>
    <n v="4387.7000000000007"/>
  </r>
  <r>
    <x v="0"/>
    <x v="2"/>
    <x v="1"/>
    <x v="0"/>
    <s v="High"/>
    <n v="2300"/>
    <n v="3"/>
    <n v="15"/>
    <n v="34500"/>
    <n v="4830"/>
    <n v="29670"/>
    <n v="23000"/>
    <n v="6670"/>
  </r>
  <r>
    <x v="6"/>
    <x v="1"/>
    <x v="4"/>
    <x v="0"/>
    <s v="High"/>
    <n v="2821"/>
    <n v="3"/>
    <n v="125"/>
    <n v="352625"/>
    <n v="49367.5"/>
    <n v="303257.5"/>
    <n v="338520"/>
    <n v="-35262.5"/>
  </r>
  <r>
    <x v="1"/>
    <x v="0"/>
    <x v="1"/>
    <x v="1"/>
    <s v="High"/>
    <n v="388"/>
    <n v="5"/>
    <n v="7"/>
    <n v="2716"/>
    <n v="380.24"/>
    <n v="2335.7600000000002"/>
    <n v="1940"/>
    <n v="395.76000000000022"/>
  </r>
  <r>
    <x v="2"/>
    <x v="0"/>
    <x v="4"/>
    <x v="1"/>
    <s v="High"/>
    <n v="1727"/>
    <n v="5"/>
    <n v="7"/>
    <n v="12089"/>
    <n v="1692.46"/>
    <n v="10396.540000000001"/>
    <n v="8635"/>
    <n v="1761.5400000000009"/>
  </r>
  <r>
    <x v="0"/>
    <x v="2"/>
    <x v="1"/>
    <x v="1"/>
    <s v="High"/>
    <n v="2300"/>
    <n v="5"/>
    <n v="15"/>
    <n v="34500"/>
    <n v="4830"/>
    <n v="29670"/>
    <n v="23000"/>
    <n v="6670"/>
  </r>
  <r>
    <x v="3"/>
    <x v="2"/>
    <x v="1"/>
    <x v="2"/>
    <s v="High"/>
    <n v="2470"/>
    <n v="10"/>
    <n v="15"/>
    <n v="37050"/>
    <n v="5187"/>
    <n v="31863"/>
    <n v="24700"/>
    <n v="7163"/>
  </r>
  <r>
    <x v="2"/>
    <x v="2"/>
    <x v="1"/>
    <x v="2"/>
    <s v="High"/>
    <n v="1743"/>
    <n v="10"/>
    <n v="15"/>
    <n v="26145"/>
    <n v="3660.3"/>
    <n v="22484.7"/>
    <n v="17430"/>
    <n v="5054.7000000000007"/>
  </r>
  <r>
    <x v="4"/>
    <x v="4"/>
    <x v="2"/>
    <x v="2"/>
    <s v="High"/>
    <n v="2914"/>
    <n v="10"/>
    <n v="12"/>
    <n v="34968"/>
    <n v="4895.5200000000004"/>
    <n v="30072.48"/>
    <n v="8742"/>
    <n v="21330.48"/>
  </r>
  <r>
    <x v="4"/>
    <x v="0"/>
    <x v="3"/>
    <x v="2"/>
    <s v="High"/>
    <n v="1731"/>
    <n v="10"/>
    <n v="7"/>
    <n v="12117"/>
    <n v="1696.38"/>
    <n v="10420.619999999999"/>
    <n v="8655"/>
    <n v="1765.619999999999"/>
  </r>
  <r>
    <x v="7"/>
    <x v="0"/>
    <x v="1"/>
    <x v="2"/>
    <s v="High"/>
    <n v="700"/>
    <n v="10"/>
    <n v="350"/>
    <n v="245000"/>
    <n v="34300"/>
    <n v="210700"/>
    <n v="182000"/>
    <n v="28700"/>
  </r>
  <r>
    <x v="5"/>
    <x v="4"/>
    <x v="1"/>
    <x v="2"/>
    <s v="High"/>
    <n v="2222"/>
    <n v="10"/>
    <n v="12"/>
    <n v="26664"/>
    <n v="3732.96"/>
    <n v="22931.040000000001"/>
    <n v="6666"/>
    <n v="16265.04"/>
  </r>
  <r>
    <x v="7"/>
    <x v="0"/>
    <x v="2"/>
    <x v="2"/>
    <s v="High"/>
    <n v="1177"/>
    <n v="10"/>
    <n v="350"/>
    <n v="411950"/>
    <n v="57673"/>
    <n v="354277"/>
    <n v="306020"/>
    <n v="48257"/>
  </r>
  <r>
    <x v="5"/>
    <x v="0"/>
    <x v="3"/>
    <x v="2"/>
    <s v="High"/>
    <n v="1922"/>
    <n v="10"/>
    <n v="350"/>
    <n v="672700"/>
    <n v="94178"/>
    <n v="578522"/>
    <n v="499720"/>
    <n v="78802"/>
  </r>
  <r>
    <x v="2"/>
    <x v="3"/>
    <x v="1"/>
    <x v="3"/>
    <s v="High"/>
    <n v="269"/>
    <n v="120"/>
    <n v="300"/>
    <n v="80700"/>
    <n v="11298"/>
    <n v="69402"/>
    <n v="67250"/>
    <n v="2152"/>
  </r>
  <r>
    <x v="5"/>
    <x v="3"/>
    <x v="0"/>
    <x v="3"/>
    <s v="High"/>
    <n v="2536"/>
    <n v="120"/>
    <n v="300"/>
    <n v="760800"/>
    <n v="106512"/>
    <n v="654288"/>
    <n v="634000"/>
    <n v="20288"/>
  </r>
  <r>
    <x v="2"/>
    <x v="3"/>
    <x v="1"/>
    <x v="4"/>
    <s v="High"/>
    <n v="269"/>
    <n v="250"/>
    <n v="300"/>
    <n v="80700"/>
    <n v="11298"/>
    <n v="69402"/>
    <n v="67250"/>
    <n v="2152"/>
  </r>
  <r>
    <x v="4"/>
    <x v="3"/>
    <x v="1"/>
    <x v="4"/>
    <s v="High"/>
    <n v="1496"/>
    <n v="250"/>
    <n v="300"/>
    <n v="448800"/>
    <n v="62832"/>
    <n v="385968"/>
    <n v="374000"/>
    <n v="11968"/>
  </r>
  <r>
    <x v="4"/>
    <x v="3"/>
    <x v="2"/>
    <x v="4"/>
    <s v="High"/>
    <n v="1010"/>
    <n v="250"/>
    <n v="300"/>
    <n v="303000"/>
    <n v="42420"/>
    <n v="260580"/>
    <n v="252500"/>
    <n v="8080"/>
  </r>
  <r>
    <x v="6"/>
    <x v="0"/>
    <x v="3"/>
    <x v="4"/>
    <s v="High"/>
    <n v="1281"/>
    <n v="250"/>
    <n v="350"/>
    <n v="448350"/>
    <n v="62769"/>
    <n v="385581"/>
    <n v="333060"/>
    <n v="52521"/>
  </r>
  <r>
    <x v="2"/>
    <x v="2"/>
    <x v="1"/>
    <x v="5"/>
    <s v="High"/>
    <n v="1743"/>
    <n v="260"/>
    <n v="15"/>
    <n v="26145"/>
    <n v="3660.3"/>
    <n v="22484.7"/>
    <n v="17430"/>
    <n v="5054.7000000000007"/>
  </r>
  <r>
    <x v="4"/>
    <x v="4"/>
    <x v="2"/>
    <x v="5"/>
    <s v="High"/>
    <n v="2914"/>
    <n v="260"/>
    <n v="12"/>
    <n v="34968"/>
    <n v="4895.5200000000004"/>
    <n v="30072.48"/>
    <n v="8742"/>
    <n v="21330.48"/>
  </r>
  <r>
    <x v="4"/>
    <x v="0"/>
    <x v="3"/>
    <x v="5"/>
    <s v="High"/>
    <n v="1731"/>
    <n v="260"/>
    <n v="7"/>
    <n v="12117"/>
    <n v="1696.38"/>
    <n v="10420.619999999999"/>
    <n v="8655"/>
    <n v="1765.619999999999"/>
  </r>
  <r>
    <x v="2"/>
    <x v="0"/>
    <x v="4"/>
    <x v="5"/>
    <s v="High"/>
    <n v="1727"/>
    <n v="260"/>
    <n v="7"/>
    <n v="12089"/>
    <n v="1692.46"/>
    <n v="10396.540000000001"/>
    <n v="8635"/>
    <n v="1761.5400000000009"/>
  </r>
  <r>
    <x v="5"/>
    <x v="2"/>
    <x v="4"/>
    <x v="5"/>
    <s v="High"/>
    <n v="1870"/>
    <n v="260"/>
    <n v="15"/>
    <n v="28050"/>
    <n v="3927"/>
    <n v="24123"/>
    <n v="18700"/>
    <n v="5423"/>
  </r>
  <r>
    <x v="4"/>
    <x v="1"/>
    <x v="0"/>
    <x v="0"/>
    <s v="High"/>
    <n v="1085"/>
    <n v="3"/>
    <n v="125"/>
    <n v="135625"/>
    <n v="20343.75"/>
    <n v="115281.25"/>
    <n v="130200"/>
    <n v="-14918.75"/>
  </r>
  <r>
    <x v="4"/>
    <x v="3"/>
    <x v="4"/>
    <x v="1"/>
    <s v="High"/>
    <n v="546"/>
    <n v="5"/>
    <n v="300"/>
    <n v="163800"/>
    <n v="24570"/>
    <n v="139230"/>
    <n v="136500"/>
    <n v="2730"/>
  </r>
  <r>
    <x v="2"/>
    <x v="0"/>
    <x v="2"/>
    <x v="2"/>
    <s v="High"/>
    <n v="267"/>
    <n v="10"/>
    <n v="20"/>
    <n v="5340"/>
    <n v="801"/>
    <n v="4539"/>
    <n v="2670"/>
    <n v="1869"/>
  </r>
  <r>
    <x v="4"/>
    <x v="1"/>
    <x v="0"/>
    <x v="2"/>
    <s v="High"/>
    <n v="1085"/>
    <n v="10"/>
    <n v="125"/>
    <n v="135625"/>
    <n v="20343.75"/>
    <n v="115281.25"/>
    <n v="130200"/>
    <n v="-14918.75"/>
  </r>
  <r>
    <x v="4"/>
    <x v="2"/>
    <x v="0"/>
    <x v="2"/>
    <s v="High"/>
    <n v="1175"/>
    <n v="10"/>
    <n v="15"/>
    <n v="17625"/>
    <n v="2643.75"/>
    <n v="14981.25"/>
    <n v="11750"/>
    <n v="3231.25"/>
  </r>
  <r>
    <x v="5"/>
    <x v="0"/>
    <x v="2"/>
    <x v="2"/>
    <s v="High"/>
    <n v="2007"/>
    <n v="10"/>
    <n v="350"/>
    <n v="702450"/>
    <n v="105367.5"/>
    <n v="597082.5"/>
    <n v="521820"/>
    <n v="75262.5"/>
  </r>
  <r>
    <x v="5"/>
    <x v="0"/>
    <x v="4"/>
    <x v="2"/>
    <s v="High"/>
    <n v="2151"/>
    <n v="10"/>
    <n v="350"/>
    <n v="752850"/>
    <n v="112927.5"/>
    <n v="639922.5"/>
    <n v="559260"/>
    <n v="80662.5"/>
  </r>
  <r>
    <x v="0"/>
    <x v="4"/>
    <x v="2"/>
    <x v="2"/>
    <s v="High"/>
    <n v="914"/>
    <n v="10"/>
    <n v="12"/>
    <n v="10968"/>
    <n v="1645.2"/>
    <n v="9322.7999999999993"/>
    <n v="2742"/>
    <n v="6580.7999999999993"/>
  </r>
  <r>
    <x v="0"/>
    <x v="0"/>
    <x v="3"/>
    <x v="2"/>
    <s v="High"/>
    <n v="293"/>
    <n v="10"/>
    <n v="20"/>
    <n v="5860"/>
    <n v="879"/>
    <n v="4981"/>
    <n v="2930"/>
    <n v="2051"/>
  </r>
  <r>
    <x v="1"/>
    <x v="1"/>
    <x v="3"/>
    <x v="3"/>
    <s v="High"/>
    <n v="663"/>
    <n v="120"/>
    <n v="125"/>
    <n v="82875"/>
    <n v="12431.25"/>
    <n v="70443.75"/>
    <n v="79560"/>
    <n v="-9116.25"/>
  </r>
  <r>
    <x v="5"/>
    <x v="3"/>
    <x v="2"/>
    <x v="3"/>
    <s v="High"/>
    <n v="2574"/>
    <n v="120"/>
    <n v="300"/>
    <n v="772200"/>
    <n v="115830"/>
    <n v="656370"/>
    <n v="643500"/>
    <n v="12870"/>
  </r>
  <r>
    <x v="6"/>
    <x v="1"/>
    <x v="2"/>
    <x v="3"/>
    <s v="High"/>
    <n v="2438"/>
    <n v="120"/>
    <n v="125"/>
    <n v="304750"/>
    <n v="45712.5"/>
    <n v="259037.5"/>
    <n v="292560"/>
    <n v="-33522.5"/>
  </r>
  <r>
    <x v="0"/>
    <x v="4"/>
    <x v="2"/>
    <x v="3"/>
    <s v="High"/>
    <n v="914"/>
    <n v="120"/>
    <n v="12"/>
    <n v="10968"/>
    <n v="1645.2"/>
    <n v="9322.7999999999993"/>
    <n v="2742"/>
    <n v="6580.7999999999993"/>
  </r>
  <r>
    <x v="2"/>
    <x v="0"/>
    <x v="2"/>
    <x v="4"/>
    <s v="High"/>
    <n v="267"/>
    <n v="250"/>
    <n v="20"/>
    <n v="5340"/>
    <n v="801"/>
    <n v="4539"/>
    <n v="2670"/>
    <n v="1869"/>
  </r>
  <r>
    <x v="4"/>
    <x v="2"/>
    <x v="0"/>
    <x v="4"/>
    <s v="High"/>
    <n v="1175"/>
    <n v="250"/>
    <n v="15"/>
    <n v="17625"/>
    <n v="2643.75"/>
    <n v="14981.25"/>
    <n v="11750"/>
    <n v="3231.25"/>
  </r>
  <r>
    <x v="5"/>
    <x v="1"/>
    <x v="1"/>
    <x v="4"/>
    <s v="High"/>
    <n v="2954"/>
    <n v="250"/>
    <n v="125"/>
    <n v="369250"/>
    <n v="55387.5"/>
    <n v="313862.5"/>
    <n v="354480"/>
    <n v="-40617.5"/>
  </r>
  <r>
    <x v="7"/>
    <x v="1"/>
    <x v="0"/>
    <x v="4"/>
    <s v="High"/>
    <n v="552"/>
    <n v="250"/>
    <n v="125"/>
    <n v="69000"/>
    <n v="10350"/>
    <n v="58650"/>
    <n v="66240"/>
    <n v="-7590"/>
  </r>
  <r>
    <x v="0"/>
    <x v="0"/>
    <x v="3"/>
    <x v="4"/>
    <s v="High"/>
    <n v="293"/>
    <n v="250"/>
    <n v="20"/>
    <n v="5860"/>
    <n v="879"/>
    <n v="4981"/>
    <n v="2930"/>
    <n v="2051"/>
  </r>
  <r>
    <x v="4"/>
    <x v="3"/>
    <x v="4"/>
    <x v="5"/>
    <s v="High"/>
    <n v="546"/>
    <n v="260"/>
    <n v="300"/>
    <n v="163800"/>
    <n v="24570"/>
    <n v="139230"/>
    <n v="136500"/>
    <n v="2730"/>
  </r>
  <r>
    <x v="8"/>
    <x v="5"/>
    <x v="5"/>
    <x v="6"/>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358F3-ABA6-4D82-8F50-4D6B99FE778E}" name="Product-Month"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78:E81" firstHeaderRow="1" firstDataRow="3" firstDataCol="1"/>
  <pivotFields count="15">
    <pivotField axis="axisCol" showAll="0" defaultSubtotal="0">
      <items count="14">
        <item x="0"/>
        <item x="1"/>
        <item x="2"/>
        <item x="3"/>
        <item x="4"/>
        <item x="5"/>
        <item x="6"/>
        <item x="7"/>
        <item x="8"/>
        <item x="9"/>
        <item x="10"/>
        <item x="11"/>
        <item x="12"/>
        <item x="13"/>
      </items>
    </pivotField>
    <pivotField showAll="0" defaultSubtotal="0">
      <items count="6">
        <item h="1" x="4"/>
        <item h="1" x="1"/>
        <item h="1" x="0"/>
        <item x="2"/>
        <item h="1" x="3"/>
        <item h="1" x="5"/>
      </items>
    </pivotField>
    <pivotField showAll="0" defaultSubtotal="0">
      <items count="6">
        <item h="1" x="1"/>
        <item x="3"/>
        <item h="1" x="0"/>
        <item h="1" x="4"/>
        <item h="1" x="2"/>
        <item h="1" x="5"/>
      </items>
    </pivotField>
    <pivotField axis="axisRow"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sd="0" x="0"/>
        <item sd="0" x="1"/>
        <item sd="0" x="2"/>
        <item sd="0" x="3"/>
        <item sd="0" x="4"/>
        <item sd="0" x="5"/>
      </items>
    </pivotField>
    <pivotField axis="axisCol" showAll="0" defaultSubtotal="0">
      <items count="4">
        <item sd="0" x="0"/>
        <item x="1"/>
        <item sd="0" x="2"/>
        <item sd="0" x="3"/>
      </items>
    </pivotField>
  </pivotFields>
  <rowFields count="1">
    <field x="3"/>
  </rowFields>
  <rowItems count="1">
    <i>
      <x v="2"/>
    </i>
  </rowItems>
  <colFields count="2">
    <field x="14"/>
    <field x="0"/>
  </colFields>
  <colItems count="4">
    <i>
      <x v="1"/>
      <x v="9"/>
    </i>
    <i r="1">
      <x v="10"/>
    </i>
    <i r="1">
      <x v="12"/>
    </i>
    <i>
      <x v="2"/>
    </i>
  </colItems>
  <dataFields count="1">
    <dataField name="Sum of Sales" fld="10" baseField="0" baseItem="0"/>
  </dataFields>
  <chartFormats count="4">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7" format="2"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24310-B1F3-4E2F-B97F-67055411E44D}" name="Product"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67:C69" firstHeaderRow="1" firstDataRow="2" firstDataCol="1"/>
  <pivotFields count="15">
    <pivotField showAll="0" defaultSubtotal="0">
      <items count="14">
        <item x="0"/>
        <item x="1"/>
        <item x="2"/>
        <item x="3"/>
        <item x="4"/>
        <item x="5"/>
        <item x="6"/>
        <item x="7"/>
        <item x="8"/>
        <item x="9"/>
        <item x="10"/>
        <item x="11"/>
        <item x="12"/>
        <item x="13"/>
      </items>
    </pivotField>
    <pivotField showAll="0" defaultSubtotal="0">
      <items count="6">
        <item h="1" x="4"/>
        <item h="1" x="1"/>
        <item h="1" x="0"/>
        <item x="2"/>
        <item h="1" x="3"/>
        <item h="1" x="5"/>
      </items>
    </pivotField>
    <pivotField showAll="0" defaultSubtotal="0">
      <items count="6">
        <item h="1" x="1"/>
        <item x="3"/>
        <item h="1" x="0"/>
        <item h="1" x="4"/>
        <item h="1" x="2"/>
        <item h="1" x="5"/>
      </items>
    </pivotField>
    <pivotField axis="axisRow"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3"/>
  </rowFields>
  <rowItems count="1">
    <i>
      <x v="2"/>
    </i>
  </rowItems>
  <colFields count="1">
    <field x="14"/>
  </colFields>
  <colItems count="2">
    <i>
      <x v="1"/>
    </i>
    <i>
      <x v="2"/>
    </i>
  </colItems>
  <dataFields count="1">
    <dataField name="Sum of Sales" fld="10" baseField="0" baseItem="0"/>
  </dataFields>
  <chartFormats count="9">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7" format="2" series="1">
      <pivotArea type="data" outline="0" fieldPosition="0">
        <references count="2">
          <reference field="4294967294" count="1" selected="0">
            <x v="0"/>
          </reference>
          <reference field="14" count="1" selected="0">
            <x v="2"/>
          </reference>
        </references>
      </pivotArea>
    </chartFormat>
    <chartFormat chart="10" format="6" series="1">
      <pivotArea type="data" outline="0" fieldPosition="0">
        <references count="2">
          <reference field="4294967294" count="1" selected="0">
            <x v="0"/>
          </reference>
          <reference field="14" count="1" selected="0">
            <x v="0"/>
          </reference>
        </references>
      </pivotArea>
    </chartFormat>
    <chartFormat chart="10" format="7" series="1">
      <pivotArea type="data" outline="0" fieldPosition="0">
        <references count="2">
          <reference field="4294967294" count="1" selected="0">
            <x v="0"/>
          </reference>
          <reference field="14" count="1" selected="0">
            <x v="1"/>
          </reference>
        </references>
      </pivotArea>
    </chartFormat>
    <chartFormat chart="10" format="8" series="1">
      <pivotArea type="data" outline="0" fieldPosition="0">
        <references count="2">
          <reference field="4294967294" count="1" selected="0">
            <x v="0"/>
          </reference>
          <reference field="14" count="1" selected="0">
            <x v="2"/>
          </reference>
        </references>
      </pivotArea>
    </chartFormat>
    <chartFormat chart="10" format="9"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67D4A-138A-467C-9B02-3D2A5C9C348F}" name="PivotTable5"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9:C40" firstHeaderRow="1" firstDataRow="1" firstDataCol="2"/>
  <pivotFields count="15">
    <pivotField showAll="0" defaultSubtotal="0">
      <items count="14">
        <item x="0"/>
        <item x="1"/>
        <item x="2"/>
        <item x="3"/>
        <item x="4"/>
        <item x="5"/>
        <item x="6"/>
        <item x="7"/>
        <item x="8"/>
        <item x="9"/>
        <item x="10"/>
        <item x="11"/>
        <item x="12"/>
        <item x="13"/>
      </items>
    </pivotField>
    <pivotField axis="axisRow" showAll="0" defaultSubtotal="0">
      <items count="6">
        <item h="1" x="4"/>
        <item h="1" x="1"/>
        <item h="1" x="0"/>
        <item x="2"/>
        <item h="1" x="3"/>
        <item h="1" x="5"/>
      </items>
    </pivotField>
    <pivotField axis="axisRow" outline="0" showAll="0" defaultSubtotal="0">
      <items count="6">
        <item h="1" x="1"/>
        <item x="3"/>
        <item h="1" x="0"/>
        <item h="1" x="4"/>
        <item h="1" x="2"/>
        <item h="1" x="5"/>
      </items>
    </pivotField>
    <pivotField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2"/>
    <field x="1"/>
  </rowFields>
  <rowItems count="1">
    <i>
      <x v="1"/>
      <x v="3"/>
    </i>
  </rowItems>
  <colItems count="1">
    <i/>
  </colItems>
  <dataFields count="1">
    <dataField name="Sum of Sales" fld="10"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1AC012-5216-4FB9-9EED-F7B653716613}" name="PivotTable4"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0:B31" firstHeaderRow="1" firstDataRow="1" firstDataCol="1"/>
  <pivotFields count="15">
    <pivotField showAll="0" defaultSubtotal="0">
      <items count="14">
        <item x="0"/>
        <item x="1"/>
        <item x="2"/>
        <item x="3"/>
        <item x="4"/>
        <item x="5"/>
        <item x="6"/>
        <item x="7"/>
        <item x="8"/>
        <item x="9"/>
        <item x="10"/>
        <item x="11"/>
        <item x="12"/>
        <item x="13"/>
      </items>
    </pivotField>
    <pivotField axis="axisRow" showAll="0" defaultSubtotal="0">
      <items count="6">
        <item h="1" x="4"/>
        <item h="1" x="1"/>
        <item h="1" x="0"/>
        <item x="2"/>
        <item h="1" x="3"/>
        <item h="1" x="5"/>
      </items>
    </pivotField>
    <pivotField showAll="0" defaultSubtotal="0">
      <items count="6">
        <item h="1" x="1"/>
        <item x="3"/>
        <item h="1" x="0"/>
        <item h="1" x="4"/>
        <item h="1" x="2"/>
        <item h="1" x="5"/>
      </items>
    </pivotField>
    <pivotField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
    <i>
      <x v="3"/>
    </i>
  </rowItems>
  <colItems count="1">
    <i/>
  </colItems>
  <dataFields count="1">
    <dataField name="Sum of Sales" fld="10" baseField="0" baseItem="0"/>
  </dataFields>
  <chartFormats count="8">
    <chartFormat chart="3"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4"/>
          </reference>
        </references>
      </pivotArea>
    </chartFormat>
    <chartFormat chart="6"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A004D0-02F4-462F-B1DF-2B8747F6E311}" name="Sales-Country"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20:C22" firstHeaderRow="1" firstDataRow="2" firstDataCol="1"/>
  <pivotFields count="15">
    <pivotField showAll="0" defaultSubtotal="0">
      <items count="14">
        <item x="0"/>
        <item x="1"/>
        <item x="2"/>
        <item x="3"/>
        <item x="4"/>
        <item x="5"/>
        <item x="6"/>
        <item x="7"/>
        <item x="8"/>
        <item x="9"/>
        <item x="10"/>
        <item x="11"/>
        <item x="12"/>
        <item x="13"/>
      </items>
    </pivotField>
    <pivotField showAll="0" defaultSubtotal="0">
      <items count="6">
        <item h="1" x="4"/>
        <item h="1" x="1"/>
        <item h="1" x="0"/>
        <item x="2"/>
        <item h="1" x="3"/>
        <item h="1" x="5"/>
      </items>
    </pivotField>
    <pivotField axis="axisRow" showAll="0" defaultSubtotal="0">
      <items count="6">
        <item h="1" x="1"/>
        <item x="3"/>
        <item h="1" x="0"/>
        <item h="1" x="4"/>
        <item h="1" x="2"/>
        <item h="1" x="5"/>
      </items>
    </pivotField>
    <pivotField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2"/>
  </rowFields>
  <rowItems count="1">
    <i>
      <x v="1"/>
    </i>
  </rowItems>
  <colFields count="1">
    <field x="14"/>
  </colFields>
  <colItems count="2">
    <i>
      <x v="1"/>
    </i>
    <i>
      <x v="2"/>
    </i>
  </colItems>
  <dataFields count="1">
    <dataField name="Sum of Sales" fld="10" baseField="0" baseItem="0"/>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4" format="6" series="1">
      <pivotArea type="data" outline="0" fieldPosition="0">
        <references count="2">
          <reference field="4294967294" count="1" selected="0">
            <x v="0"/>
          </reference>
          <reference field="14" count="1" selected="0">
            <x v="0"/>
          </reference>
        </references>
      </pivotArea>
    </chartFormat>
    <chartFormat chart="4" format="7" series="1">
      <pivotArea type="data" outline="0" fieldPosition="0">
        <references count="2">
          <reference field="4294967294" count="1" selected="0">
            <x v="0"/>
          </reference>
          <reference field="14" count="1" selected="0">
            <x v="1"/>
          </reference>
        </references>
      </pivotArea>
    </chartFormat>
    <chartFormat chart="4" format="8" series="1">
      <pivotArea type="data" outline="0" fieldPosition="0">
        <references count="2">
          <reference field="4294967294" count="1" selected="0">
            <x v="0"/>
          </reference>
          <reference field="14" count="1" selected="0">
            <x v="2"/>
          </reference>
        </references>
      </pivotArea>
    </chartFormat>
    <chartFormat chart="4"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12BCF2-A280-4BED-80FE-ABEDE01A8C0C}" name="Total-Month"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7:C14" firstHeaderRow="0" firstDataRow="1" firstDataCol="1"/>
  <pivotFields count="15">
    <pivotField axis="axisRow" showAll="0" defaultSubtotal="0">
      <items count="14">
        <item x="0"/>
        <item x="1"/>
        <item x="2"/>
        <item x="3"/>
        <item x="4"/>
        <item x="5"/>
        <item x="6"/>
        <item x="7"/>
        <item x="8"/>
        <item x="9"/>
        <item x="10"/>
        <item x="11"/>
        <item x="12"/>
        <item x="13"/>
      </items>
    </pivotField>
    <pivotField showAll="0" defaultSubtotal="0">
      <items count="6">
        <item h="1" x="4"/>
        <item h="1" x="1"/>
        <item h="1" x="0"/>
        <item x="2"/>
        <item h="1" x="3"/>
        <item h="1" x="5"/>
      </items>
    </pivotField>
    <pivotField showAll="0" defaultSubtotal="0">
      <items count="6">
        <item h="1" x="1"/>
        <item x="3"/>
        <item h="1" x="0"/>
        <item h="1" x="4"/>
        <item h="1" x="2"/>
        <item h="1" x="5"/>
      </items>
    </pivotField>
    <pivotField showAll="0" defaultSubtotal="0">
      <items count="7">
        <item h="1" x="4"/>
        <item h="1" x="0"/>
        <item x="2"/>
        <item h="1" x="5"/>
        <item h="1" x="3"/>
        <item h="1" x="1"/>
        <item h="1" x="6"/>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ataField="1" showAll="0" defaultSubtota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4"/>
    <field x="0"/>
  </rowFields>
  <rowItems count="7">
    <i>
      <x v="1"/>
    </i>
    <i r="1">
      <x v="9"/>
    </i>
    <i r="1">
      <x v="10"/>
    </i>
    <i r="1">
      <x v="12"/>
    </i>
    <i>
      <x v="2"/>
    </i>
    <i r="1">
      <x v="9"/>
    </i>
    <i r="1">
      <x v="10"/>
    </i>
  </rowItems>
  <colFields count="1">
    <field x="-2"/>
  </colFields>
  <colItems count="2">
    <i>
      <x/>
    </i>
    <i i="1">
      <x v="1"/>
    </i>
  </colItems>
  <dataFields count="2">
    <dataField name="Sum of Sales" fld="10" baseField="0" baseItem="0"/>
    <dataField name="Sum of Profit"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369522-D3D9-4981-BAD0-38F911E39E9A}" name="Total"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4" firstHeaderRow="0" firstDataRow="1" firstDataCol="1"/>
  <pivotFields count="15">
    <pivotField showAll="0">
      <items count="15">
        <item x="0"/>
        <item x="1"/>
        <item x="2"/>
        <item x="3"/>
        <item x="4"/>
        <item x="5"/>
        <item x="6"/>
        <item x="7"/>
        <item x="8"/>
        <item x="9"/>
        <item x="10"/>
        <item x="11"/>
        <item x="12"/>
        <item x="13"/>
        <item t="default"/>
      </items>
    </pivotField>
    <pivotField showAll="0">
      <items count="7">
        <item h="1" x="4"/>
        <item h="1" x="1"/>
        <item h="1" x="0"/>
        <item x="2"/>
        <item h="1" x="3"/>
        <item h="1" x="5"/>
        <item t="default"/>
      </items>
    </pivotField>
    <pivotField showAll="0">
      <items count="7">
        <item h="1" x="1"/>
        <item x="3"/>
        <item h="1" x="0"/>
        <item h="1" x="4"/>
        <item h="1" x="2"/>
        <item h="1" x="5"/>
        <item t="default"/>
      </items>
    </pivotField>
    <pivotField showAll="0">
      <items count="8">
        <item h="1" x="4"/>
        <item h="1" x="0"/>
        <item x="2"/>
        <item h="1" x="5"/>
        <item h="1" x="3"/>
        <item h="1" x="1"/>
        <item h="1" x="6"/>
        <item t="default"/>
      </items>
    </pivotField>
    <pivotField showAll="0"/>
    <pivotField showAll="0"/>
    <pivotField showAll="0"/>
    <pivotField showAll="0"/>
    <pivotField showAll="0"/>
    <pivotField showAll="0"/>
    <pivotField dataField="1" showAll="0"/>
    <pivotField showAll="0"/>
    <pivotField dataField="1" showAll="0"/>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4"/>
  </rowFields>
  <rowItems count="3">
    <i>
      <x v="1"/>
    </i>
    <i>
      <x v="2"/>
    </i>
    <i t="grand">
      <x/>
    </i>
  </rowItems>
  <colFields count="1">
    <field x="-2"/>
  </colFields>
  <colItems count="2">
    <i>
      <x/>
    </i>
    <i i="1">
      <x v="1"/>
    </i>
  </colItems>
  <dataFields count="2">
    <dataField name="Sum of Sales" fld="10" baseField="0" baseItem="0"/>
    <dataField name="Sum of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C88C6CA-D26B-41F3-958E-C2991A37B8B3}" sourceName="Segment">
  <pivotTables>
    <pivotTable tabId="18" name="Total-Month"/>
    <pivotTable tabId="18" name="PivotTable4"/>
    <pivotTable tabId="18" name="PivotTable5"/>
    <pivotTable tabId="18" name="Product"/>
    <pivotTable tabId="18" name="Product-Month"/>
    <pivotTable tabId="18" name="Sales-Country"/>
    <pivotTable tabId="18" name="Total"/>
  </pivotTables>
  <data>
    <tabular pivotCacheId="1240358038">
      <items count="6">
        <i x="4"/>
        <i x="1"/>
        <i x="0"/>
        <i x="2" s="1"/>
        <i x="3"/>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F01A29-CABC-420B-9EAE-319299455422}" sourceName="Country">
  <pivotTables>
    <pivotTable tabId="18" name="Total-Month"/>
    <pivotTable tabId="18" name="PivotTable4"/>
    <pivotTable tabId="18" name="PivotTable5"/>
    <pivotTable tabId="18" name="Product"/>
    <pivotTable tabId="18" name="Product-Month"/>
    <pivotTable tabId="18" name="Sales-Country"/>
    <pivotTable tabId="18" name="Total"/>
  </pivotTables>
  <data>
    <tabular pivotCacheId="1240358038">
      <items count="6">
        <i x="1"/>
        <i x="3" s="1"/>
        <i x="0"/>
        <i x="4"/>
        <i x="2"/>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54D51C2-4ECD-4D16-8674-AD6A3DF66CD6}" sourceName="Product">
  <pivotTables>
    <pivotTable tabId="18" name="Total-Month"/>
    <pivotTable tabId="18" name="PivotTable4"/>
    <pivotTable tabId="18" name="PivotTable5"/>
    <pivotTable tabId="18" name="Product"/>
    <pivotTable tabId="18" name="Product-Month"/>
    <pivotTable tabId="18" name="Sales-Country"/>
    <pivotTable tabId="18" name="Total"/>
  </pivotTables>
  <data>
    <tabular pivotCacheId="1240358038">
      <items count="7">
        <i x="4"/>
        <i x="0"/>
        <i x="2" s="1"/>
        <i x="5"/>
        <i x="1"/>
        <i x="3"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14C18D8-B902-4E5F-A126-C14DCAD7A283}" cache="Slicer_Segment" caption="Segment" rowHeight="234950"/>
  <slicer name="Country" xr10:uid="{13F485A8-B5BC-48D1-A5DD-627E600F8186}" cache="Slicer_Country" caption="Country" rowHeight="234950"/>
  <slicer name="Product" xr10:uid="{EFDC7D21-FB9D-4954-B4A6-BCA4E9533B52}" cache="Slicer_Product" caption="Product"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B428-A3B6-4E4F-866C-AB4D88BD7B18}">
  <dimension ref="A1:Y30"/>
  <sheetViews>
    <sheetView tabSelected="1" workbookViewId="0">
      <selection activeCell="Y25" sqref="Y25:Y30"/>
    </sheetView>
  </sheetViews>
  <sheetFormatPr defaultRowHeight="13.8" x14ac:dyDescent="0.25"/>
  <cols>
    <col min="2" max="2" width="10.8984375" customWidth="1"/>
  </cols>
  <sheetData>
    <row r="1" spans="1:2" x14ac:dyDescent="0.25">
      <c r="A1" t="s">
        <v>44</v>
      </c>
    </row>
    <row r="3" spans="1:2" x14ac:dyDescent="0.25">
      <c r="A3" t="s">
        <v>45</v>
      </c>
      <c r="B3">
        <f>GETPIVOTDATA("Sum of Sales",'Pivot Working'!$A$1)</f>
        <v>124131.45</v>
      </c>
    </row>
    <row r="4" spans="1:2" x14ac:dyDescent="0.25">
      <c r="A4" t="s">
        <v>46</v>
      </c>
      <c r="B4">
        <f>GETPIVOTDATA("Sum of Profit",'Pivot Working'!$A$1)</f>
        <v>35891.449999999997</v>
      </c>
    </row>
    <row r="24" spans="21:25" x14ac:dyDescent="0.25">
      <c r="V24" t="s">
        <v>47</v>
      </c>
      <c r="W24" t="s">
        <v>48</v>
      </c>
      <c r="X24" t="s">
        <v>49</v>
      </c>
      <c r="Y24" t="s">
        <v>50</v>
      </c>
    </row>
    <row r="25" spans="21:25" x14ac:dyDescent="0.25">
      <c r="U25" s="8" t="s">
        <v>32</v>
      </c>
      <c r="V25">
        <v>5401427.2300000004</v>
      </c>
      <c r="X25">
        <v>6826432.2899999982</v>
      </c>
    </row>
    <row r="26" spans="21:25" x14ac:dyDescent="0.25">
      <c r="U26" s="8" t="s">
        <v>28</v>
      </c>
      <c r="V26">
        <v>1406865.86</v>
      </c>
      <c r="X26">
        <v>6025835.4899999984</v>
      </c>
    </row>
    <row r="27" spans="21:25" x14ac:dyDescent="0.25">
      <c r="U27" s="8" t="s">
        <v>30</v>
      </c>
      <c r="V27">
        <v>5914747.0900000008</v>
      </c>
      <c r="X27">
        <v>10260837.670000002</v>
      </c>
    </row>
    <row r="28" spans="21:25" x14ac:dyDescent="0.25">
      <c r="U28" s="8" t="s">
        <v>27</v>
      </c>
      <c r="V28">
        <v>3519132.5300000003</v>
      </c>
      <c r="X28">
        <v>5550018.2100000009</v>
      </c>
    </row>
    <row r="29" spans="21:25" x14ac:dyDescent="0.25">
      <c r="U29" s="8" t="s">
        <v>31</v>
      </c>
      <c r="V29">
        <v>6197299.7599999998</v>
      </c>
      <c r="X29">
        <v>4938620.41</v>
      </c>
    </row>
    <row r="30" spans="21:25" x14ac:dyDescent="0.25">
      <c r="U30" s="8" t="s">
        <v>29</v>
      </c>
      <c r="V30">
        <v>3975783.0400000005</v>
      </c>
      <c r="X30">
        <v>2555775.1900000004</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D6EBAA28-5EEC-4C46-996D-5B07D2395DDB}">
          <x14:colorSeries rgb="FF376092"/>
          <x14:colorNegative rgb="FFD00000"/>
          <x14:colorAxis rgb="FF000000"/>
          <x14:colorMarkers rgb="FFD00000"/>
          <x14:colorFirst rgb="FFD00000"/>
          <x14:colorLast rgb="FFD00000"/>
          <x14:colorHigh rgb="FFD00000"/>
          <x14:colorLow rgb="FFD00000"/>
          <x14:sparklines>
            <x14:sparkline>
              <xm:f>'Pivot Working'!D69:D74</xm:f>
              <xm:sqref>Y25</xm:sqref>
            </x14:sparkline>
            <x14:sparkline>
              <xm:f>'Pivot Working'!D70:D75</xm:f>
              <xm:sqref>Y26</xm:sqref>
            </x14:sparkline>
            <x14:sparkline>
              <xm:f>'Pivot Working'!D71:D76</xm:f>
              <xm:sqref>Y27</xm:sqref>
            </x14:sparkline>
            <x14:sparkline>
              <xm:f>'Pivot Working'!D72:D77</xm:f>
              <xm:sqref>Y28</xm:sqref>
            </x14:sparkline>
            <x14:sparkline>
              <xm:f>'Pivot Working'!D73:D78</xm:f>
              <xm:sqref>Y29</xm:sqref>
            </x14:sparkline>
            <x14:sparkline>
              <xm:f>'Pivot Working'!D74:D79</xm:f>
              <xm:sqref>Y30</xm:sqref>
            </x14:sparkline>
          </x14:sparklines>
        </x14:sparklineGroup>
        <x14:sparklineGroup displayEmptyCellsAs="gap" xr2:uid="{5CF9F7FF-7874-43DF-9334-9F8ED5B8C0AF}">
          <x14:colorSeries rgb="FF376092"/>
          <x14:colorNegative rgb="FFD00000"/>
          <x14:colorAxis rgb="FF000000"/>
          <x14:colorMarkers rgb="FFD00000"/>
          <x14:colorFirst rgb="FFD00000"/>
          <x14:colorLast rgb="FFD00000"/>
          <x14:colorHigh rgb="FFD00000"/>
          <x14:colorLow rgb="FFD00000"/>
          <x14:sparklines>
            <x14:sparkline>
              <xm:f>'Pivot Working'!C81:F81</xm:f>
              <xm:sqref>W25</xm:sqref>
            </x14:sparkline>
            <x14:sparkline>
              <xm:f>'Pivot Working'!C82:F82</xm:f>
              <xm:sqref>W26</xm:sqref>
            </x14:sparkline>
            <x14:sparkline>
              <xm:f>'Pivot Working'!C83:F83</xm:f>
              <xm:sqref>W27</xm:sqref>
            </x14:sparkline>
            <x14:sparkline>
              <xm:f>'Pivot Working'!C84:F84</xm:f>
              <xm:sqref>W28</xm:sqref>
            </x14:sparkline>
            <x14:sparkline>
              <xm:f>'Pivot Working'!C85:F85</xm:f>
              <xm:sqref>W29</xm:sqref>
            </x14:sparkline>
            <x14:sparkline>
              <xm:f>'Pivot Working'!C86:F86</xm:f>
              <xm:sqref>W30</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3D849-BB0C-4B24-BE14-B4D050B8942A}">
  <dimension ref="A1:G81"/>
  <sheetViews>
    <sheetView topLeftCell="A58" workbookViewId="0">
      <selection activeCell="A81" sqref="A81"/>
    </sheetView>
  </sheetViews>
  <sheetFormatPr defaultRowHeight="13.8" x14ac:dyDescent="0.25"/>
  <cols>
    <col min="1" max="1" width="13.8984375" customWidth="1"/>
    <col min="2" max="2" width="12.3984375" customWidth="1"/>
    <col min="3" max="3" width="13.296875" customWidth="1"/>
    <col min="4" max="4" width="7.8984375" customWidth="1"/>
    <col min="5" max="5" width="8.8984375" customWidth="1"/>
    <col min="6" max="6" width="10.8984375" customWidth="1"/>
    <col min="7" max="7" width="11.8984375" customWidth="1"/>
  </cols>
  <sheetData>
    <row r="1" spans="1:3" x14ac:dyDescent="0.25">
      <c r="A1" s="7" t="s">
        <v>35</v>
      </c>
      <c r="B1" t="s">
        <v>33</v>
      </c>
      <c r="C1" t="s">
        <v>34</v>
      </c>
    </row>
    <row r="2" spans="1:3" x14ac:dyDescent="0.25">
      <c r="A2" s="8" t="s">
        <v>38</v>
      </c>
      <c r="B2" s="6">
        <v>70047.899999999994</v>
      </c>
      <c r="C2" s="6">
        <v>20277.900000000001</v>
      </c>
    </row>
    <row r="3" spans="1:3" x14ac:dyDescent="0.25">
      <c r="A3" s="8" t="s">
        <v>42</v>
      </c>
      <c r="B3" s="6">
        <v>54083.55</v>
      </c>
      <c r="C3" s="6">
        <v>15613.55</v>
      </c>
    </row>
    <row r="4" spans="1:3" x14ac:dyDescent="0.25">
      <c r="A4" s="8" t="s">
        <v>37</v>
      </c>
      <c r="B4" s="6">
        <v>124131.45</v>
      </c>
      <c r="C4" s="6">
        <v>35891.449999999997</v>
      </c>
    </row>
    <row r="7" spans="1:3" x14ac:dyDescent="0.25">
      <c r="A7" s="7" t="s">
        <v>35</v>
      </c>
      <c r="B7" t="s">
        <v>33</v>
      </c>
      <c r="C7" t="s">
        <v>34</v>
      </c>
    </row>
    <row r="8" spans="1:3" x14ac:dyDescent="0.25">
      <c r="A8" s="8" t="s">
        <v>38</v>
      </c>
      <c r="B8" s="6"/>
      <c r="C8" s="6"/>
    </row>
    <row r="9" spans="1:3" x14ac:dyDescent="0.25">
      <c r="A9" s="9" t="s">
        <v>39</v>
      </c>
      <c r="B9" s="6">
        <v>8235</v>
      </c>
      <c r="C9" s="6">
        <v>2745</v>
      </c>
    </row>
    <row r="10" spans="1:3" x14ac:dyDescent="0.25">
      <c r="A10" s="9" t="s">
        <v>40</v>
      </c>
      <c r="B10" s="6">
        <v>29254.5</v>
      </c>
      <c r="C10" s="6">
        <v>7584.5</v>
      </c>
    </row>
    <row r="11" spans="1:3" x14ac:dyDescent="0.25">
      <c r="A11" s="9" t="s">
        <v>41</v>
      </c>
      <c r="B11" s="6">
        <v>32558.400000000001</v>
      </c>
      <c r="C11" s="6">
        <v>9948.4000000000015</v>
      </c>
    </row>
    <row r="12" spans="1:3" x14ac:dyDescent="0.25">
      <c r="A12" s="8" t="s">
        <v>42</v>
      </c>
      <c r="B12" s="6"/>
      <c r="C12" s="6"/>
    </row>
    <row r="13" spans="1:3" x14ac:dyDescent="0.25">
      <c r="A13" s="9" t="s">
        <v>39</v>
      </c>
      <c r="B13" s="6">
        <v>37335</v>
      </c>
      <c r="C13" s="6">
        <v>11135</v>
      </c>
    </row>
    <row r="14" spans="1:3" x14ac:dyDescent="0.25">
      <c r="A14" s="9" t="s">
        <v>40</v>
      </c>
      <c r="B14" s="6">
        <v>16748.55</v>
      </c>
      <c r="C14" s="6">
        <v>4478.5499999999993</v>
      </c>
    </row>
    <row r="20" spans="1:3" x14ac:dyDescent="0.25">
      <c r="A20" s="7" t="s">
        <v>33</v>
      </c>
      <c r="B20" s="7" t="s">
        <v>43</v>
      </c>
    </row>
    <row r="21" spans="1:3" x14ac:dyDescent="0.25">
      <c r="A21" s="7" t="s">
        <v>35</v>
      </c>
      <c r="B21" t="s">
        <v>38</v>
      </c>
      <c r="C21" t="s">
        <v>42</v>
      </c>
    </row>
    <row r="22" spans="1:3" x14ac:dyDescent="0.25">
      <c r="A22" s="8" t="s">
        <v>5</v>
      </c>
      <c r="B22" s="6">
        <v>70047.899999999994</v>
      </c>
      <c r="C22" s="6">
        <v>54083.55</v>
      </c>
    </row>
    <row r="30" spans="1:3" x14ac:dyDescent="0.25">
      <c r="A30" s="7" t="s">
        <v>35</v>
      </c>
      <c r="B30" t="s">
        <v>33</v>
      </c>
    </row>
    <row r="31" spans="1:3" x14ac:dyDescent="0.25">
      <c r="A31" s="8" t="s">
        <v>4</v>
      </c>
      <c r="B31" s="6">
        <v>124131.45000000001</v>
      </c>
    </row>
    <row r="39" spans="1:7" x14ac:dyDescent="0.25">
      <c r="A39" s="7" t="s">
        <v>35</v>
      </c>
      <c r="B39" s="7" t="s">
        <v>14</v>
      </c>
      <c r="C39" t="s">
        <v>33</v>
      </c>
    </row>
    <row r="40" spans="1:7" x14ac:dyDescent="0.25">
      <c r="A40" s="8" t="s">
        <v>5</v>
      </c>
      <c r="B40" s="8" t="s">
        <v>4</v>
      </c>
      <c r="C40" s="6">
        <v>124131.45000000001</v>
      </c>
      <c r="E40" t="s">
        <v>1</v>
      </c>
      <c r="F40" t="s">
        <v>7</v>
      </c>
      <c r="G40">
        <v>242918.88000000003</v>
      </c>
    </row>
    <row r="41" spans="1:7" x14ac:dyDescent="0.25">
      <c r="F41" t="s">
        <v>8</v>
      </c>
      <c r="G41">
        <v>2386218.75</v>
      </c>
    </row>
    <row r="42" spans="1:7" x14ac:dyDescent="0.25">
      <c r="F42" t="s">
        <v>0</v>
      </c>
      <c r="G42">
        <v>5921297.040000001</v>
      </c>
    </row>
    <row r="43" spans="1:7" x14ac:dyDescent="0.25">
      <c r="F43" t="s">
        <v>4</v>
      </c>
      <c r="G43">
        <v>268758.90000000002</v>
      </c>
    </row>
    <row r="44" spans="1:7" x14ac:dyDescent="0.25">
      <c r="F44" t="s">
        <v>9</v>
      </c>
      <c r="G44">
        <v>4423830</v>
      </c>
    </row>
    <row r="45" spans="1:7" x14ac:dyDescent="0.25">
      <c r="E45" t="s">
        <v>5</v>
      </c>
      <c r="F45" t="s">
        <v>7</v>
      </c>
      <c r="G45">
        <v>185751.00000000006</v>
      </c>
    </row>
    <row r="46" spans="1:7" x14ac:dyDescent="0.25">
      <c r="F46" t="s">
        <v>8</v>
      </c>
      <c r="G46">
        <v>1796615</v>
      </c>
    </row>
    <row r="47" spans="1:7" x14ac:dyDescent="0.25">
      <c r="F47" t="s">
        <v>0</v>
      </c>
      <c r="G47">
        <v>7679040.1599999992</v>
      </c>
    </row>
    <row r="48" spans="1:7" x14ac:dyDescent="0.25">
      <c r="F48" t="s">
        <v>4</v>
      </c>
      <c r="G48">
        <v>237607.35</v>
      </c>
    </row>
    <row r="49" spans="5:7" x14ac:dyDescent="0.25">
      <c r="F49" t="s">
        <v>9</v>
      </c>
      <c r="G49">
        <v>3880560</v>
      </c>
    </row>
    <row r="50" spans="5:7" x14ac:dyDescent="0.25">
      <c r="E50" t="s">
        <v>3</v>
      </c>
      <c r="F50" t="s">
        <v>7</v>
      </c>
      <c r="G50">
        <v>155967.12</v>
      </c>
    </row>
    <row r="51" spans="5:7" x14ac:dyDescent="0.25">
      <c r="F51" t="s">
        <v>8</v>
      </c>
      <c r="G51">
        <v>1654136.25</v>
      </c>
    </row>
    <row r="52" spans="5:7" x14ac:dyDescent="0.25">
      <c r="F52" t="s">
        <v>0</v>
      </c>
      <c r="G52">
        <v>8093194.509999997</v>
      </c>
    </row>
    <row r="53" spans="5:7" x14ac:dyDescent="0.25">
      <c r="F53" t="s">
        <v>4</v>
      </c>
      <c r="G53">
        <v>188802.75</v>
      </c>
    </row>
    <row r="54" spans="5:7" x14ac:dyDescent="0.25">
      <c r="F54" t="s">
        <v>9</v>
      </c>
      <c r="G54">
        <v>3712833</v>
      </c>
    </row>
    <row r="55" spans="5:7" x14ac:dyDescent="0.25">
      <c r="E55" t="s">
        <v>6</v>
      </c>
      <c r="F55" t="s">
        <v>7</v>
      </c>
      <c r="G55">
        <v>113273.99999999999</v>
      </c>
    </row>
    <row r="56" spans="5:7" x14ac:dyDescent="0.25">
      <c r="F56" t="s">
        <v>8</v>
      </c>
      <c r="G56">
        <v>2224697.5</v>
      </c>
    </row>
    <row r="57" spans="5:7" x14ac:dyDescent="0.25">
      <c r="F57" t="s">
        <v>0</v>
      </c>
      <c r="G57">
        <v>4940998.9800000004</v>
      </c>
    </row>
    <row r="58" spans="5:7" x14ac:dyDescent="0.25">
      <c r="F58" t="s">
        <v>4</v>
      </c>
      <c r="G58">
        <v>274422.90000000002</v>
      </c>
    </row>
    <row r="59" spans="5:7" x14ac:dyDescent="0.25">
      <c r="F59" t="s">
        <v>9</v>
      </c>
      <c r="G59">
        <v>2836461</v>
      </c>
    </row>
    <row r="60" spans="5:7" x14ac:dyDescent="0.25">
      <c r="E60" t="s">
        <v>10</v>
      </c>
      <c r="F60" t="s">
        <v>7</v>
      </c>
      <c r="G60">
        <v>195874.8</v>
      </c>
    </row>
    <row r="61" spans="5:7" x14ac:dyDescent="0.25">
      <c r="F61" t="s">
        <v>8</v>
      </c>
      <c r="G61">
        <v>1949842.5</v>
      </c>
    </row>
    <row r="62" spans="5:7" x14ac:dyDescent="0.25">
      <c r="F62" t="s">
        <v>0</v>
      </c>
      <c r="G62">
        <v>3465891.13</v>
      </c>
    </row>
    <row r="63" spans="5:7" x14ac:dyDescent="0.25">
      <c r="F63" t="s">
        <v>4</v>
      </c>
      <c r="G63">
        <v>224525.25</v>
      </c>
    </row>
    <row r="64" spans="5:7" x14ac:dyDescent="0.25">
      <c r="F64" t="s">
        <v>9</v>
      </c>
      <c r="G64">
        <v>5519256</v>
      </c>
    </row>
    <row r="65" spans="1:6" x14ac:dyDescent="0.25">
      <c r="E65" t="s">
        <v>36</v>
      </c>
      <c r="F65" t="s">
        <v>36</v>
      </c>
    </row>
    <row r="67" spans="1:6" x14ac:dyDescent="0.25">
      <c r="A67" s="7" t="s">
        <v>33</v>
      </c>
      <c r="B67" s="7" t="s">
        <v>43</v>
      </c>
      <c r="E67" s="7"/>
      <c r="F67" s="7"/>
    </row>
    <row r="68" spans="1:6" x14ac:dyDescent="0.25">
      <c r="A68" s="7" t="s">
        <v>35</v>
      </c>
      <c r="B68" t="s">
        <v>38</v>
      </c>
      <c r="C68" t="s">
        <v>42</v>
      </c>
    </row>
    <row r="69" spans="1:6" x14ac:dyDescent="0.25">
      <c r="A69" s="8" t="s">
        <v>30</v>
      </c>
      <c r="B69" s="6">
        <v>70047.899999999994</v>
      </c>
      <c r="C69" s="6">
        <v>54083.55</v>
      </c>
    </row>
    <row r="78" spans="1:6" x14ac:dyDescent="0.25">
      <c r="A78" s="7" t="s">
        <v>33</v>
      </c>
      <c r="B78" s="7" t="s">
        <v>43</v>
      </c>
    </row>
    <row r="79" spans="1:6" x14ac:dyDescent="0.25">
      <c r="B79" t="s">
        <v>38</v>
      </c>
      <c r="E79" t="s">
        <v>42</v>
      </c>
    </row>
    <row r="80" spans="1:6" x14ac:dyDescent="0.25">
      <c r="A80" s="7" t="s">
        <v>35</v>
      </c>
      <c r="B80" t="s">
        <v>39</v>
      </c>
      <c r="C80" t="s">
        <v>40</v>
      </c>
      <c r="D80" t="s">
        <v>41</v>
      </c>
    </row>
    <row r="81" spans="1:5" x14ac:dyDescent="0.25">
      <c r="A81" s="8" t="s">
        <v>30</v>
      </c>
      <c r="B81" s="6">
        <v>8235</v>
      </c>
      <c r="C81" s="6">
        <v>29254.5</v>
      </c>
      <c r="D81" s="6">
        <v>32558.400000000001</v>
      </c>
      <c r="E81" s="6">
        <v>54083.55</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6"/>
  <sheetViews>
    <sheetView topLeftCell="B1" zoomScaleNormal="100" workbookViewId="0">
      <selection activeCell="N10" sqref="A1:XFD1048576"/>
    </sheetView>
  </sheetViews>
  <sheetFormatPr defaultRowHeight="13.8" x14ac:dyDescent="0.25"/>
  <cols>
    <col min="1" max="1" width="14.09765625" customWidth="1"/>
    <col min="2" max="2" width="19.69921875" customWidth="1"/>
    <col min="3" max="3" width="21.09765625" customWidth="1"/>
    <col min="4" max="4" width="15.69921875" customWidth="1"/>
    <col min="5" max="5" width="16.69921875" customWidth="1"/>
    <col min="6" max="6" width="11.796875" customWidth="1"/>
    <col min="7" max="7" width="12.3984375" customWidth="1"/>
    <col min="8" max="8" width="12.69921875" customWidth="1"/>
    <col min="9" max="9" width="16.796875" customWidth="1"/>
    <col min="10" max="10" width="11.69921875" customWidth="1"/>
    <col min="11" max="11" width="15.296875" customWidth="1"/>
    <col min="12" max="12" width="14.8984375" customWidth="1"/>
    <col min="13" max="13" width="15.296875" customWidth="1"/>
  </cols>
  <sheetData>
    <row r="1" spans="1:13" s="5" customFormat="1" x14ac:dyDescent="0.25">
      <c r="A1" s="5" t="s">
        <v>25</v>
      </c>
      <c r="B1" s="5" t="s">
        <v>14</v>
      </c>
      <c r="C1" s="5" t="s">
        <v>15</v>
      </c>
      <c r="D1" s="5" t="s">
        <v>16</v>
      </c>
      <c r="E1" s="5" t="s">
        <v>17</v>
      </c>
      <c r="F1" s="5" t="s">
        <v>18</v>
      </c>
      <c r="G1" s="5" t="s">
        <v>19</v>
      </c>
      <c r="H1" s="5" t="s">
        <v>20</v>
      </c>
      <c r="I1" s="5" t="s">
        <v>21</v>
      </c>
      <c r="J1" s="5" t="s">
        <v>22</v>
      </c>
      <c r="K1" s="5" t="s">
        <v>23</v>
      </c>
      <c r="L1" s="5" t="s">
        <v>26</v>
      </c>
      <c r="M1" s="5" t="s">
        <v>24</v>
      </c>
    </row>
    <row r="2" spans="1:13" x14ac:dyDescent="0.25">
      <c r="A2" s="4">
        <v>41974</v>
      </c>
      <c r="B2" s="1" t="s">
        <v>0</v>
      </c>
      <c r="C2" s="2" t="s">
        <v>3</v>
      </c>
      <c r="D2" s="3" t="s">
        <v>28</v>
      </c>
      <c r="E2" s="3" t="s">
        <v>2</v>
      </c>
      <c r="F2" s="2">
        <v>1513</v>
      </c>
      <c r="G2" s="3">
        <v>3</v>
      </c>
      <c r="H2" s="3">
        <v>350</v>
      </c>
      <c r="I2" s="3">
        <v>529550</v>
      </c>
      <c r="J2" s="3">
        <v>0</v>
      </c>
      <c r="K2" s="3">
        <v>529550</v>
      </c>
      <c r="L2" s="3">
        <v>393380</v>
      </c>
      <c r="M2" s="3">
        <v>136170</v>
      </c>
    </row>
    <row r="3" spans="1:13" x14ac:dyDescent="0.25">
      <c r="A3" s="4">
        <v>41883</v>
      </c>
      <c r="B3" s="1" t="s">
        <v>0</v>
      </c>
      <c r="C3" s="2" t="s">
        <v>3</v>
      </c>
      <c r="D3" s="3" t="s">
        <v>29</v>
      </c>
      <c r="E3" s="3" t="s">
        <v>2</v>
      </c>
      <c r="F3" s="2">
        <v>2146</v>
      </c>
      <c r="G3" s="3">
        <v>5</v>
      </c>
      <c r="H3" s="3">
        <v>7</v>
      </c>
      <c r="I3" s="3">
        <v>15022</v>
      </c>
      <c r="J3" s="3">
        <v>0</v>
      </c>
      <c r="K3" s="3">
        <v>15022</v>
      </c>
      <c r="L3" s="3">
        <v>10730</v>
      </c>
      <c r="M3" s="3">
        <v>4292</v>
      </c>
    </row>
    <row r="4" spans="1:13" x14ac:dyDescent="0.25">
      <c r="A4" s="4">
        <v>41548</v>
      </c>
      <c r="B4" s="1" t="s">
        <v>8</v>
      </c>
      <c r="C4" s="2" t="s">
        <v>1</v>
      </c>
      <c r="D4" s="3" t="s">
        <v>29</v>
      </c>
      <c r="E4" s="3" t="s">
        <v>2</v>
      </c>
      <c r="F4" s="2">
        <v>345</v>
      </c>
      <c r="G4" s="3">
        <v>5</v>
      </c>
      <c r="H4" s="3">
        <v>125</v>
      </c>
      <c r="I4" s="3">
        <v>43125</v>
      </c>
      <c r="J4" s="3">
        <v>0</v>
      </c>
      <c r="K4" s="3">
        <v>43125</v>
      </c>
      <c r="L4" s="3">
        <v>41400</v>
      </c>
      <c r="M4" s="3">
        <v>1725</v>
      </c>
    </row>
    <row r="5" spans="1:13" x14ac:dyDescent="0.25">
      <c r="A5" s="4">
        <v>41974</v>
      </c>
      <c r="B5" s="1" t="s">
        <v>4</v>
      </c>
      <c r="C5" s="2" t="s">
        <v>10</v>
      </c>
      <c r="D5" s="3" t="s">
        <v>29</v>
      </c>
      <c r="E5" s="3" t="s">
        <v>2</v>
      </c>
      <c r="F5" s="2">
        <v>615</v>
      </c>
      <c r="G5" s="3">
        <v>5</v>
      </c>
      <c r="H5" s="3">
        <v>15</v>
      </c>
      <c r="I5" s="3">
        <v>9225</v>
      </c>
      <c r="J5" s="3">
        <v>0</v>
      </c>
      <c r="K5" s="3">
        <v>9225</v>
      </c>
      <c r="L5" s="3">
        <v>6150</v>
      </c>
      <c r="M5" s="3">
        <v>3075</v>
      </c>
    </row>
    <row r="6" spans="1:13" x14ac:dyDescent="0.25">
      <c r="A6" s="4">
        <v>41518</v>
      </c>
      <c r="B6" s="1" t="s">
        <v>4</v>
      </c>
      <c r="C6" s="2" t="s">
        <v>5</v>
      </c>
      <c r="D6" s="3" t="s">
        <v>30</v>
      </c>
      <c r="E6" s="3" t="s">
        <v>2</v>
      </c>
      <c r="F6" s="2">
        <v>549</v>
      </c>
      <c r="G6" s="3">
        <v>10</v>
      </c>
      <c r="H6" s="3">
        <v>15</v>
      </c>
      <c r="I6" s="3">
        <v>8235</v>
      </c>
      <c r="J6" s="3">
        <v>0</v>
      </c>
      <c r="K6" s="3">
        <v>8235</v>
      </c>
      <c r="L6" s="3">
        <v>5490</v>
      </c>
      <c r="M6" s="3">
        <v>2745</v>
      </c>
    </row>
    <row r="7" spans="1:13" x14ac:dyDescent="0.25">
      <c r="A7" s="4">
        <v>41518</v>
      </c>
      <c r="B7" s="1" t="s">
        <v>9</v>
      </c>
      <c r="C7" s="2" t="s">
        <v>6</v>
      </c>
      <c r="D7" s="3" t="s">
        <v>30</v>
      </c>
      <c r="E7" s="3" t="s">
        <v>2</v>
      </c>
      <c r="F7" s="2">
        <v>788</v>
      </c>
      <c r="G7" s="3">
        <v>10</v>
      </c>
      <c r="H7" s="3">
        <v>300</v>
      </c>
      <c r="I7" s="3">
        <v>236400</v>
      </c>
      <c r="J7" s="3">
        <v>0</v>
      </c>
      <c r="K7" s="3">
        <v>236400</v>
      </c>
      <c r="L7" s="3">
        <v>197000</v>
      </c>
      <c r="M7" s="3">
        <v>39400</v>
      </c>
    </row>
    <row r="8" spans="1:13" x14ac:dyDescent="0.25">
      <c r="A8" s="4">
        <v>41883</v>
      </c>
      <c r="B8" s="1" t="s">
        <v>4</v>
      </c>
      <c r="C8" s="2" t="s">
        <v>6</v>
      </c>
      <c r="D8" s="3" t="s">
        <v>30</v>
      </c>
      <c r="E8" s="3" t="s">
        <v>2</v>
      </c>
      <c r="F8" s="2">
        <v>2472</v>
      </c>
      <c r="G8" s="3">
        <v>10</v>
      </c>
      <c r="H8" s="3">
        <v>15</v>
      </c>
      <c r="I8" s="3">
        <v>37080</v>
      </c>
      <c r="J8" s="3">
        <v>0</v>
      </c>
      <c r="K8" s="3">
        <v>37080</v>
      </c>
      <c r="L8" s="3">
        <v>24720</v>
      </c>
      <c r="M8" s="3">
        <v>12360</v>
      </c>
    </row>
    <row r="9" spans="1:13" x14ac:dyDescent="0.25">
      <c r="A9" s="4">
        <v>41913</v>
      </c>
      <c r="B9" s="1" t="s">
        <v>0</v>
      </c>
      <c r="C9" s="2" t="s">
        <v>10</v>
      </c>
      <c r="D9" s="3" t="s">
        <v>30</v>
      </c>
      <c r="E9" s="3" t="s">
        <v>2</v>
      </c>
      <c r="F9" s="2">
        <v>1143</v>
      </c>
      <c r="G9" s="3">
        <v>10</v>
      </c>
      <c r="H9" s="3">
        <v>7</v>
      </c>
      <c r="I9" s="3">
        <v>8001</v>
      </c>
      <c r="J9" s="3">
        <v>0</v>
      </c>
      <c r="K9" s="3">
        <v>8001</v>
      </c>
      <c r="L9" s="3">
        <v>5715</v>
      </c>
      <c r="M9" s="3">
        <v>2286</v>
      </c>
    </row>
    <row r="10" spans="1:13" x14ac:dyDescent="0.25">
      <c r="A10" s="4">
        <v>41579</v>
      </c>
      <c r="B10" s="1" t="s">
        <v>0</v>
      </c>
      <c r="C10" s="2" t="s">
        <v>1</v>
      </c>
      <c r="D10" s="3" t="s">
        <v>30</v>
      </c>
      <c r="E10" s="3" t="s">
        <v>2</v>
      </c>
      <c r="F10" s="2">
        <v>1725</v>
      </c>
      <c r="G10" s="3">
        <v>10</v>
      </c>
      <c r="H10" s="3">
        <v>350</v>
      </c>
      <c r="I10" s="3">
        <v>603750</v>
      </c>
      <c r="J10" s="3">
        <v>0</v>
      </c>
      <c r="K10" s="3">
        <v>603750</v>
      </c>
      <c r="L10" s="3">
        <v>448500</v>
      </c>
      <c r="M10" s="3">
        <v>155250</v>
      </c>
    </row>
    <row r="11" spans="1:13" x14ac:dyDescent="0.25">
      <c r="A11" s="4">
        <v>41579</v>
      </c>
      <c r="B11" s="1" t="s">
        <v>7</v>
      </c>
      <c r="C11" s="2" t="s">
        <v>10</v>
      </c>
      <c r="D11" s="3" t="s">
        <v>30</v>
      </c>
      <c r="E11" s="3" t="s">
        <v>2</v>
      </c>
      <c r="F11" s="2">
        <v>912</v>
      </c>
      <c r="G11" s="3">
        <v>10</v>
      </c>
      <c r="H11" s="3">
        <v>12</v>
      </c>
      <c r="I11" s="3">
        <v>10944</v>
      </c>
      <c r="J11" s="3">
        <v>0</v>
      </c>
      <c r="K11" s="3">
        <v>10944</v>
      </c>
      <c r="L11" s="3">
        <v>2736</v>
      </c>
      <c r="M11" s="3">
        <v>8208</v>
      </c>
    </row>
    <row r="12" spans="1:13" x14ac:dyDescent="0.25">
      <c r="A12" s="4">
        <v>41609</v>
      </c>
      <c r="B12" s="1" t="s">
        <v>4</v>
      </c>
      <c r="C12" s="2" t="s">
        <v>1</v>
      </c>
      <c r="D12" s="3" t="s">
        <v>30</v>
      </c>
      <c r="E12" s="3" t="s">
        <v>2</v>
      </c>
      <c r="F12" s="2">
        <v>2152</v>
      </c>
      <c r="G12" s="3">
        <v>10</v>
      </c>
      <c r="H12" s="3">
        <v>15</v>
      </c>
      <c r="I12" s="3">
        <v>32280</v>
      </c>
      <c r="J12" s="3">
        <v>0</v>
      </c>
      <c r="K12" s="3">
        <v>32280</v>
      </c>
      <c r="L12" s="3">
        <v>21520</v>
      </c>
      <c r="M12" s="3">
        <v>10760</v>
      </c>
    </row>
    <row r="13" spans="1:13" x14ac:dyDescent="0.25">
      <c r="A13" s="4">
        <v>41974</v>
      </c>
      <c r="B13" s="1" t="s">
        <v>0</v>
      </c>
      <c r="C13" s="2" t="s">
        <v>1</v>
      </c>
      <c r="D13" s="3" t="s">
        <v>30</v>
      </c>
      <c r="E13" s="3" t="s">
        <v>2</v>
      </c>
      <c r="F13" s="2">
        <v>1817</v>
      </c>
      <c r="G13" s="3">
        <v>10</v>
      </c>
      <c r="H13" s="3">
        <v>20</v>
      </c>
      <c r="I13" s="3">
        <v>36340</v>
      </c>
      <c r="J13" s="3">
        <v>0</v>
      </c>
      <c r="K13" s="3">
        <v>36340</v>
      </c>
      <c r="L13" s="3">
        <v>18170</v>
      </c>
      <c r="M13" s="3">
        <v>18170</v>
      </c>
    </row>
    <row r="14" spans="1:13" x14ac:dyDescent="0.25">
      <c r="A14" s="4">
        <v>41974</v>
      </c>
      <c r="B14" s="1" t="s">
        <v>0</v>
      </c>
      <c r="C14" s="2" t="s">
        <v>3</v>
      </c>
      <c r="D14" s="3" t="s">
        <v>30</v>
      </c>
      <c r="E14" s="3" t="s">
        <v>2</v>
      </c>
      <c r="F14" s="2">
        <v>1513</v>
      </c>
      <c r="G14" s="3">
        <v>10</v>
      </c>
      <c r="H14" s="3">
        <v>350</v>
      </c>
      <c r="I14" s="3">
        <v>529550</v>
      </c>
      <c r="J14" s="3">
        <v>0</v>
      </c>
      <c r="K14" s="3">
        <v>529550</v>
      </c>
      <c r="L14" s="3">
        <v>393380</v>
      </c>
      <c r="M14" s="3">
        <v>136170</v>
      </c>
    </row>
    <row r="15" spans="1:13" x14ac:dyDescent="0.25">
      <c r="A15" s="4">
        <v>41548</v>
      </c>
      <c r="B15" s="1" t="s">
        <v>8</v>
      </c>
      <c r="C15" s="2" t="s">
        <v>1</v>
      </c>
      <c r="D15" s="3" t="s">
        <v>31</v>
      </c>
      <c r="E15" s="3" t="s">
        <v>2</v>
      </c>
      <c r="F15" s="2">
        <v>345</v>
      </c>
      <c r="G15" s="3">
        <v>120</v>
      </c>
      <c r="H15" s="3">
        <v>125</v>
      </c>
      <c r="I15" s="3">
        <v>43125</v>
      </c>
      <c r="J15" s="3">
        <v>0</v>
      </c>
      <c r="K15" s="3">
        <v>43125</v>
      </c>
      <c r="L15" s="3">
        <v>41400</v>
      </c>
      <c r="M15" s="3">
        <v>1725</v>
      </c>
    </row>
    <row r="16" spans="1:13" x14ac:dyDescent="0.25">
      <c r="A16" s="4">
        <v>41518</v>
      </c>
      <c r="B16" s="1" t="s">
        <v>0</v>
      </c>
      <c r="C16" s="2" t="s">
        <v>5</v>
      </c>
      <c r="D16" s="3" t="s">
        <v>32</v>
      </c>
      <c r="E16" s="3" t="s">
        <v>2</v>
      </c>
      <c r="F16" s="2">
        <v>1527</v>
      </c>
      <c r="G16" s="3">
        <v>250</v>
      </c>
      <c r="H16" s="3">
        <v>350</v>
      </c>
      <c r="I16" s="3">
        <v>534450</v>
      </c>
      <c r="J16" s="3">
        <v>0</v>
      </c>
      <c r="K16" s="3">
        <v>534450</v>
      </c>
      <c r="L16" s="3">
        <v>397020</v>
      </c>
      <c r="M16" s="3">
        <v>137430</v>
      </c>
    </row>
    <row r="17" spans="1:13" x14ac:dyDescent="0.25">
      <c r="A17" s="4">
        <v>41883</v>
      </c>
      <c r="B17" s="1" t="s">
        <v>9</v>
      </c>
      <c r="C17" s="2" t="s">
        <v>5</v>
      </c>
      <c r="D17" s="3" t="s">
        <v>32</v>
      </c>
      <c r="E17" s="3" t="s">
        <v>2</v>
      </c>
      <c r="F17" s="2">
        <v>2151</v>
      </c>
      <c r="G17" s="3">
        <v>250</v>
      </c>
      <c r="H17" s="3">
        <v>300</v>
      </c>
      <c r="I17" s="3">
        <v>645300</v>
      </c>
      <c r="J17" s="3">
        <v>0</v>
      </c>
      <c r="K17" s="3">
        <v>645300</v>
      </c>
      <c r="L17" s="3">
        <v>537750</v>
      </c>
      <c r="M17" s="3">
        <v>107550</v>
      </c>
    </row>
    <row r="18" spans="1:13" x14ac:dyDescent="0.25">
      <c r="A18" s="4">
        <v>41974</v>
      </c>
      <c r="B18" s="1" t="s">
        <v>0</v>
      </c>
      <c r="C18" s="2" t="s">
        <v>1</v>
      </c>
      <c r="D18" s="3" t="s">
        <v>32</v>
      </c>
      <c r="E18" s="3" t="s">
        <v>2</v>
      </c>
      <c r="F18" s="2">
        <v>1817</v>
      </c>
      <c r="G18" s="3">
        <v>250</v>
      </c>
      <c r="H18" s="3">
        <v>20</v>
      </c>
      <c r="I18" s="3">
        <v>36340</v>
      </c>
      <c r="J18" s="3">
        <v>0</v>
      </c>
      <c r="K18" s="3">
        <v>36340</v>
      </c>
      <c r="L18" s="3">
        <v>18170</v>
      </c>
      <c r="M18" s="3">
        <v>18170</v>
      </c>
    </row>
    <row r="19" spans="1:13" x14ac:dyDescent="0.25">
      <c r="A19" s="4">
        <v>41913</v>
      </c>
      <c r="B19" s="1" t="s">
        <v>0</v>
      </c>
      <c r="C19" s="2" t="s">
        <v>10</v>
      </c>
      <c r="D19" s="3" t="s">
        <v>27</v>
      </c>
      <c r="E19" s="3" t="s">
        <v>2</v>
      </c>
      <c r="F19" s="2">
        <v>1143</v>
      </c>
      <c r="G19" s="3">
        <v>260</v>
      </c>
      <c r="H19" s="3">
        <v>7</v>
      </c>
      <c r="I19" s="3">
        <v>8001</v>
      </c>
      <c r="J19" s="3">
        <v>0</v>
      </c>
      <c r="K19" s="3">
        <v>8001</v>
      </c>
      <c r="L19" s="3">
        <v>5715</v>
      </c>
      <c r="M19" s="3">
        <v>2286</v>
      </c>
    </row>
    <row r="20" spans="1:13" x14ac:dyDescent="0.25">
      <c r="A20" s="4">
        <v>41974</v>
      </c>
      <c r="B20" s="1" t="s">
        <v>4</v>
      </c>
      <c r="C20" s="2" t="s">
        <v>10</v>
      </c>
      <c r="D20" s="3" t="s">
        <v>27</v>
      </c>
      <c r="E20" s="3" t="s">
        <v>2</v>
      </c>
      <c r="F20" s="2">
        <v>615</v>
      </c>
      <c r="G20" s="3">
        <v>260</v>
      </c>
      <c r="H20" s="3">
        <v>15</v>
      </c>
      <c r="I20" s="3">
        <v>9225</v>
      </c>
      <c r="J20" s="3">
        <v>0</v>
      </c>
      <c r="K20" s="3">
        <v>9225</v>
      </c>
      <c r="L20" s="3">
        <v>6150</v>
      </c>
      <c r="M20" s="3">
        <v>3075</v>
      </c>
    </row>
    <row r="21" spans="1:13" x14ac:dyDescent="0.25">
      <c r="A21" s="4">
        <v>41944</v>
      </c>
      <c r="B21" s="1" t="s">
        <v>0</v>
      </c>
      <c r="C21" s="2" t="s">
        <v>5</v>
      </c>
      <c r="D21" s="3" t="s">
        <v>31</v>
      </c>
      <c r="E21" s="3" t="s">
        <v>11</v>
      </c>
      <c r="F21" s="2">
        <v>639</v>
      </c>
      <c r="G21" s="3">
        <v>120</v>
      </c>
      <c r="H21" s="3">
        <v>7</v>
      </c>
      <c r="I21" s="3">
        <v>4473</v>
      </c>
      <c r="J21" s="3">
        <v>44.73</v>
      </c>
      <c r="K21" s="3">
        <v>4428.2700000000004</v>
      </c>
      <c r="L21" s="3">
        <v>3195</v>
      </c>
      <c r="M21" s="3">
        <v>1233.2700000000004</v>
      </c>
    </row>
    <row r="22" spans="1:13" x14ac:dyDescent="0.25">
      <c r="A22" s="4">
        <v>41883</v>
      </c>
      <c r="B22" s="1" t="s">
        <v>7</v>
      </c>
      <c r="C22" s="2" t="s">
        <v>1</v>
      </c>
      <c r="D22" s="3" t="s">
        <v>28</v>
      </c>
      <c r="E22" s="3" t="s">
        <v>11</v>
      </c>
      <c r="F22" s="2">
        <v>1445</v>
      </c>
      <c r="G22" s="3">
        <v>3</v>
      </c>
      <c r="H22" s="3">
        <v>12</v>
      </c>
      <c r="I22" s="3">
        <v>17340</v>
      </c>
      <c r="J22" s="3">
        <v>173.4</v>
      </c>
      <c r="K22" s="3">
        <v>17166.599999999999</v>
      </c>
      <c r="L22" s="3">
        <v>4335</v>
      </c>
      <c r="M22" s="3">
        <v>12831.599999999999</v>
      </c>
    </row>
    <row r="23" spans="1:13" x14ac:dyDescent="0.25">
      <c r="A23" s="4">
        <v>41518</v>
      </c>
      <c r="B23" s="1" t="s">
        <v>8</v>
      </c>
      <c r="C23" s="2" t="s">
        <v>10</v>
      </c>
      <c r="D23" s="3" t="s">
        <v>28</v>
      </c>
      <c r="E23" s="3" t="s">
        <v>11</v>
      </c>
      <c r="F23" s="2">
        <v>330</v>
      </c>
      <c r="G23" s="3">
        <v>3</v>
      </c>
      <c r="H23" s="3">
        <v>125</v>
      </c>
      <c r="I23" s="3">
        <v>41250</v>
      </c>
      <c r="J23" s="3">
        <v>412.5</v>
      </c>
      <c r="K23" s="3">
        <v>40837.5</v>
      </c>
      <c r="L23" s="3">
        <v>39600</v>
      </c>
      <c r="M23" s="3">
        <v>1237.5</v>
      </c>
    </row>
    <row r="24" spans="1:13" x14ac:dyDescent="0.25">
      <c r="A24" s="4">
        <v>41883</v>
      </c>
      <c r="B24" s="1" t="s">
        <v>7</v>
      </c>
      <c r="C24" s="2" t="s">
        <v>5</v>
      </c>
      <c r="D24" s="3" t="s">
        <v>28</v>
      </c>
      <c r="E24" s="3" t="s">
        <v>11</v>
      </c>
      <c r="F24" s="2">
        <v>2671</v>
      </c>
      <c r="G24" s="3">
        <v>3</v>
      </c>
      <c r="H24" s="3">
        <v>12</v>
      </c>
      <c r="I24" s="3">
        <v>32052</v>
      </c>
      <c r="J24" s="3">
        <v>320.52</v>
      </c>
      <c r="K24" s="3">
        <v>31731.48</v>
      </c>
      <c r="L24" s="3">
        <v>8013</v>
      </c>
      <c r="M24" s="3">
        <v>23718.48</v>
      </c>
    </row>
    <row r="25" spans="1:13" x14ac:dyDescent="0.25">
      <c r="A25" s="4">
        <v>41548</v>
      </c>
      <c r="B25" s="1" t="s">
        <v>7</v>
      </c>
      <c r="C25" s="2" t="s">
        <v>3</v>
      </c>
      <c r="D25" s="3" t="s">
        <v>28</v>
      </c>
      <c r="E25" s="3" t="s">
        <v>11</v>
      </c>
      <c r="F25" s="2">
        <v>766</v>
      </c>
      <c r="G25" s="3">
        <v>3</v>
      </c>
      <c r="H25" s="3">
        <v>12</v>
      </c>
      <c r="I25" s="3">
        <v>9192</v>
      </c>
      <c r="J25" s="3">
        <v>91.92</v>
      </c>
      <c r="K25" s="3">
        <v>9100.08</v>
      </c>
      <c r="L25" s="3">
        <v>2298</v>
      </c>
      <c r="M25" s="3">
        <v>6802.08</v>
      </c>
    </row>
    <row r="26" spans="1:13" x14ac:dyDescent="0.25">
      <c r="A26" s="4">
        <v>41548</v>
      </c>
      <c r="B26" s="1" t="s">
        <v>9</v>
      </c>
      <c r="C26" s="2" t="s">
        <v>6</v>
      </c>
      <c r="D26" s="3" t="s">
        <v>28</v>
      </c>
      <c r="E26" s="3" t="s">
        <v>11</v>
      </c>
      <c r="F26" s="2">
        <v>494</v>
      </c>
      <c r="G26" s="3">
        <v>3</v>
      </c>
      <c r="H26" s="3">
        <v>300</v>
      </c>
      <c r="I26" s="3">
        <v>148200</v>
      </c>
      <c r="J26" s="3">
        <v>1482</v>
      </c>
      <c r="K26" s="3">
        <v>146718</v>
      </c>
      <c r="L26" s="3">
        <v>123500</v>
      </c>
      <c r="M26" s="3">
        <v>23218</v>
      </c>
    </row>
    <row r="27" spans="1:13" x14ac:dyDescent="0.25">
      <c r="A27" s="4">
        <v>41913</v>
      </c>
      <c r="B27" s="1" t="s">
        <v>0</v>
      </c>
      <c r="C27" s="2" t="s">
        <v>6</v>
      </c>
      <c r="D27" s="3" t="s">
        <v>28</v>
      </c>
      <c r="E27" s="3" t="s">
        <v>11</v>
      </c>
      <c r="F27" s="2">
        <v>1397</v>
      </c>
      <c r="G27" s="3">
        <v>3</v>
      </c>
      <c r="H27" s="3">
        <v>350</v>
      </c>
      <c r="I27" s="3">
        <v>488950</v>
      </c>
      <c r="J27" s="3">
        <v>4889.5</v>
      </c>
      <c r="K27" s="3">
        <v>484060.5</v>
      </c>
      <c r="L27" s="3">
        <v>363220</v>
      </c>
      <c r="M27" s="3">
        <v>120840.5</v>
      </c>
    </row>
    <row r="28" spans="1:13" x14ac:dyDescent="0.25">
      <c r="A28" s="4">
        <v>41974</v>
      </c>
      <c r="B28" s="1" t="s">
        <v>0</v>
      </c>
      <c r="C28" s="2" t="s">
        <v>5</v>
      </c>
      <c r="D28" s="3" t="s">
        <v>28</v>
      </c>
      <c r="E28" s="3" t="s">
        <v>11</v>
      </c>
      <c r="F28" s="2">
        <v>2155</v>
      </c>
      <c r="G28" s="3">
        <v>3</v>
      </c>
      <c r="H28" s="3">
        <v>350</v>
      </c>
      <c r="I28" s="3">
        <v>754250</v>
      </c>
      <c r="J28" s="3">
        <v>7542.5</v>
      </c>
      <c r="K28" s="3">
        <v>746707.5</v>
      </c>
      <c r="L28" s="3">
        <v>560300</v>
      </c>
      <c r="M28" s="3">
        <v>186407.5</v>
      </c>
    </row>
    <row r="29" spans="1:13" x14ac:dyDescent="0.25">
      <c r="A29" s="4">
        <v>41518</v>
      </c>
      <c r="B29" s="1" t="s">
        <v>9</v>
      </c>
      <c r="C29" s="2" t="s">
        <v>10</v>
      </c>
      <c r="D29" s="3" t="s">
        <v>29</v>
      </c>
      <c r="E29" s="3" t="s">
        <v>11</v>
      </c>
      <c r="F29" s="2">
        <v>2498</v>
      </c>
      <c r="G29" s="3">
        <v>5</v>
      </c>
      <c r="H29" s="3">
        <v>300</v>
      </c>
      <c r="I29" s="3">
        <v>749400</v>
      </c>
      <c r="J29" s="3">
        <v>7494</v>
      </c>
      <c r="K29" s="3">
        <v>741906</v>
      </c>
      <c r="L29" s="3">
        <v>624500</v>
      </c>
      <c r="M29" s="3">
        <v>117406</v>
      </c>
    </row>
    <row r="30" spans="1:13" x14ac:dyDescent="0.25">
      <c r="A30" s="4">
        <v>41548</v>
      </c>
      <c r="B30" s="1" t="s">
        <v>8</v>
      </c>
      <c r="C30" s="2" t="s">
        <v>10</v>
      </c>
      <c r="D30" s="3" t="s">
        <v>29</v>
      </c>
      <c r="E30" s="3" t="s">
        <v>11</v>
      </c>
      <c r="F30" s="2">
        <v>663</v>
      </c>
      <c r="G30" s="3">
        <v>5</v>
      </c>
      <c r="H30" s="3">
        <v>125</v>
      </c>
      <c r="I30" s="3">
        <v>82875</v>
      </c>
      <c r="J30" s="3">
        <v>828.75</v>
      </c>
      <c r="K30" s="3">
        <v>82046.25</v>
      </c>
      <c r="L30" s="3">
        <v>79560</v>
      </c>
      <c r="M30" s="3">
        <v>2486.25</v>
      </c>
    </row>
    <row r="31" spans="1:13" x14ac:dyDescent="0.25">
      <c r="A31" s="4">
        <v>41883</v>
      </c>
      <c r="B31" s="1" t="s">
        <v>4</v>
      </c>
      <c r="C31" s="2" t="s">
        <v>3</v>
      </c>
      <c r="D31" s="3" t="s">
        <v>30</v>
      </c>
      <c r="E31" s="3" t="s">
        <v>11</v>
      </c>
      <c r="F31" s="2">
        <v>747</v>
      </c>
      <c r="G31" s="3">
        <v>10</v>
      </c>
      <c r="H31" s="3">
        <v>15</v>
      </c>
      <c r="I31" s="3">
        <v>11205</v>
      </c>
      <c r="J31" s="3">
        <v>112.05</v>
      </c>
      <c r="K31" s="3">
        <v>11092.95</v>
      </c>
      <c r="L31" s="3">
        <v>7470</v>
      </c>
      <c r="M31" s="3">
        <v>3622.9500000000007</v>
      </c>
    </row>
    <row r="32" spans="1:13" x14ac:dyDescent="0.25">
      <c r="A32" s="4">
        <v>41548</v>
      </c>
      <c r="B32" s="1" t="s">
        <v>7</v>
      </c>
      <c r="C32" s="2" t="s">
        <v>3</v>
      </c>
      <c r="D32" s="3" t="s">
        <v>30</v>
      </c>
      <c r="E32" s="3" t="s">
        <v>11</v>
      </c>
      <c r="F32" s="2">
        <v>766</v>
      </c>
      <c r="G32" s="3">
        <v>10</v>
      </c>
      <c r="H32" s="3">
        <v>12</v>
      </c>
      <c r="I32" s="3">
        <v>9192</v>
      </c>
      <c r="J32" s="3">
        <v>91.92</v>
      </c>
      <c r="K32" s="3">
        <v>9100.08</v>
      </c>
      <c r="L32" s="3">
        <v>2298</v>
      </c>
      <c r="M32" s="3">
        <v>6802.08</v>
      </c>
    </row>
    <row r="33" spans="1:13" x14ac:dyDescent="0.25">
      <c r="A33" s="4">
        <v>41944</v>
      </c>
      <c r="B33" s="1" t="s">
        <v>9</v>
      </c>
      <c r="C33" s="2" t="s">
        <v>10</v>
      </c>
      <c r="D33" s="3" t="s">
        <v>30</v>
      </c>
      <c r="E33" s="3" t="s">
        <v>11</v>
      </c>
      <c r="F33" s="2">
        <v>2905</v>
      </c>
      <c r="G33" s="3">
        <v>10</v>
      </c>
      <c r="H33" s="3">
        <v>300</v>
      </c>
      <c r="I33" s="3">
        <v>871500</v>
      </c>
      <c r="J33" s="3">
        <v>8715</v>
      </c>
      <c r="K33" s="3">
        <v>862785</v>
      </c>
      <c r="L33" s="3">
        <v>726250</v>
      </c>
      <c r="M33" s="3">
        <v>136535</v>
      </c>
    </row>
    <row r="34" spans="1:13" x14ac:dyDescent="0.25">
      <c r="A34" s="4">
        <v>41974</v>
      </c>
      <c r="B34" s="1" t="s">
        <v>0</v>
      </c>
      <c r="C34" s="2" t="s">
        <v>5</v>
      </c>
      <c r="D34" s="3" t="s">
        <v>30</v>
      </c>
      <c r="E34" s="3" t="s">
        <v>11</v>
      </c>
      <c r="F34" s="2">
        <v>2155</v>
      </c>
      <c r="G34" s="3">
        <v>10</v>
      </c>
      <c r="H34" s="3">
        <v>350</v>
      </c>
      <c r="I34" s="3">
        <v>754250</v>
      </c>
      <c r="J34" s="3">
        <v>7542.5</v>
      </c>
      <c r="K34" s="3">
        <v>746707.5</v>
      </c>
      <c r="L34" s="3">
        <v>560300</v>
      </c>
      <c r="M34" s="3">
        <v>186407.5</v>
      </c>
    </row>
    <row r="35" spans="1:13" x14ac:dyDescent="0.25">
      <c r="A35" s="4">
        <v>41548</v>
      </c>
      <c r="B35" s="1" t="s">
        <v>8</v>
      </c>
      <c r="C35" s="2" t="s">
        <v>10</v>
      </c>
      <c r="D35" s="3" t="s">
        <v>31</v>
      </c>
      <c r="E35" s="3" t="s">
        <v>11</v>
      </c>
      <c r="F35" s="2">
        <v>663</v>
      </c>
      <c r="G35" s="3">
        <v>120</v>
      </c>
      <c r="H35" s="3">
        <v>125</v>
      </c>
      <c r="I35" s="3">
        <v>82875</v>
      </c>
      <c r="J35" s="3">
        <v>828.75</v>
      </c>
      <c r="K35" s="3">
        <v>82046.25</v>
      </c>
      <c r="L35" s="3">
        <v>79560</v>
      </c>
      <c r="M35" s="3">
        <v>2486.25</v>
      </c>
    </row>
    <row r="36" spans="1:13" x14ac:dyDescent="0.25">
      <c r="A36" s="4">
        <v>41579</v>
      </c>
      <c r="B36" s="1" t="s">
        <v>0</v>
      </c>
      <c r="C36" s="2" t="s">
        <v>1</v>
      </c>
      <c r="D36" s="3" t="s">
        <v>31</v>
      </c>
      <c r="E36" s="3" t="s">
        <v>11</v>
      </c>
      <c r="F36" s="2">
        <v>2092</v>
      </c>
      <c r="G36" s="3">
        <v>120</v>
      </c>
      <c r="H36" s="3">
        <v>7</v>
      </c>
      <c r="I36" s="3">
        <v>14644</v>
      </c>
      <c r="J36" s="3">
        <v>146.44</v>
      </c>
      <c r="K36" s="3">
        <v>14497.56</v>
      </c>
      <c r="L36" s="3">
        <v>10460</v>
      </c>
      <c r="M36" s="3">
        <v>4037.5599999999995</v>
      </c>
    </row>
    <row r="37" spans="1:13" x14ac:dyDescent="0.25">
      <c r="A37" s="4">
        <v>41883</v>
      </c>
      <c r="B37" s="1" t="s">
        <v>9</v>
      </c>
      <c r="C37" s="2" t="s">
        <v>3</v>
      </c>
      <c r="D37" s="3" t="s">
        <v>32</v>
      </c>
      <c r="E37" s="3" t="s">
        <v>11</v>
      </c>
      <c r="F37" s="2">
        <v>986</v>
      </c>
      <c r="G37" s="3">
        <v>250</v>
      </c>
      <c r="H37" s="3">
        <v>300</v>
      </c>
      <c r="I37" s="3">
        <v>295800</v>
      </c>
      <c r="J37" s="3">
        <v>2958</v>
      </c>
      <c r="K37" s="3">
        <v>292842</v>
      </c>
      <c r="L37" s="3">
        <v>246500</v>
      </c>
      <c r="M37" s="3">
        <v>46342</v>
      </c>
    </row>
    <row r="38" spans="1:13" x14ac:dyDescent="0.25">
      <c r="A38" s="4">
        <v>41548</v>
      </c>
      <c r="B38" s="1" t="s">
        <v>9</v>
      </c>
      <c r="C38" s="2" t="s">
        <v>6</v>
      </c>
      <c r="D38" s="3" t="s">
        <v>32</v>
      </c>
      <c r="E38" s="3" t="s">
        <v>11</v>
      </c>
      <c r="F38" s="2">
        <v>494</v>
      </c>
      <c r="G38" s="3">
        <v>250</v>
      </c>
      <c r="H38" s="3">
        <v>300</v>
      </c>
      <c r="I38" s="3">
        <v>148200</v>
      </c>
      <c r="J38" s="3">
        <v>1482</v>
      </c>
      <c r="K38" s="3">
        <v>146718</v>
      </c>
      <c r="L38" s="3">
        <v>123500</v>
      </c>
      <c r="M38" s="3">
        <v>23218</v>
      </c>
    </row>
    <row r="39" spans="1:13" x14ac:dyDescent="0.25">
      <c r="A39" s="4">
        <v>41913</v>
      </c>
      <c r="B39" s="1" t="s">
        <v>0</v>
      </c>
      <c r="C39" s="2" t="s">
        <v>6</v>
      </c>
      <c r="D39" s="3" t="s">
        <v>32</v>
      </c>
      <c r="E39" s="3" t="s">
        <v>11</v>
      </c>
      <c r="F39" s="2">
        <v>1397</v>
      </c>
      <c r="G39" s="3">
        <v>250</v>
      </c>
      <c r="H39" s="3">
        <v>350</v>
      </c>
      <c r="I39" s="3">
        <v>488950</v>
      </c>
      <c r="J39" s="3">
        <v>4889.5</v>
      </c>
      <c r="K39" s="3">
        <v>484060.5</v>
      </c>
      <c r="L39" s="3">
        <v>363220</v>
      </c>
      <c r="M39" s="3">
        <v>120840.5</v>
      </c>
    </row>
    <row r="40" spans="1:13" x14ac:dyDescent="0.25">
      <c r="A40" s="4">
        <v>41944</v>
      </c>
      <c r="B40" s="1" t="s">
        <v>8</v>
      </c>
      <c r="C40" s="2" t="s">
        <v>5</v>
      </c>
      <c r="D40" s="3" t="s">
        <v>32</v>
      </c>
      <c r="E40" s="3" t="s">
        <v>11</v>
      </c>
      <c r="F40" s="2">
        <v>1744</v>
      </c>
      <c r="G40" s="3">
        <v>250</v>
      </c>
      <c r="H40" s="3">
        <v>125</v>
      </c>
      <c r="I40" s="3">
        <v>218000</v>
      </c>
      <c r="J40" s="3">
        <v>2180</v>
      </c>
      <c r="K40" s="3">
        <v>215820</v>
      </c>
      <c r="L40" s="3">
        <v>209280</v>
      </c>
      <c r="M40" s="3">
        <v>6540</v>
      </c>
    </row>
    <row r="41" spans="1:13" x14ac:dyDescent="0.25">
      <c r="A41" s="4">
        <v>41518</v>
      </c>
      <c r="B41" s="1" t="s">
        <v>7</v>
      </c>
      <c r="C41" s="2" t="s">
        <v>10</v>
      </c>
      <c r="D41" s="3" t="s">
        <v>27</v>
      </c>
      <c r="E41" s="3" t="s">
        <v>11</v>
      </c>
      <c r="F41" s="2">
        <v>1989</v>
      </c>
      <c r="G41" s="3">
        <v>260</v>
      </c>
      <c r="H41" s="3">
        <v>12</v>
      </c>
      <c r="I41" s="3">
        <v>23868</v>
      </c>
      <c r="J41" s="3">
        <v>238.68</v>
      </c>
      <c r="K41" s="3">
        <v>23629.32</v>
      </c>
      <c r="L41" s="3">
        <v>5967</v>
      </c>
      <c r="M41" s="3">
        <v>17662.32</v>
      </c>
    </row>
    <row r="42" spans="1:13" x14ac:dyDescent="0.25">
      <c r="A42" s="4">
        <v>41579</v>
      </c>
      <c r="B42" s="1" t="s">
        <v>4</v>
      </c>
      <c r="C42" s="2" t="s">
        <v>5</v>
      </c>
      <c r="D42" s="3" t="s">
        <v>27</v>
      </c>
      <c r="E42" s="3" t="s">
        <v>11</v>
      </c>
      <c r="F42" s="2">
        <v>321</v>
      </c>
      <c r="G42" s="3">
        <v>260</v>
      </c>
      <c r="H42" s="3">
        <v>15</v>
      </c>
      <c r="I42" s="3">
        <v>4815</v>
      </c>
      <c r="J42" s="3">
        <v>48.15</v>
      </c>
      <c r="K42" s="3">
        <v>4766.8500000000004</v>
      </c>
      <c r="L42" s="3">
        <v>3210</v>
      </c>
      <c r="M42" s="3">
        <v>1556.8500000000004</v>
      </c>
    </row>
    <row r="43" spans="1:13" x14ac:dyDescent="0.25">
      <c r="A43" s="4">
        <v>41913</v>
      </c>
      <c r="B43" s="1" t="s">
        <v>7</v>
      </c>
      <c r="C43" s="2" t="s">
        <v>1</v>
      </c>
      <c r="D43" s="3" t="s">
        <v>28</v>
      </c>
      <c r="E43" s="3" t="s">
        <v>11</v>
      </c>
      <c r="F43" s="2">
        <v>1295</v>
      </c>
      <c r="G43" s="3">
        <v>3</v>
      </c>
      <c r="H43" s="3">
        <v>12</v>
      </c>
      <c r="I43" s="3">
        <v>15540</v>
      </c>
      <c r="J43" s="3">
        <v>310.8</v>
      </c>
      <c r="K43" s="3">
        <v>15229.2</v>
      </c>
      <c r="L43" s="3">
        <v>3885</v>
      </c>
      <c r="M43" s="3">
        <v>11344.2</v>
      </c>
    </row>
    <row r="44" spans="1:13" x14ac:dyDescent="0.25">
      <c r="A44" s="4">
        <v>41548</v>
      </c>
      <c r="B44" s="1" t="s">
        <v>9</v>
      </c>
      <c r="C44" s="2" t="s">
        <v>3</v>
      </c>
      <c r="D44" s="3" t="s">
        <v>28</v>
      </c>
      <c r="E44" s="3" t="s">
        <v>11</v>
      </c>
      <c r="F44" s="2">
        <v>214</v>
      </c>
      <c r="G44" s="3">
        <v>3</v>
      </c>
      <c r="H44" s="3">
        <v>300</v>
      </c>
      <c r="I44" s="3">
        <v>64200</v>
      </c>
      <c r="J44" s="3">
        <v>1284</v>
      </c>
      <c r="K44" s="3">
        <v>62916</v>
      </c>
      <c r="L44" s="3">
        <v>53500</v>
      </c>
      <c r="M44" s="3">
        <v>9416</v>
      </c>
    </row>
    <row r="45" spans="1:13" x14ac:dyDescent="0.25">
      <c r="A45" s="4">
        <v>41579</v>
      </c>
      <c r="B45" s="1" t="s">
        <v>0</v>
      </c>
      <c r="C45" s="2" t="s">
        <v>5</v>
      </c>
      <c r="D45" s="3" t="s">
        <v>28</v>
      </c>
      <c r="E45" s="3" t="s">
        <v>11</v>
      </c>
      <c r="F45" s="2">
        <v>2145</v>
      </c>
      <c r="G45" s="3">
        <v>3</v>
      </c>
      <c r="H45" s="3">
        <v>7</v>
      </c>
      <c r="I45" s="3">
        <v>15015</v>
      </c>
      <c r="J45" s="3">
        <v>300.3</v>
      </c>
      <c r="K45" s="3">
        <v>14714.7</v>
      </c>
      <c r="L45" s="3">
        <v>10725</v>
      </c>
      <c r="M45" s="3">
        <v>3989.7000000000007</v>
      </c>
    </row>
    <row r="46" spans="1:13" x14ac:dyDescent="0.25">
      <c r="A46" s="4">
        <v>41974</v>
      </c>
      <c r="B46" s="1" t="s">
        <v>0</v>
      </c>
      <c r="C46" s="2" t="s">
        <v>1</v>
      </c>
      <c r="D46" s="3" t="s">
        <v>28</v>
      </c>
      <c r="E46" s="3" t="s">
        <v>11</v>
      </c>
      <c r="F46" s="2">
        <v>2852</v>
      </c>
      <c r="G46" s="3">
        <v>3</v>
      </c>
      <c r="H46" s="3">
        <v>350</v>
      </c>
      <c r="I46" s="3">
        <v>998200</v>
      </c>
      <c r="J46" s="3">
        <v>19964</v>
      </c>
      <c r="K46" s="3">
        <v>978236</v>
      </c>
      <c r="L46" s="3">
        <v>741520</v>
      </c>
      <c r="M46" s="3">
        <v>236716</v>
      </c>
    </row>
    <row r="47" spans="1:13" x14ac:dyDescent="0.25">
      <c r="A47" s="4">
        <v>41913</v>
      </c>
      <c r="B47" s="1" t="s">
        <v>0</v>
      </c>
      <c r="C47" s="2" t="s">
        <v>10</v>
      </c>
      <c r="D47" s="3" t="s">
        <v>29</v>
      </c>
      <c r="E47" s="3" t="s">
        <v>11</v>
      </c>
      <c r="F47" s="2">
        <v>1566</v>
      </c>
      <c r="G47" s="3">
        <v>5</v>
      </c>
      <c r="H47" s="3">
        <v>20</v>
      </c>
      <c r="I47" s="3">
        <v>31320</v>
      </c>
      <c r="J47" s="3">
        <v>626.4</v>
      </c>
      <c r="K47" s="3">
        <v>30693.599999999999</v>
      </c>
      <c r="L47" s="3">
        <v>15660</v>
      </c>
      <c r="M47" s="3">
        <v>15033.599999999999</v>
      </c>
    </row>
    <row r="48" spans="1:13" x14ac:dyDescent="0.25">
      <c r="A48" s="4">
        <v>41944</v>
      </c>
      <c r="B48" s="1" t="s">
        <v>7</v>
      </c>
      <c r="C48" s="2" t="s">
        <v>6</v>
      </c>
      <c r="D48" s="3" t="s">
        <v>29</v>
      </c>
      <c r="E48" s="3" t="s">
        <v>11</v>
      </c>
      <c r="F48" s="2">
        <v>690</v>
      </c>
      <c r="G48" s="3">
        <v>5</v>
      </c>
      <c r="H48" s="3">
        <v>12</v>
      </c>
      <c r="I48" s="3">
        <v>8280</v>
      </c>
      <c r="J48" s="3">
        <v>165.6</v>
      </c>
      <c r="K48" s="3">
        <v>8114.4</v>
      </c>
      <c r="L48" s="3">
        <v>2070</v>
      </c>
      <c r="M48" s="3">
        <v>6044.4</v>
      </c>
    </row>
    <row r="49" spans="1:13" x14ac:dyDescent="0.25">
      <c r="A49" s="4">
        <v>41579</v>
      </c>
      <c r="B49" s="1" t="s">
        <v>8</v>
      </c>
      <c r="C49" s="2" t="s">
        <v>6</v>
      </c>
      <c r="D49" s="3" t="s">
        <v>29</v>
      </c>
      <c r="E49" s="3" t="s">
        <v>11</v>
      </c>
      <c r="F49" s="2">
        <v>1660</v>
      </c>
      <c r="G49" s="3">
        <v>5</v>
      </c>
      <c r="H49" s="3">
        <v>125</v>
      </c>
      <c r="I49" s="3">
        <v>207500</v>
      </c>
      <c r="J49" s="3">
        <v>4150</v>
      </c>
      <c r="K49" s="3">
        <v>203350</v>
      </c>
      <c r="L49" s="3">
        <v>199200</v>
      </c>
      <c r="M49" s="3">
        <v>4150</v>
      </c>
    </row>
    <row r="50" spans="1:13" x14ac:dyDescent="0.25">
      <c r="A50" s="4">
        <v>41913</v>
      </c>
      <c r="B50" s="1" t="s">
        <v>7</v>
      </c>
      <c r="C50" s="2" t="s">
        <v>1</v>
      </c>
      <c r="D50" s="3" t="s">
        <v>30</v>
      </c>
      <c r="E50" s="3" t="s">
        <v>11</v>
      </c>
      <c r="F50" s="2">
        <v>1295</v>
      </c>
      <c r="G50" s="3">
        <v>10</v>
      </c>
      <c r="H50" s="3">
        <v>12</v>
      </c>
      <c r="I50" s="3">
        <v>15540</v>
      </c>
      <c r="J50" s="3">
        <v>310.8</v>
      </c>
      <c r="K50" s="3">
        <v>15229.2</v>
      </c>
      <c r="L50" s="3">
        <v>3885</v>
      </c>
      <c r="M50" s="3">
        <v>11344.2</v>
      </c>
    </row>
    <row r="51" spans="1:13" x14ac:dyDescent="0.25">
      <c r="A51" s="4">
        <v>41548</v>
      </c>
      <c r="B51" s="1" t="s">
        <v>8</v>
      </c>
      <c r="C51" s="2" t="s">
        <v>3</v>
      </c>
      <c r="D51" s="3" t="s">
        <v>30</v>
      </c>
      <c r="E51" s="3" t="s">
        <v>11</v>
      </c>
      <c r="F51" s="2">
        <v>809</v>
      </c>
      <c r="G51" s="3">
        <v>10</v>
      </c>
      <c r="H51" s="3">
        <v>125</v>
      </c>
      <c r="I51" s="3">
        <v>101125</v>
      </c>
      <c r="J51" s="3">
        <v>2022.5</v>
      </c>
      <c r="K51" s="3">
        <v>99102.5</v>
      </c>
      <c r="L51" s="3">
        <v>97080</v>
      </c>
      <c r="M51" s="3">
        <v>2022.5</v>
      </c>
    </row>
    <row r="52" spans="1:13" x14ac:dyDescent="0.25">
      <c r="A52" s="4">
        <v>41548</v>
      </c>
      <c r="B52" s="1" t="s">
        <v>8</v>
      </c>
      <c r="C52" s="2" t="s">
        <v>6</v>
      </c>
      <c r="D52" s="3" t="s">
        <v>30</v>
      </c>
      <c r="E52" s="3" t="s">
        <v>11</v>
      </c>
      <c r="F52" s="2">
        <v>2145</v>
      </c>
      <c r="G52" s="3">
        <v>10</v>
      </c>
      <c r="H52" s="3">
        <v>125</v>
      </c>
      <c r="I52" s="3">
        <v>268125</v>
      </c>
      <c r="J52" s="3">
        <v>5362.5</v>
      </c>
      <c r="K52" s="3">
        <v>262762.5</v>
      </c>
      <c r="L52" s="3">
        <v>257400</v>
      </c>
      <c r="M52" s="3">
        <v>5362.5</v>
      </c>
    </row>
    <row r="53" spans="1:13" x14ac:dyDescent="0.25">
      <c r="A53" s="4">
        <v>41579</v>
      </c>
      <c r="B53" s="1" t="s">
        <v>7</v>
      </c>
      <c r="C53" s="2" t="s">
        <v>5</v>
      </c>
      <c r="D53" s="3" t="s">
        <v>30</v>
      </c>
      <c r="E53" s="3" t="s">
        <v>11</v>
      </c>
      <c r="F53" s="2">
        <v>1785</v>
      </c>
      <c r="G53" s="3">
        <v>10</v>
      </c>
      <c r="H53" s="3">
        <v>12</v>
      </c>
      <c r="I53" s="3">
        <v>21420</v>
      </c>
      <c r="J53" s="3">
        <v>428.4</v>
      </c>
      <c r="K53" s="3">
        <v>20991.599999999999</v>
      </c>
      <c r="L53" s="3">
        <v>5355</v>
      </c>
      <c r="M53" s="3">
        <v>15636.599999999999</v>
      </c>
    </row>
    <row r="54" spans="1:13" x14ac:dyDescent="0.25">
      <c r="A54" s="4">
        <v>41974</v>
      </c>
      <c r="B54" s="1" t="s">
        <v>9</v>
      </c>
      <c r="C54" s="2" t="s">
        <v>1</v>
      </c>
      <c r="D54" s="3" t="s">
        <v>30</v>
      </c>
      <c r="E54" s="3" t="s">
        <v>11</v>
      </c>
      <c r="F54" s="2">
        <v>1916</v>
      </c>
      <c r="G54" s="3">
        <v>10</v>
      </c>
      <c r="H54" s="3">
        <v>300</v>
      </c>
      <c r="I54" s="3">
        <v>574800</v>
      </c>
      <c r="J54" s="3">
        <v>11496</v>
      </c>
      <c r="K54" s="3">
        <v>563304</v>
      </c>
      <c r="L54" s="3">
        <v>479000</v>
      </c>
      <c r="M54" s="3">
        <v>84304</v>
      </c>
    </row>
    <row r="55" spans="1:13" x14ac:dyDescent="0.25">
      <c r="A55" s="4">
        <v>41974</v>
      </c>
      <c r="B55" s="1" t="s">
        <v>0</v>
      </c>
      <c r="C55" s="2" t="s">
        <v>1</v>
      </c>
      <c r="D55" s="3" t="s">
        <v>30</v>
      </c>
      <c r="E55" s="3" t="s">
        <v>11</v>
      </c>
      <c r="F55" s="2">
        <v>2852</v>
      </c>
      <c r="G55" s="3">
        <v>10</v>
      </c>
      <c r="H55" s="3">
        <v>350</v>
      </c>
      <c r="I55" s="3">
        <v>998200</v>
      </c>
      <c r="J55" s="3">
        <v>19964</v>
      </c>
      <c r="K55" s="3">
        <v>978236</v>
      </c>
      <c r="L55" s="3">
        <v>741520</v>
      </c>
      <c r="M55" s="3">
        <v>236716</v>
      </c>
    </row>
    <row r="56" spans="1:13" x14ac:dyDescent="0.25">
      <c r="A56" s="4">
        <v>41974</v>
      </c>
      <c r="B56" s="1" t="s">
        <v>8</v>
      </c>
      <c r="C56" s="2" t="s">
        <v>1</v>
      </c>
      <c r="D56" s="3" t="s">
        <v>30</v>
      </c>
      <c r="E56" s="3" t="s">
        <v>11</v>
      </c>
      <c r="F56" s="2">
        <v>2729</v>
      </c>
      <c r="G56" s="3">
        <v>10</v>
      </c>
      <c r="H56" s="3">
        <v>125</v>
      </c>
      <c r="I56" s="3">
        <v>341125</v>
      </c>
      <c r="J56" s="3">
        <v>6822.5</v>
      </c>
      <c r="K56" s="3">
        <v>334302.5</v>
      </c>
      <c r="L56" s="3">
        <v>327480</v>
      </c>
      <c r="M56" s="3">
        <v>6822.5</v>
      </c>
    </row>
    <row r="57" spans="1:13" x14ac:dyDescent="0.25">
      <c r="A57" s="4">
        <v>41609</v>
      </c>
      <c r="B57" s="1" t="s">
        <v>4</v>
      </c>
      <c r="C57" s="2" t="s">
        <v>10</v>
      </c>
      <c r="D57" s="3" t="s">
        <v>30</v>
      </c>
      <c r="E57" s="3" t="s">
        <v>11</v>
      </c>
      <c r="F57" s="2">
        <v>1925</v>
      </c>
      <c r="G57" s="3">
        <v>10</v>
      </c>
      <c r="H57" s="3">
        <v>15</v>
      </c>
      <c r="I57" s="3">
        <v>28875</v>
      </c>
      <c r="J57" s="3">
        <v>577.5</v>
      </c>
      <c r="K57" s="3">
        <v>28297.5</v>
      </c>
      <c r="L57" s="3">
        <v>19250</v>
      </c>
      <c r="M57" s="3">
        <v>9047.5</v>
      </c>
    </row>
    <row r="58" spans="1:13" x14ac:dyDescent="0.25">
      <c r="A58" s="4">
        <v>41609</v>
      </c>
      <c r="B58" s="1" t="s">
        <v>0</v>
      </c>
      <c r="C58" s="2" t="s">
        <v>10</v>
      </c>
      <c r="D58" s="3" t="s">
        <v>30</v>
      </c>
      <c r="E58" s="3" t="s">
        <v>11</v>
      </c>
      <c r="F58" s="2">
        <v>2013</v>
      </c>
      <c r="G58" s="3">
        <v>10</v>
      </c>
      <c r="H58" s="3">
        <v>7</v>
      </c>
      <c r="I58" s="3">
        <v>14091</v>
      </c>
      <c r="J58" s="3">
        <v>281.82</v>
      </c>
      <c r="K58" s="3">
        <v>13809.18</v>
      </c>
      <c r="L58" s="3">
        <v>10065</v>
      </c>
      <c r="M58" s="3">
        <v>3744.1800000000003</v>
      </c>
    </row>
    <row r="59" spans="1:13" x14ac:dyDescent="0.25">
      <c r="A59" s="4">
        <v>41974</v>
      </c>
      <c r="B59" s="1" t="s">
        <v>7</v>
      </c>
      <c r="C59" s="2" t="s">
        <v>5</v>
      </c>
      <c r="D59" s="3" t="s">
        <v>30</v>
      </c>
      <c r="E59" s="3" t="s">
        <v>11</v>
      </c>
      <c r="F59" s="2">
        <v>1055</v>
      </c>
      <c r="G59" s="3">
        <v>10</v>
      </c>
      <c r="H59" s="3">
        <v>12</v>
      </c>
      <c r="I59" s="3">
        <v>12660</v>
      </c>
      <c r="J59" s="3">
        <v>253.2</v>
      </c>
      <c r="K59" s="3">
        <v>12406.8</v>
      </c>
      <c r="L59" s="3">
        <v>3165</v>
      </c>
      <c r="M59" s="3">
        <v>9241.7999999999993</v>
      </c>
    </row>
    <row r="60" spans="1:13" x14ac:dyDescent="0.25">
      <c r="A60" s="4">
        <v>41974</v>
      </c>
      <c r="B60" s="1" t="s">
        <v>7</v>
      </c>
      <c r="C60" s="2" t="s">
        <v>6</v>
      </c>
      <c r="D60" s="3" t="s">
        <v>30</v>
      </c>
      <c r="E60" s="3" t="s">
        <v>11</v>
      </c>
      <c r="F60" s="2">
        <v>1084</v>
      </c>
      <c r="G60" s="3">
        <v>10</v>
      </c>
      <c r="H60" s="3">
        <v>12</v>
      </c>
      <c r="I60" s="3">
        <v>13008</v>
      </c>
      <c r="J60" s="3">
        <v>260.16000000000003</v>
      </c>
      <c r="K60" s="3">
        <v>12747.84</v>
      </c>
      <c r="L60" s="3">
        <v>3252</v>
      </c>
      <c r="M60" s="3">
        <v>9495.84</v>
      </c>
    </row>
    <row r="61" spans="1:13" x14ac:dyDescent="0.25">
      <c r="A61" s="4">
        <v>41913</v>
      </c>
      <c r="B61" s="1" t="s">
        <v>0</v>
      </c>
      <c r="C61" s="2" t="s">
        <v>10</v>
      </c>
      <c r="D61" s="3" t="s">
        <v>31</v>
      </c>
      <c r="E61" s="3" t="s">
        <v>11</v>
      </c>
      <c r="F61" s="2">
        <v>1566</v>
      </c>
      <c r="G61" s="3">
        <v>120</v>
      </c>
      <c r="H61" s="3">
        <v>20</v>
      </c>
      <c r="I61" s="3">
        <v>31320</v>
      </c>
      <c r="J61" s="3">
        <v>626.4</v>
      </c>
      <c r="K61" s="3">
        <v>30693.599999999999</v>
      </c>
      <c r="L61" s="3">
        <v>15660</v>
      </c>
      <c r="M61" s="3">
        <v>15033.599999999999</v>
      </c>
    </row>
    <row r="62" spans="1:13" x14ac:dyDescent="0.25">
      <c r="A62" s="4">
        <v>41548</v>
      </c>
      <c r="B62" s="1" t="s">
        <v>0</v>
      </c>
      <c r="C62" s="2" t="s">
        <v>3</v>
      </c>
      <c r="D62" s="3" t="s">
        <v>31</v>
      </c>
      <c r="E62" s="3" t="s">
        <v>11</v>
      </c>
      <c r="F62" s="2">
        <v>2966</v>
      </c>
      <c r="G62" s="3">
        <v>120</v>
      </c>
      <c r="H62" s="3">
        <v>350</v>
      </c>
      <c r="I62" s="3">
        <v>1038100</v>
      </c>
      <c r="J62" s="3">
        <v>20762</v>
      </c>
      <c r="K62" s="3">
        <v>1017338</v>
      </c>
      <c r="L62" s="3">
        <v>771160</v>
      </c>
      <c r="M62" s="3">
        <v>246178</v>
      </c>
    </row>
    <row r="63" spans="1:13" x14ac:dyDescent="0.25">
      <c r="A63" s="4">
        <v>41913</v>
      </c>
      <c r="B63" s="1" t="s">
        <v>0</v>
      </c>
      <c r="C63" s="2" t="s">
        <v>3</v>
      </c>
      <c r="D63" s="3" t="s">
        <v>31</v>
      </c>
      <c r="E63" s="3" t="s">
        <v>11</v>
      </c>
      <c r="F63" s="2">
        <v>2877</v>
      </c>
      <c r="G63" s="3">
        <v>120</v>
      </c>
      <c r="H63" s="3">
        <v>350</v>
      </c>
      <c r="I63" s="3">
        <v>1006950</v>
      </c>
      <c r="J63" s="3">
        <v>20139</v>
      </c>
      <c r="K63" s="3">
        <v>986811</v>
      </c>
      <c r="L63" s="3">
        <v>748020</v>
      </c>
      <c r="M63" s="3">
        <v>238791</v>
      </c>
    </row>
    <row r="64" spans="1:13" x14ac:dyDescent="0.25">
      <c r="A64" s="4">
        <v>41548</v>
      </c>
      <c r="B64" s="1" t="s">
        <v>8</v>
      </c>
      <c r="C64" s="2" t="s">
        <v>3</v>
      </c>
      <c r="D64" s="3" t="s">
        <v>31</v>
      </c>
      <c r="E64" s="3" t="s">
        <v>11</v>
      </c>
      <c r="F64" s="2">
        <v>809</v>
      </c>
      <c r="G64" s="3">
        <v>120</v>
      </c>
      <c r="H64" s="3">
        <v>125</v>
      </c>
      <c r="I64" s="3">
        <v>101125</v>
      </c>
      <c r="J64" s="3">
        <v>2022.5</v>
      </c>
      <c r="K64" s="3">
        <v>99102.5</v>
      </c>
      <c r="L64" s="3">
        <v>97080</v>
      </c>
      <c r="M64" s="3">
        <v>2022.5</v>
      </c>
    </row>
    <row r="65" spans="1:13" x14ac:dyDescent="0.25">
      <c r="A65" s="4">
        <v>41548</v>
      </c>
      <c r="B65" s="1" t="s">
        <v>8</v>
      </c>
      <c r="C65" s="2" t="s">
        <v>6</v>
      </c>
      <c r="D65" s="3" t="s">
        <v>31</v>
      </c>
      <c r="E65" s="3" t="s">
        <v>11</v>
      </c>
      <c r="F65" s="2">
        <v>2145</v>
      </c>
      <c r="G65" s="3">
        <v>120</v>
      </c>
      <c r="H65" s="3">
        <v>125</v>
      </c>
      <c r="I65" s="3">
        <v>268125</v>
      </c>
      <c r="J65" s="3">
        <v>5362.5</v>
      </c>
      <c r="K65" s="3">
        <v>262762.5</v>
      </c>
      <c r="L65" s="3">
        <v>257400</v>
      </c>
      <c r="M65" s="3">
        <v>5362.5</v>
      </c>
    </row>
    <row r="66" spans="1:13" x14ac:dyDescent="0.25">
      <c r="A66" s="4">
        <v>41974</v>
      </c>
      <c r="B66" s="1" t="s">
        <v>7</v>
      </c>
      <c r="C66" s="2" t="s">
        <v>5</v>
      </c>
      <c r="D66" s="3" t="s">
        <v>31</v>
      </c>
      <c r="E66" s="3" t="s">
        <v>11</v>
      </c>
      <c r="F66" s="2">
        <v>1055</v>
      </c>
      <c r="G66" s="3">
        <v>120</v>
      </c>
      <c r="H66" s="3">
        <v>12</v>
      </c>
      <c r="I66" s="3">
        <v>12660</v>
      </c>
      <c r="J66" s="3">
        <v>253.2</v>
      </c>
      <c r="K66" s="3">
        <v>12406.8</v>
      </c>
      <c r="L66" s="3">
        <v>3165</v>
      </c>
      <c r="M66" s="3">
        <v>9241.7999999999993</v>
      </c>
    </row>
    <row r="67" spans="1:13" x14ac:dyDescent="0.25">
      <c r="A67" s="4">
        <v>41609</v>
      </c>
      <c r="B67" s="1" t="s">
        <v>0</v>
      </c>
      <c r="C67" s="2" t="s">
        <v>6</v>
      </c>
      <c r="D67" s="3" t="s">
        <v>31</v>
      </c>
      <c r="E67" s="3" t="s">
        <v>11</v>
      </c>
      <c r="F67" s="2">
        <v>544</v>
      </c>
      <c r="G67" s="3">
        <v>120</v>
      </c>
      <c r="H67" s="3">
        <v>20</v>
      </c>
      <c r="I67" s="3">
        <v>10880</v>
      </c>
      <c r="J67" s="3">
        <v>217.6</v>
      </c>
      <c r="K67" s="3">
        <v>10662.4</v>
      </c>
      <c r="L67" s="3">
        <v>5440</v>
      </c>
      <c r="M67" s="3">
        <v>5222.3999999999996</v>
      </c>
    </row>
    <row r="68" spans="1:13" x14ac:dyDescent="0.25">
      <c r="A68" s="4">
        <v>41974</v>
      </c>
      <c r="B68" s="1" t="s">
        <v>7</v>
      </c>
      <c r="C68" s="2" t="s">
        <v>6</v>
      </c>
      <c r="D68" s="3" t="s">
        <v>31</v>
      </c>
      <c r="E68" s="3" t="s">
        <v>11</v>
      </c>
      <c r="F68" s="2">
        <v>1084</v>
      </c>
      <c r="G68" s="3">
        <v>120</v>
      </c>
      <c r="H68" s="3">
        <v>12</v>
      </c>
      <c r="I68" s="3">
        <v>13008</v>
      </c>
      <c r="J68" s="3">
        <v>260.16000000000003</v>
      </c>
      <c r="K68" s="3">
        <v>12747.84</v>
      </c>
      <c r="L68" s="3">
        <v>3252</v>
      </c>
      <c r="M68" s="3">
        <v>9495.84</v>
      </c>
    </row>
    <row r="69" spans="1:13" x14ac:dyDescent="0.25">
      <c r="A69" s="4">
        <v>41548</v>
      </c>
      <c r="B69" s="1" t="s">
        <v>9</v>
      </c>
      <c r="C69" s="2" t="s">
        <v>3</v>
      </c>
      <c r="D69" s="3" t="s">
        <v>32</v>
      </c>
      <c r="E69" s="3" t="s">
        <v>11</v>
      </c>
      <c r="F69" s="2">
        <v>214</v>
      </c>
      <c r="G69" s="3">
        <v>250</v>
      </c>
      <c r="H69" s="3">
        <v>300</v>
      </c>
      <c r="I69" s="3">
        <v>64200</v>
      </c>
      <c r="J69" s="3">
        <v>1284</v>
      </c>
      <c r="K69" s="3">
        <v>62916</v>
      </c>
      <c r="L69" s="3">
        <v>53500</v>
      </c>
      <c r="M69" s="3">
        <v>9416</v>
      </c>
    </row>
    <row r="70" spans="1:13" x14ac:dyDescent="0.25">
      <c r="A70" s="4">
        <v>41913</v>
      </c>
      <c r="B70" s="1" t="s">
        <v>0</v>
      </c>
      <c r="C70" s="2" t="s">
        <v>3</v>
      </c>
      <c r="D70" s="3" t="s">
        <v>32</v>
      </c>
      <c r="E70" s="3" t="s">
        <v>11</v>
      </c>
      <c r="F70" s="2">
        <v>2877</v>
      </c>
      <c r="G70" s="3">
        <v>250</v>
      </c>
      <c r="H70" s="3">
        <v>350</v>
      </c>
      <c r="I70" s="3">
        <v>1006950</v>
      </c>
      <c r="J70" s="3">
        <v>20139</v>
      </c>
      <c r="K70" s="3">
        <v>986811</v>
      </c>
      <c r="L70" s="3">
        <v>748020</v>
      </c>
      <c r="M70" s="3">
        <v>238791</v>
      </c>
    </row>
    <row r="71" spans="1:13" x14ac:dyDescent="0.25">
      <c r="A71" s="4">
        <v>41974</v>
      </c>
      <c r="B71" s="1" t="s">
        <v>8</v>
      </c>
      <c r="C71" s="2" t="s">
        <v>1</v>
      </c>
      <c r="D71" s="3" t="s">
        <v>32</v>
      </c>
      <c r="E71" s="3" t="s">
        <v>11</v>
      </c>
      <c r="F71" s="2">
        <v>2729</v>
      </c>
      <c r="G71" s="3">
        <v>250</v>
      </c>
      <c r="H71" s="3">
        <v>125</v>
      </c>
      <c r="I71" s="3">
        <v>341125</v>
      </c>
      <c r="J71" s="3">
        <v>6822.5</v>
      </c>
      <c r="K71" s="3">
        <v>334302.5</v>
      </c>
      <c r="L71" s="3">
        <v>327480</v>
      </c>
      <c r="M71" s="3">
        <v>6822.5</v>
      </c>
    </row>
    <row r="72" spans="1:13" x14ac:dyDescent="0.25">
      <c r="A72" s="4">
        <v>41609</v>
      </c>
      <c r="B72" s="1" t="s">
        <v>0</v>
      </c>
      <c r="C72" s="2" t="s">
        <v>10</v>
      </c>
      <c r="D72" s="3" t="s">
        <v>32</v>
      </c>
      <c r="E72" s="3" t="s">
        <v>11</v>
      </c>
      <c r="F72" s="2">
        <v>266</v>
      </c>
      <c r="G72" s="3">
        <v>250</v>
      </c>
      <c r="H72" s="3">
        <v>350</v>
      </c>
      <c r="I72" s="3">
        <v>93100</v>
      </c>
      <c r="J72" s="3">
        <v>1862</v>
      </c>
      <c r="K72" s="3">
        <v>91238</v>
      </c>
      <c r="L72" s="3">
        <v>69160</v>
      </c>
      <c r="M72" s="3">
        <v>22078</v>
      </c>
    </row>
    <row r="73" spans="1:13" x14ac:dyDescent="0.25">
      <c r="A73" s="4">
        <v>41609</v>
      </c>
      <c r="B73" s="1" t="s">
        <v>0</v>
      </c>
      <c r="C73" s="2" t="s">
        <v>6</v>
      </c>
      <c r="D73" s="3" t="s">
        <v>32</v>
      </c>
      <c r="E73" s="3" t="s">
        <v>11</v>
      </c>
      <c r="F73" s="2">
        <v>1940</v>
      </c>
      <c r="G73" s="3">
        <v>250</v>
      </c>
      <c r="H73" s="3">
        <v>350</v>
      </c>
      <c r="I73" s="3">
        <v>679000</v>
      </c>
      <c r="J73" s="3">
        <v>13580</v>
      </c>
      <c r="K73" s="3">
        <v>665420</v>
      </c>
      <c r="L73" s="3">
        <v>504400</v>
      </c>
      <c r="M73" s="3">
        <v>161020</v>
      </c>
    </row>
    <row r="74" spans="1:13" x14ac:dyDescent="0.25">
      <c r="A74" s="4">
        <v>41548</v>
      </c>
      <c r="B74" s="1" t="s">
        <v>0</v>
      </c>
      <c r="C74" s="2" t="s">
        <v>3</v>
      </c>
      <c r="D74" s="3" t="s">
        <v>27</v>
      </c>
      <c r="E74" s="3" t="s">
        <v>11</v>
      </c>
      <c r="F74" s="2">
        <v>2966</v>
      </c>
      <c r="G74" s="3">
        <v>260</v>
      </c>
      <c r="H74" s="3">
        <v>350</v>
      </c>
      <c r="I74" s="3">
        <v>1038100</v>
      </c>
      <c r="J74" s="3">
        <v>20762</v>
      </c>
      <c r="K74" s="3">
        <v>1017338</v>
      </c>
      <c r="L74" s="3">
        <v>771160</v>
      </c>
      <c r="M74" s="3">
        <v>246178</v>
      </c>
    </row>
    <row r="75" spans="1:13" x14ac:dyDescent="0.25">
      <c r="A75" s="4">
        <v>41944</v>
      </c>
      <c r="B75" s="1" t="s">
        <v>0</v>
      </c>
      <c r="C75" s="2" t="s">
        <v>10</v>
      </c>
      <c r="D75" s="3" t="s">
        <v>27</v>
      </c>
      <c r="E75" s="3" t="s">
        <v>11</v>
      </c>
      <c r="F75" s="2">
        <v>1236</v>
      </c>
      <c r="G75" s="3">
        <v>260</v>
      </c>
      <c r="H75" s="3">
        <v>20</v>
      </c>
      <c r="I75" s="3">
        <v>24720</v>
      </c>
      <c r="J75" s="3">
        <v>494.4</v>
      </c>
      <c r="K75" s="3">
        <v>24225.599999999999</v>
      </c>
      <c r="L75" s="3">
        <v>12360</v>
      </c>
      <c r="M75" s="3">
        <v>11865.599999999999</v>
      </c>
    </row>
    <row r="76" spans="1:13" x14ac:dyDescent="0.25">
      <c r="A76" s="4">
        <v>41944</v>
      </c>
      <c r="B76" s="1" t="s">
        <v>0</v>
      </c>
      <c r="C76" s="2" t="s">
        <v>5</v>
      </c>
      <c r="D76" s="3" t="s">
        <v>27</v>
      </c>
      <c r="E76" s="3" t="s">
        <v>11</v>
      </c>
      <c r="F76" s="2">
        <v>941</v>
      </c>
      <c r="G76" s="3">
        <v>260</v>
      </c>
      <c r="H76" s="3">
        <v>20</v>
      </c>
      <c r="I76" s="3">
        <v>18820</v>
      </c>
      <c r="J76" s="3">
        <v>376.4</v>
      </c>
      <c r="K76" s="3">
        <v>18443.599999999999</v>
      </c>
      <c r="L76" s="3">
        <v>9410</v>
      </c>
      <c r="M76" s="3">
        <v>9033.5999999999985</v>
      </c>
    </row>
    <row r="77" spans="1:13" x14ac:dyDescent="0.25">
      <c r="A77" s="4">
        <v>41974</v>
      </c>
      <c r="B77" s="1" t="s">
        <v>9</v>
      </c>
      <c r="C77" s="2" t="s">
        <v>1</v>
      </c>
      <c r="D77" s="3" t="s">
        <v>27</v>
      </c>
      <c r="E77" s="3" t="s">
        <v>11</v>
      </c>
      <c r="F77" s="2">
        <v>1916</v>
      </c>
      <c r="G77" s="3">
        <v>260</v>
      </c>
      <c r="H77" s="3">
        <v>300</v>
      </c>
      <c r="I77" s="3">
        <v>574800</v>
      </c>
      <c r="J77" s="3">
        <v>11496</v>
      </c>
      <c r="K77" s="3">
        <v>563304</v>
      </c>
      <c r="L77" s="3">
        <v>479000</v>
      </c>
      <c r="M77" s="3">
        <v>84304</v>
      </c>
    </row>
    <row r="78" spans="1:13" x14ac:dyDescent="0.25">
      <c r="A78" s="4">
        <v>41883</v>
      </c>
      <c r="B78" s="1" t="s">
        <v>7</v>
      </c>
      <c r="C78" s="2" t="s">
        <v>10</v>
      </c>
      <c r="D78" s="3" t="s">
        <v>28</v>
      </c>
      <c r="E78" s="3" t="s">
        <v>11</v>
      </c>
      <c r="F78" s="2">
        <v>1947</v>
      </c>
      <c r="G78" s="3">
        <v>3</v>
      </c>
      <c r="H78" s="3">
        <v>12</v>
      </c>
      <c r="I78" s="3">
        <v>23364</v>
      </c>
      <c r="J78" s="3">
        <v>700.92</v>
      </c>
      <c r="K78" s="3">
        <v>22663.08</v>
      </c>
      <c r="L78" s="3">
        <v>5841</v>
      </c>
      <c r="M78" s="3">
        <v>16822.080000000002</v>
      </c>
    </row>
    <row r="79" spans="1:13" x14ac:dyDescent="0.25">
      <c r="A79" s="4">
        <v>41609</v>
      </c>
      <c r="B79" s="1" t="s">
        <v>7</v>
      </c>
      <c r="C79" s="2" t="s">
        <v>1</v>
      </c>
      <c r="D79" s="3" t="s">
        <v>28</v>
      </c>
      <c r="E79" s="3" t="s">
        <v>11</v>
      </c>
      <c r="F79" s="2">
        <v>908</v>
      </c>
      <c r="G79" s="3">
        <v>3</v>
      </c>
      <c r="H79" s="3">
        <v>12</v>
      </c>
      <c r="I79" s="3">
        <v>10896</v>
      </c>
      <c r="J79" s="3">
        <v>326.88</v>
      </c>
      <c r="K79" s="3">
        <v>10569.12</v>
      </c>
      <c r="L79" s="3">
        <v>2724</v>
      </c>
      <c r="M79" s="3">
        <v>7845.1200000000008</v>
      </c>
    </row>
    <row r="80" spans="1:13" x14ac:dyDescent="0.25">
      <c r="A80" s="4">
        <v>41883</v>
      </c>
      <c r="B80" s="1" t="s">
        <v>0</v>
      </c>
      <c r="C80" s="2" t="s">
        <v>5</v>
      </c>
      <c r="D80" s="3" t="s">
        <v>29</v>
      </c>
      <c r="E80" s="3" t="s">
        <v>11</v>
      </c>
      <c r="F80" s="2">
        <v>544</v>
      </c>
      <c r="G80" s="3">
        <v>5</v>
      </c>
      <c r="H80" s="3">
        <v>7</v>
      </c>
      <c r="I80" s="3">
        <v>3808</v>
      </c>
      <c r="J80" s="3">
        <v>114.24</v>
      </c>
      <c r="K80" s="3">
        <v>3693.76</v>
      </c>
      <c r="L80" s="3">
        <v>2720</v>
      </c>
      <c r="M80" s="3">
        <v>973.76000000000022</v>
      </c>
    </row>
    <row r="81" spans="1:13" x14ac:dyDescent="0.25">
      <c r="A81" s="4">
        <v>41518</v>
      </c>
      <c r="B81" s="1" t="s">
        <v>0</v>
      </c>
      <c r="C81" s="2" t="s">
        <v>3</v>
      </c>
      <c r="D81" s="3" t="s">
        <v>29</v>
      </c>
      <c r="E81" s="3" t="s">
        <v>11</v>
      </c>
      <c r="F81" s="2">
        <v>1797</v>
      </c>
      <c r="G81" s="3">
        <v>5</v>
      </c>
      <c r="H81" s="3">
        <v>350</v>
      </c>
      <c r="I81" s="3">
        <v>628950</v>
      </c>
      <c r="J81" s="3">
        <v>18868.5</v>
      </c>
      <c r="K81" s="3">
        <v>610081.5</v>
      </c>
      <c r="L81" s="3">
        <v>467220</v>
      </c>
      <c r="M81" s="3">
        <v>142861.5</v>
      </c>
    </row>
    <row r="82" spans="1:13" x14ac:dyDescent="0.25">
      <c r="A82" s="4">
        <v>41974</v>
      </c>
      <c r="B82" s="1" t="s">
        <v>8</v>
      </c>
      <c r="C82" s="2" t="s">
        <v>5</v>
      </c>
      <c r="D82" s="3" t="s">
        <v>29</v>
      </c>
      <c r="E82" s="3" t="s">
        <v>11</v>
      </c>
      <c r="F82" s="2">
        <v>1287</v>
      </c>
      <c r="G82" s="3">
        <v>5</v>
      </c>
      <c r="H82" s="3">
        <v>125</v>
      </c>
      <c r="I82" s="3">
        <v>160875</v>
      </c>
      <c r="J82" s="3">
        <v>4826.25</v>
      </c>
      <c r="K82" s="3">
        <v>156048.75</v>
      </c>
      <c r="L82" s="3">
        <v>154440</v>
      </c>
      <c r="M82" s="3">
        <v>1608.75</v>
      </c>
    </row>
    <row r="83" spans="1:13" x14ac:dyDescent="0.25">
      <c r="A83" s="4">
        <v>41974</v>
      </c>
      <c r="B83" s="1" t="s">
        <v>8</v>
      </c>
      <c r="C83" s="2" t="s">
        <v>3</v>
      </c>
      <c r="D83" s="3" t="s">
        <v>29</v>
      </c>
      <c r="E83" s="3" t="s">
        <v>11</v>
      </c>
      <c r="F83" s="2">
        <v>1706</v>
      </c>
      <c r="G83" s="3">
        <v>5</v>
      </c>
      <c r="H83" s="3">
        <v>125</v>
      </c>
      <c r="I83" s="3">
        <v>213250</v>
      </c>
      <c r="J83" s="3">
        <v>6397.5</v>
      </c>
      <c r="K83" s="3">
        <v>206852.5</v>
      </c>
      <c r="L83" s="3">
        <v>204720</v>
      </c>
      <c r="M83" s="3">
        <v>2132.5</v>
      </c>
    </row>
    <row r="84" spans="1:13" x14ac:dyDescent="0.25">
      <c r="A84" s="4">
        <v>41913</v>
      </c>
      <c r="B84" s="1" t="s">
        <v>8</v>
      </c>
      <c r="C84" s="2" t="s">
        <v>1</v>
      </c>
      <c r="D84" s="3" t="s">
        <v>30</v>
      </c>
      <c r="E84" s="3" t="s">
        <v>11</v>
      </c>
      <c r="F84" s="2">
        <v>2009</v>
      </c>
      <c r="G84" s="3">
        <v>10</v>
      </c>
      <c r="H84" s="3">
        <v>125</v>
      </c>
      <c r="I84" s="3">
        <v>251125</v>
      </c>
      <c r="J84" s="3">
        <v>7533.75</v>
      </c>
      <c r="K84" s="3">
        <v>243591.25</v>
      </c>
      <c r="L84" s="3">
        <v>241080</v>
      </c>
      <c r="M84" s="3">
        <v>2511.25</v>
      </c>
    </row>
    <row r="85" spans="1:13" x14ac:dyDescent="0.25">
      <c r="A85" s="4">
        <v>41548</v>
      </c>
      <c r="B85" s="1" t="s">
        <v>4</v>
      </c>
      <c r="C85" s="2" t="s">
        <v>3</v>
      </c>
      <c r="D85" s="3" t="s">
        <v>30</v>
      </c>
      <c r="E85" s="3" t="s">
        <v>11</v>
      </c>
      <c r="F85" s="2">
        <v>1945</v>
      </c>
      <c r="G85" s="3">
        <v>10</v>
      </c>
      <c r="H85" s="3">
        <v>15</v>
      </c>
      <c r="I85" s="3">
        <v>29175</v>
      </c>
      <c r="J85" s="3">
        <v>875.25</v>
      </c>
      <c r="K85" s="3">
        <v>28299.75</v>
      </c>
      <c r="L85" s="3">
        <v>19450</v>
      </c>
      <c r="M85" s="3">
        <v>8849.75</v>
      </c>
    </row>
    <row r="86" spans="1:13" x14ac:dyDescent="0.25">
      <c r="A86" s="4">
        <v>41974</v>
      </c>
      <c r="B86" s="1" t="s">
        <v>8</v>
      </c>
      <c r="C86" s="2" t="s">
        <v>5</v>
      </c>
      <c r="D86" s="3" t="s">
        <v>30</v>
      </c>
      <c r="E86" s="3" t="s">
        <v>11</v>
      </c>
      <c r="F86" s="2">
        <v>1287</v>
      </c>
      <c r="G86" s="3">
        <v>10</v>
      </c>
      <c r="H86" s="3">
        <v>125</v>
      </c>
      <c r="I86" s="3">
        <v>160875</v>
      </c>
      <c r="J86" s="3">
        <v>4826.25</v>
      </c>
      <c r="K86" s="3">
        <v>156048.75</v>
      </c>
      <c r="L86" s="3">
        <v>154440</v>
      </c>
      <c r="M86" s="3">
        <v>1608.75</v>
      </c>
    </row>
    <row r="87" spans="1:13" x14ac:dyDescent="0.25">
      <c r="A87" s="4">
        <v>41974</v>
      </c>
      <c r="B87" s="1" t="s">
        <v>8</v>
      </c>
      <c r="C87" s="2" t="s">
        <v>3</v>
      </c>
      <c r="D87" s="3" t="s">
        <v>30</v>
      </c>
      <c r="E87" s="3" t="s">
        <v>11</v>
      </c>
      <c r="F87" s="2">
        <v>1706</v>
      </c>
      <c r="G87" s="3">
        <v>10</v>
      </c>
      <c r="H87" s="3">
        <v>125</v>
      </c>
      <c r="I87" s="3">
        <v>213250</v>
      </c>
      <c r="J87" s="3">
        <v>6397.5</v>
      </c>
      <c r="K87" s="3">
        <v>206852.5</v>
      </c>
      <c r="L87" s="3">
        <v>204720</v>
      </c>
      <c r="M87" s="3">
        <v>2132.5</v>
      </c>
    </row>
    <row r="88" spans="1:13" x14ac:dyDescent="0.25">
      <c r="A88" s="4">
        <v>41913</v>
      </c>
      <c r="B88" s="1" t="s">
        <v>8</v>
      </c>
      <c r="C88" s="2" t="s">
        <v>1</v>
      </c>
      <c r="D88" s="3" t="s">
        <v>31</v>
      </c>
      <c r="E88" s="3" t="s">
        <v>11</v>
      </c>
      <c r="F88" s="2">
        <v>2009</v>
      </c>
      <c r="G88" s="3">
        <v>120</v>
      </c>
      <c r="H88" s="3">
        <v>125</v>
      </c>
      <c r="I88" s="3">
        <v>251125</v>
      </c>
      <c r="J88" s="3">
        <v>7533.75</v>
      </c>
      <c r="K88" s="3">
        <v>243591.25</v>
      </c>
      <c r="L88" s="3">
        <v>241080</v>
      </c>
      <c r="M88" s="3">
        <v>2511.25</v>
      </c>
    </row>
    <row r="89" spans="1:13" x14ac:dyDescent="0.25">
      <c r="A89" s="4">
        <v>41548</v>
      </c>
      <c r="B89" s="1" t="s">
        <v>4</v>
      </c>
      <c r="C89" s="2" t="s">
        <v>3</v>
      </c>
      <c r="D89" s="3" t="s">
        <v>32</v>
      </c>
      <c r="E89" s="3" t="s">
        <v>11</v>
      </c>
      <c r="F89" s="2">
        <v>1945</v>
      </c>
      <c r="G89" s="3">
        <v>250</v>
      </c>
      <c r="H89" s="3">
        <v>15</v>
      </c>
      <c r="I89" s="3">
        <v>29175</v>
      </c>
      <c r="J89" s="3">
        <v>875.25</v>
      </c>
      <c r="K89" s="3">
        <v>28299.75</v>
      </c>
      <c r="L89" s="3">
        <v>19450</v>
      </c>
      <c r="M89" s="3">
        <v>8849.75</v>
      </c>
    </row>
    <row r="90" spans="1:13" x14ac:dyDescent="0.25">
      <c r="A90" s="4">
        <v>41518</v>
      </c>
      <c r="B90" s="1" t="s">
        <v>0</v>
      </c>
      <c r="C90" s="2" t="s">
        <v>6</v>
      </c>
      <c r="D90" s="3" t="s">
        <v>30</v>
      </c>
      <c r="E90" s="3" t="s">
        <v>11</v>
      </c>
      <c r="F90" s="2">
        <v>1760</v>
      </c>
      <c r="G90" s="3">
        <v>10</v>
      </c>
      <c r="H90" s="3">
        <v>7</v>
      </c>
      <c r="I90" s="3">
        <v>12320</v>
      </c>
      <c r="J90" s="3">
        <v>369.6</v>
      </c>
      <c r="K90" s="3">
        <v>11950.4</v>
      </c>
      <c r="L90" s="3">
        <v>8800</v>
      </c>
      <c r="M90" s="3">
        <v>3150.3999999999996</v>
      </c>
    </row>
    <row r="91" spans="1:13" x14ac:dyDescent="0.25">
      <c r="A91" s="4">
        <v>41913</v>
      </c>
      <c r="B91" s="1" t="s">
        <v>4</v>
      </c>
      <c r="C91" s="2" t="s">
        <v>6</v>
      </c>
      <c r="D91" s="3" t="s">
        <v>29</v>
      </c>
      <c r="E91" s="3" t="s">
        <v>11</v>
      </c>
      <c r="F91" s="2">
        <v>2031</v>
      </c>
      <c r="G91" s="3">
        <v>5</v>
      </c>
      <c r="H91" s="3">
        <v>15</v>
      </c>
      <c r="I91" s="3">
        <v>30465</v>
      </c>
      <c r="J91" s="3">
        <v>1218.5999999999999</v>
      </c>
      <c r="K91" s="3">
        <v>29246.400000000001</v>
      </c>
      <c r="L91" s="3">
        <v>20310</v>
      </c>
      <c r="M91" s="3">
        <v>8936.4000000000015</v>
      </c>
    </row>
    <row r="92" spans="1:13" x14ac:dyDescent="0.25">
      <c r="A92" s="4">
        <v>41913</v>
      </c>
      <c r="B92" s="1" t="s">
        <v>4</v>
      </c>
      <c r="C92" s="2" t="s">
        <v>6</v>
      </c>
      <c r="D92" s="3" t="s">
        <v>30</v>
      </c>
      <c r="E92" s="3" t="s">
        <v>11</v>
      </c>
      <c r="F92" s="2">
        <v>2031</v>
      </c>
      <c r="G92" s="3">
        <v>10</v>
      </c>
      <c r="H92" s="3">
        <v>15</v>
      </c>
      <c r="I92" s="3">
        <v>30465</v>
      </c>
      <c r="J92" s="3">
        <v>1218.5999999999999</v>
      </c>
      <c r="K92" s="3">
        <v>29246.400000000001</v>
      </c>
      <c r="L92" s="3">
        <v>20310</v>
      </c>
      <c r="M92" s="3">
        <v>8936.4000000000015</v>
      </c>
    </row>
    <row r="93" spans="1:13" x14ac:dyDescent="0.25">
      <c r="A93" s="4">
        <v>41609</v>
      </c>
      <c r="B93" s="1" t="s">
        <v>4</v>
      </c>
      <c r="C93" s="2" t="s">
        <v>5</v>
      </c>
      <c r="D93" s="3" t="s">
        <v>30</v>
      </c>
      <c r="E93" s="3" t="s">
        <v>11</v>
      </c>
      <c r="F93" s="2">
        <v>2261</v>
      </c>
      <c r="G93" s="3">
        <v>10</v>
      </c>
      <c r="H93" s="3">
        <v>15</v>
      </c>
      <c r="I93" s="3">
        <v>33915</v>
      </c>
      <c r="J93" s="3">
        <v>1356.6</v>
      </c>
      <c r="K93" s="3">
        <v>32558.400000000001</v>
      </c>
      <c r="L93" s="3">
        <v>22610</v>
      </c>
      <c r="M93" s="3">
        <v>9948.4000000000015</v>
      </c>
    </row>
    <row r="94" spans="1:13" x14ac:dyDescent="0.25">
      <c r="A94" s="4">
        <v>41518</v>
      </c>
      <c r="B94" s="1" t="s">
        <v>0</v>
      </c>
      <c r="C94" s="2" t="s">
        <v>10</v>
      </c>
      <c r="D94" s="3" t="s">
        <v>31</v>
      </c>
      <c r="E94" s="3" t="s">
        <v>11</v>
      </c>
      <c r="F94" s="2">
        <v>736</v>
      </c>
      <c r="G94" s="3">
        <v>120</v>
      </c>
      <c r="H94" s="3">
        <v>20</v>
      </c>
      <c r="I94" s="3">
        <v>14720</v>
      </c>
      <c r="J94" s="3">
        <v>588.79999999999995</v>
      </c>
      <c r="K94" s="3">
        <v>14131.2</v>
      </c>
      <c r="L94" s="3">
        <v>7360</v>
      </c>
      <c r="M94" s="3">
        <v>6771.2000000000007</v>
      </c>
    </row>
    <row r="95" spans="1:13" x14ac:dyDescent="0.25">
      <c r="A95" s="4">
        <v>41548</v>
      </c>
      <c r="B95" s="1" t="s">
        <v>0</v>
      </c>
      <c r="C95" s="2" t="s">
        <v>1</v>
      </c>
      <c r="D95" s="3" t="s">
        <v>28</v>
      </c>
      <c r="E95" s="3" t="s">
        <v>11</v>
      </c>
      <c r="F95" s="2">
        <v>2851</v>
      </c>
      <c r="G95" s="3">
        <v>3</v>
      </c>
      <c r="H95" s="3">
        <v>7</v>
      </c>
      <c r="I95" s="3">
        <v>19957</v>
      </c>
      <c r="J95" s="3">
        <v>798.28</v>
      </c>
      <c r="K95" s="3">
        <v>19158.72</v>
      </c>
      <c r="L95" s="3">
        <v>14255</v>
      </c>
      <c r="M95" s="3">
        <v>4903.7200000000012</v>
      </c>
    </row>
    <row r="96" spans="1:13" x14ac:dyDescent="0.25">
      <c r="A96" s="4">
        <v>41913</v>
      </c>
      <c r="B96" s="1" t="s">
        <v>9</v>
      </c>
      <c r="C96" s="2" t="s">
        <v>3</v>
      </c>
      <c r="D96" s="3" t="s">
        <v>28</v>
      </c>
      <c r="E96" s="3" t="s">
        <v>11</v>
      </c>
      <c r="F96" s="2">
        <v>2021</v>
      </c>
      <c r="G96" s="3">
        <v>3</v>
      </c>
      <c r="H96" s="3">
        <v>300</v>
      </c>
      <c r="I96" s="3">
        <v>606300</v>
      </c>
      <c r="J96" s="3">
        <v>24252</v>
      </c>
      <c r="K96" s="3">
        <v>582048</v>
      </c>
      <c r="L96" s="3">
        <v>505250</v>
      </c>
      <c r="M96" s="3">
        <v>76798</v>
      </c>
    </row>
    <row r="97" spans="1:13" x14ac:dyDescent="0.25">
      <c r="A97" s="4">
        <v>41974</v>
      </c>
      <c r="B97" s="1" t="s">
        <v>0</v>
      </c>
      <c r="C97" s="2" t="s">
        <v>10</v>
      </c>
      <c r="D97" s="3" t="s">
        <v>28</v>
      </c>
      <c r="E97" s="3" t="s">
        <v>11</v>
      </c>
      <c r="F97" s="2">
        <v>274</v>
      </c>
      <c r="G97" s="3">
        <v>3</v>
      </c>
      <c r="H97" s="3">
        <v>350</v>
      </c>
      <c r="I97" s="3">
        <v>95900</v>
      </c>
      <c r="J97" s="3">
        <v>3836</v>
      </c>
      <c r="K97" s="3">
        <v>92064</v>
      </c>
      <c r="L97" s="3">
        <v>71240</v>
      </c>
      <c r="M97" s="3">
        <v>20824</v>
      </c>
    </row>
    <row r="98" spans="1:13" x14ac:dyDescent="0.25">
      <c r="A98" s="4">
        <v>41548</v>
      </c>
      <c r="B98" s="1" t="s">
        <v>0</v>
      </c>
      <c r="C98" s="2" t="s">
        <v>1</v>
      </c>
      <c r="D98" s="3" t="s">
        <v>29</v>
      </c>
      <c r="E98" s="3" t="s">
        <v>11</v>
      </c>
      <c r="F98" s="2">
        <v>2851</v>
      </c>
      <c r="G98" s="3">
        <v>5</v>
      </c>
      <c r="H98" s="3">
        <v>7</v>
      </c>
      <c r="I98" s="3">
        <v>19957</v>
      </c>
      <c r="J98" s="3">
        <v>798.28</v>
      </c>
      <c r="K98" s="3">
        <v>19158.72</v>
      </c>
      <c r="L98" s="3">
        <v>14255</v>
      </c>
      <c r="M98" s="3">
        <v>4903.7200000000012</v>
      </c>
    </row>
    <row r="99" spans="1:13" x14ac:dyDescent="0.25">
      <c r="A99" s="4">
        <v>41913</v>
      </c>
      <c r="B99" s="1" t="s">
        <v>9</v>
      </c>
      <c r="C99" s="2" t="s">
        <v>3</v>
      </c>
      <c r="D99" s="3" t="s">
        <v>29</v>
      </c>
      <c r="E99" s="3" t="s">
        <v>11</v>
      </c>
      <c r="F99" s="2">
        <v>2021</v>
      </c>
      <c r="G99" s="3">
        <v>5</v>
      </c>
      <c r="H99" s="3">
        <v>300</v>
      </c>
      <c r="I99" s="3">
        <v>606300</v>
      </c>
      <c r="J99" s="3">
        <v>24252</v>
      </c>
      <c r="K99" s="3">
        <v>582048</v>
      </c>
      <c r="L99" s="3">
        <v>505250</v>
      </c>
      <c r="M99" s="3">
        <v>76798</v>
      </c>
    </row>
    <row r="100" spans="1:13" x14ac:dyDescent="0.25">
      <c r="A100" s="4">
        <v>41974</v>
      </c>
      <c r="B100" s="1" t="s">
        <v>8</v>
      </c>
      <c r="C100" s="2" t="s">
        <v>6</v>
      </c>
      <c r="D100" s="3" t="s">
        <v>29</v>
      </c>
      <c r="E100" s="3" t="s">
        <v>11</v>
      </c>
      <c r="F100" s="2">
        <v>1138</v>
      </c>
      <c r="G100" s="3">
        <v>5</v>
      </c>
      <c r="H100" s="3">
        <v>125</v>
      </c>
      <c r="I100" s="3">
        <v>142250</v>
      </c>
      <c r="J100" s="3">
        <v>5690</v>
      </c>
      <c r="K100" s="3">
        <v>136560</v>
      </c>
      <c r="L100" s="3">
        <v>136560</v>
      </c>
      <c r="M100" s="3">
        <v>0</v>
      </c>
    </row>
    <row r="101" spans="1:13" x14ac:dyDescent="0.25">
      <c r="A101" s="4">
        <v>41883</v>
      </c>
      <c r="B101" s="1" t="s">
        <v>4</v>
      </c>
      <c r="C101" s="2" t="s">
        <v>1</v>
      </c>
      <c r="D101" s="3" t="s">
        <v>30</v>
      </c>
      <c r="E101" s="3" t="s">
        <v>11</v>
      </c>
      <c r="F101" s="2">
        <v>218</v>
      </c>
      <c r="G101" s="3">
        <v>10</v>
      </c>
      <c r="H101" s="3">
        <v>15</v>
      </c>
      <c r="I101" s="3">
        <v>3270</v>
      </c>
      <c r="J101" s="3">
        <v>130.80000000000001</v>
      </c>
      <c r="K101" s="3">
        <v>3139.2</v>
      </c>
      <c r="L101" s="3">
        <v>2180</v>
      </c>
      <c r="M101" s="3">
        <v>959.19999999999982</v>
      </c>
    </row>
    <row r="102" spans="1:13" x14ac:dyDescent="0.25">
      <c r="A102" s="4">
        <v>41883</v>
      </c>
      <c r="B102" s="1" t="s">
        <v>0</v>
      </c>
      <c r="C102" s="2" t="s">
        <v>1</v>
      </c>
      <c r="D102" s="3" t="s">
        <v>30</v>
      </c>
      <c r="E102" s="3" t="s">
        <v>11</v>
      </c>
      <c r="F102" s="2">
        <v>2074</v>
      </c>
      <c r="G102" s="3">
        <v>10</v>
      </c>
      <c r="H102" s="3">
        <v>20</v>
      </c>
      <c r="I102" s="3">
        <v>41480</v>
      </c>
      <c r="J102" s="3">
        <v>1659.2</v>
      </c>
      <c r="K102" s="3">
        <v>39820.800000000003</v>
      </c>
      <c r="L102" s="3">
        <v>20740</v>
      </c>
      <c r="M102" s="3">
        <v>19080.800000000003</v>
      </c>
    </row>
    <row r="103" spans="1:13" x14ac:dyDescent="0.25">
      <c r="A103" s="4">
        <v>41883</v>
      </c>
      <c r="B103" s="1" t="s">
        <v>0</v>
      </c>
      <c r="C103" s="2" t="s">
        <v>10</v>
      </c>
      <c r="D103" s="3" t="s">
        <v>30</v>
      </c>
      <c r="E103" s="3" t="s">
        <v>11</v>
      </c>
      <c r="F103" s="2">
        <v>1056</v>
      </c>
      <c r="G103" s="3">
        <v>10</v>
      </c>
      <c r="H103" s="3">
        <v>20</v>
      </c>
      <c r="I103" s="3">
        <v>21120</v>
      </c>
      <c r="J103" s="3">
        <v>844.8</v>
      </c>
      <c r="K103" s="3">
        <v>20275.2</v>
      </c>
      <c r="L103" s="3">
        <v>10560</v>
      </c>
      <c r="M103" s="3">
        <v>9715.2000000000007</v>
      </c>
    </row>
    <row r="104" spans="1:13" x14ac:dyDescent="0.25">
      <c r="A104" s="4">
        <v>41548</v>
      </c>
      <c r="B104" s="1" t="s">
        <v>4</v>
      </c>
      <c r="C104" s="2" t="s">
        <v>10</v>
      </c>
      <c r="D104" s="3" t="s">
        <v>30</v>
      </c>
      <c r="E104" s="3" t="s">
        <v>11</v>
      </c>
      <c r="F104" s="2">
        <v>671</v>
      </c>
      <c r="G104" s="3">
        <v>10</v>
      </c>
      <c r="H104" s="3">
        <v>15</v>
      </c>
      <c r="I104" s="3">
        <v>10065</v>
      </c>
      <c r="J104" s="3">
        <v>402.6</v>
      </c>
      <c r="K104" s="3">
        <v>9662.4</v>
      </c>
      <c r="L104" s="3">
        <v>6710</v>
      </c>
      <c r="M104" s="3">
        <v>2952.3999999999996</v>
      </c>
    </row>
    <row r="105" spans="1:13" x14ac:dyDescent="0.25">
      <c r="A105" s="4">
        <v>41548</v>
      </c>
      <c r="B105" s="1" t="s">
        <v>4</v>
      </c>
      <c r="C105" s="2" t="s">
        <v>6</v>
      </c>
      <c r="D105" s="3" t="s">
        <v>30</v>
      </c>
      <c r="E105" s="3" t="s">
        <v>11</v>
      </c>
      <c r="F105" s="2">
        <v>1514</v>
      </c>
      <c r="G105" s="3">
        <v>10</v>
      </c>
      <c r="H105" s="3">
        <v>15</v>
      </c>
      <c r="I105" s="3">
        <v>22710</v>
      </c>
      <c r="J105" s="3">
        <v>908.4</v>
      </c>
      <c r="K105" s="3">
        <v>21801.599999999999</v>
      </c>
      <c r="L105" s="3">
        <v>15140</v>
      </c>
      <c r="M105" s="3">
        <v>6661.5999999999985</v>
      </c>
    </row>
    <row r="106" spans="1:13" x14ac:dyDescent="0.25">
      <c r="A106" s="4">
        <v>41974</v>
      </c>
      <c r="B106" s="1" t="s">
        <v>0</v>
      </c>
      <c r="C106" s="2" t="s">
        <v>10</v>
      </c>
      <c r="D106" s="3" t="s">
        <v>30</v>
      </c>
      <c r="E106" s="3" t="s">
        <v>11</v>
      </c>
      <c r="F106" s="2">
        <v>274</v>
      </c>
      <c r="G106" s="3">
        <v>10</v>
      </c>
      <c r="H106" s="3">
        <v>350</v>
      </c>
      <c r="I106" s="3">
        <v>95900</v>
      </c>
      <c r="J106" s="3">
        <v>3836</v>
      </c>
      <c r="K106" s="3">
        <v>92064</v>
      </c>
      <c r="L106" s="3">
        <v>71240</v>
      </c>
      <c r="M106" s="3">
        <v>20824</v>
      </c>
    </row>
    <row r="107" spans="1:13" x14ac:dyDescent="0.25">
      <c r="A107" s="4">
        <v>41974</v>
      </c>
      <c r="B107" s="1" t="s">
        <v>8</v>
      </c>
      <c r="C107" s="2" t="s">
        <v>6</v>
      </c>
      <c r="D107" s="3" t="s">
        <v>30</v>
      </c>
      <c r="E107" s="3" t="s">
        <v>11</v>
      </c>
      <c r="F107" s="2">
        <v>1138</v>
      </c>
      <c r="G107" s="3">
        <v>10</v>
      </c>
      <c r="H107" s="3">
        <v>125</v>
      </c>
      <c r="I107" s="3">
        <v>142250</v>
      </c>
      <c r="J107" s="3">
        <v>5690</v>
      </c>
      <c r="K107" s="3">
        <v>136560</v>
      </c>
      <c r="L107" s="3">
        <v>136560</v>
      </c>
      <c r="M107" s="3">
        <v>0</v>
      </c>
    </row>
    <row r="108" spans="1:13" x14ac:dyDescent="0.25">
      <c r="A108" s="4">
        <v>41518</v>
      </c>
      <c r="B108" s="1" t="s">
        <v>0</v>
      </c>
      <c r="C108" s="2" t="s">
        <v>1</v>
      </c>
      <c r="D108" s="3" t="s">
        <v>31</v>
      </c>
      <c r="E108" s="3" t="s">
        <v>11</v>
      </c>
      <c r="F108" s="2">
        <v>2646</v>
      </c>
      <c r="G108" s="3">
        <v>120</v>
      </c>
      <c r="H108" s="3">
        <v>20</v>
      </c>
      <c r="I108" s="3">
        <v>52920</v>
      </c>
      <c r="J108" s="3">
        <v>2116.8000000000002</v>
      </c>
      <c r="K108" s="3">
        <v>50803.199999999997</v>
      </c>
      <c r="L108" s="3">
        <v>26460</v>
      </c>
      <c r="M108" s="3">
        <v>24343.199999999997</v>
      </c>
    </row>
    <row r="109" spans="1:13" x14ac:dyDescent="0.25">
      <c r="A109" s="4">
        <v>41913</v>
      </c>
      <c r="B109" s="1" t="s">
        <v>0</v>
      </c>
      <c r="C109" s="2" t="s">
        <v>5</v>
      </c>
      <c r="D109" s="3" t="s">
        <v>31</v>
      </c>
      <c r="E109" s="3" t="s">
        <v>11</v>
      </c>
      <c r="F109" s="2">
        <v>2177</v>
      </c>
      <c r="G109" s="3">
        <v>120</v>
      </c>
      <c r="H109" s="3">
        <v>350</v>
      </c>
      <c r="I109" s="3">
        <v>761950</v>
      </c>
      <c r="J109" s="3">
        <v>30478</v>
      </c>
      <c r="K109" s="3">
        <v>731472</v>
      </c>
      <c r="L109" s="3">
        <v>566020</v>
      </c>
      <c r="M109" s="3">
        <v>165452</v>
      </c>
    </row>
    <row r="110" spans="1:13" x14ac:dyDescent="0.25">
      <c r="A110" s="4">
        <v>41518</v>
      </c>
      <c r="B110" s="1" t="s">
        <v>0</v>
      </c>
      <c r="C110" s="2" t="s">
        <v>10</v>
      </c>
      <c r="D110" s="3" t="s">
        <v>32</v>
      </c>
      <c r="E110" s="3" t="s">
        <v>11</v>
      </c>
      <c r="F110" s="2">
        <v>349</v>
      </c>
      <c r="G110" s="3">
        <v>250</v>
      </c>
      <c r="H110" s="3">
        <v>350</v>
      </c>
      <c r="I110" s="3">
        <v>122150</v>
      </c>
      <c r="J110" s="3">
        <v>4886</v>
      </c>
      <c r="K110" s="3">
        <v>117264</v>
      </c>
      <c r="L110" s="3">
        <v>90740</v>
      </c>
      <c r="M110" s="3">
        <v>26524</v>
      </c>
    </row>
    <row r="111" spans="1:13" x14ac:dyDescent="0.25">
      <c r="A111" s="4">
        <v>41913</v>
      </c>
      <c r="B111" s="1" t="s">
        <v>0</v>
      </c>
      <c r="C111" s="2" t="s">
        <v>5</v>
      </c>
      <c r="D111" s="3" t="s">
        <v>32</v>
      </c>
      <c r="E111" s="3" t="s">
        <v>11</v>
      </c>
      <c r="F111" s="2">
        <v>2177</v>
      </c>
      <c r="G111" s="3">
        <v>250</v>
      </c>
      <c r="H111" s="3">
        <v>350</v>
      </c>
      <c r="I111" s="3">
        <v>761950</v>
      </c>
      <c r="J111" s="3">
        <v>30478</v>
      </c>
      <c r="K111" s="3">
        <v>731472</v>
      </c>
      <c r="L111" s="3">
        <v>566020</v>
      </c>
      <c r="M111" s="3">
        <v>165452</v>
      </c>
    </row>
    <row r="112" spans="1:13" x14ac:dyDescent="0.25">
      <c r="A112" s="4">
        <v>41548</v>
      </c>
      <c r="B112" s="1" t="s">
        <v>4</v>
      </c>
      <c r="C112" s="2" t="s">
        <v>6</v>
      </c>
      <c r="D112" s="3" t="s">
        <v>32</v>
      </c>
      <c r="E112" s="3" t="s">
        <v>11</v>
      </c>
      <c r="F112" s="2">
        <v>1514</v>
      </c>
      <c r="G112" s="3">
        <v>250</v>
      </c>
      <c r="H112" s="3">
        <v>15</v>
      </c>
      <c r="I112" s="3">
        <v>22710</v>
      </c>
      <c r="J112" s="3">
        <v>908.4</v>
      </c>
      <c r="K112" s="3">
        <v>21801.599999999999</v>
      </c>
      <c r="L112" s="3">
        <v>15140</v>
      </c>
      <c r="M112" s="3">
        <v>6661.5999999999985</v>
      </c>
    </row>
    <row r="113" spans="1:13" x14ac:dyDescent="0.25">
      <c r="A113" s="4">
        <v>41883</v>
      </c>
      <c r="B113" s="1" t="s">
        <v>0</v>
      </c>
      <c r="C113" s="2" t="s">
        <v>3</v>
      </c>
      <c r="D113" s="3" t="s">
        <v>27</v>
      </c>
      <c r="E113" s="3" t="s">
        <v>11</v>
      </c>
      <c r="F113" s="2">
        <v>1907</v>
      </c>
      <c r="G113" s="3">
        <v>260</v>
      </c>
      <c r="H113" s="3">
        <v>350</v>
      </c>
      <c r="I113" s="3">
        <v>667450</v>
      </c>
      <c r="J113" s="3">
        <v>26698</v>
      </c>
      <c r="K113" s="3">
        <v>640752</v>
      </c>
      <c r="L113" s="3">
        <v>495820</v>
      </c>
      <c r="M113" s="3">
        <v>144932</v>
      </c>
    </row>
    <row r="114" spans="1:13" x14ac:dyDescent="0.25">
      <c r="A114" s="4">
        <v>41548</v>
      </c>
      <c r="B114" s="1" t="s">
        <v>4</v>
      </c>
      <c r="C114" s="2" t="s">
        <v>10</v>
      </c>
      <c r="D114" s="3" t="s">
        <v>27</v>
      </c>
      <c r="E114" s="3" t="s">
        <v>11</v>
      </c>
      <c r="F114" s="2">
        <v>671</v>
      </c>
      <c r="G114" s="3">
        <v>260</v>
      </c>
      <c r="H114" s="3">
        <v>15</v>
      </c>
      <c r="I114" s="3">
        <v>10065</v>
      </c>
      <c r="J114" s="3">
        <v>402.6</v>
      </c>
      <c r="K114" s="3">
        <v>9662.4</v>
      </c>
      <c r="L114" s="3">
        <v>6710</v>
      </c>
      <c r="M114" s="3">
        <v>2952.3999999999996</v>
      </c>
    </row>
    <row r="115" spans="1:13" x14ac:dyDescent="0.25">
      <c r="A115" s="4">
        <v>41609</v>
      </c>
      <c r="B115" s="1" t="s">
        <v>0</v>
      </c>
      <c r="C115" s="2" t="s">
        <v>1</v>
      </c>
      <c r="D115" s="3" t="s">
        <v>27</v>
      </c>
      <c r="E115" s="3" t="s">
        <v>11</v>
      </c>
      <c r="F115" s="2">
        <v>1778</v>
      </c>
      <c r="G115" s="3">
        <v>260</v>
      </c>
      <c r="H115" s="3">
        <v>350</v>
      </c>
      <c r="I115" s="3">
        <v>622300</v>
      </c>
      <c r="J115" s="3">
        <v>24892</v>
      </c>
      <c r="K115" s="3">
        <v>597408</v>
      </c>
      <c r="L115" s="3">
        <v>462280</v>
      </c>
      <c r="M115" s="3">
        <v>135128</v>
      </c>
    </row>
    <row r="116" spans="1:13" x14ac:dyDescent="0.25">
      <c r="A116" s="4">
        <v>41548</v>
      </c>
      <c r="B116" s="1" t="s">
        <v>0</v>
      </c>
      <c r="C116" s="2" t="s">
        <v>3</v>
      </c>
      <c r="D116" s="3" t="s">
        <v>29</v>
      </c>
      <c r="E116" s="3" t="s">
        <v>12</v>
      </c>
      <c r="F116" s="2">
        <v>1159</v>
      </c>
      <c r="G116" s="3">
        <v>5</v>
      </c>
      <c r="H116" s="3">
        <v>7</v>
      </c>
      <c r="I116" s="3">
        <v>8113</v>
      </c>
      <c r="J116" s="3">
        <v>405.65</v>
      </c>
      <c r="K116" s="3">
        <v>7707.35</v>
      </c>
      <c r="L116" s="3">
        <v>5795</v>
      </c>
      <c r="M116" s="3">
        <v>1912.3500000000004</v>
      </c>
    </row>
    <row r="117" spans="1:13" x14ac:dyDescent="0.25">
      <c r="A117" s="4">
        <v>41518</v>
      </c>
      <c r="B117" s="1" t="s">
        <v>0</v>
      </c>
      <c r="C117" s="2" t="s">
        <v>1</v>
      </c>
      <c r="D117" s="3" t="s">
        <v>30</v>
      </c>
      <c r="E117" s="3" t="s">
        <v>12</v>
      </c>
      <c r="F117" s="2">
        <v>2349</v>
      </c>
      <c r="G117" s="3">
        <v>10</v>
      </c>
      <c r="H117" s="3">
        <v>7</v>
      </c>
      <c r="I117" s="3">
        <v>16443</v>
      </c>
      <c r="J117" s="3">
        <v>822.15</v>
      </c>
      <c r="K117" s="3">
        <v>15620.85</v>
      </c>
      <c r="L117" s="3">
        <v>11745</v>
      </c>
      <c r="M117" s="3">
        <v>3875.8500000000004</v>
      </c>
    </row>
    <row r="118" spans="1:13" x14ac:dyDescent="0.25">
      <c r="A118" s="4">
        <v>41913</v>
      </c>
      <c r="B118" s="1" t="s">
        <v>0</v>
      </c>
      <c r="C118" s="2" t="s">
        <v>6</v>
      </c>
      <c r="D118" s="3" t="s">
        <v>30</v>
      </c>
      <c r="E118" s="3" t="s">
        <v>12</v>
      </c>
      <c r="F118" s="2">
        <v>2689</v>
      </c>
      <c r="G118" s="3">
        <v>10</v>
      </c>
      <c r="H118" s="3">
        <v>7</v>
      </c>
      <c r="I118" s="3">
        <v>18823</v>
      </c>
      <c r="J118" s="3">
        <v>941.15</v>
      </c>
      <c r="K118" s="3">
        <v>17881.849999999999</v>
      </c>
      <c r="L118" s="3">
        <v>13445</v>
      </c>
      <c r="M118" s="3">
        <v>4436.8499999999985</v>
      </c>
    </row>
    <row r="119" spans="1:13" x14ac:dyDescent="0.25">
      <c r="A119" s="4">
        <v>41974</v>
      </c>
      <c r="B119" s="1" t="s">
        <v>7</v>
      </c>
      <c r="C119" s="2" t="s">
        <v>1</v>
      </c>
      <c r="D119" s="3" t="s">
        <v>30</v>
      </c>
      <c r="E119" s="3" t="s">
        <v>12</v>
      </c>
      <c r="F119" s="2">
        <v>2431</v>
      </c>
      <c r="G119" s="3">
        <v>10</v>
      </c>
      <c r="H119" s="3">
        <v>12</v>
      </c>
      <c r="I119" s="3">
        <v>29172</v>
      </c>
      <c r="J119" s="3">
        <v>1458.6</v>
      </c>
      <c r="K119" s="3">
        <v>27713.4</v>
      </c>
      <c r="L119" s="3">
        <v>7293</v>
      </c>
      <c r="M119" s="3">
        <v>20420.400000000001</v>
      </c>
    </row>
    <row r="120" spans="1:13" x14ac:dyDescent="0.25">
      <c r="A120" s="4">
        <v>41974</v>
      </c>
      <c r="B120" s="1" t="s">
        <v>7</v>
      </c>
      <c r="C120" s="2" t="s">
        <v>1</v>
      </c>
      <c r="D120" s="3" t="s">
        <v>31</v>
      </c>
      <c r="E120" s="3" t="s">
        <v>12</v>
      </c>
      <c r="F120" s="2">
        <v>2431</v>
      </c>
      <c r="G120" s="3">
        <v>120</v>
      </c>
      <c r="H120" s="3">
        <v>12</v>
      </c>
      <c r="I120" s="3">
        <v>29172</v>
      </c>
      <c r="J120" s="3">
        <v>1458.6</v>
      </c>
      <c r="K120" s="3">
        <v>27713.4</v>
      </c>
      <c r="L120" s="3">
        <v>7293</v>
      </c>
      <c r="M120" s="3">
        <v>20420.400000000001</v>
      </c>
    </row>
    <row r="121" spans="1:13" x14ac:dyDescent="0.25">
      <c r="A121" s="4">
        <v>41913</v>
      </c>
      <c r="B121" s="1" t="s">
        <v>0</v>
      </c>
      <c r="C121" s="2" t="s">
        <v>6</v>
      </c>
      <c r="D121" s="3" t="s">
        <v>32</v>
      </c>
      <c r="E121" s="3" t="s">
        <v>12</v>
      </c>
      <c r="F121" s="2">
        <v>2689</v>
      </c>
      <c r="G121" s="3">
        <v>250</v>
      </c>
      <c r="H121" s="3">
        <v>7</v>
      </c>
      <c r="I121" s="3">
        <v>18823</v>
      </c>
      <c r="J121" s="3">
        <v>941.15</v>
      </c>
      <c r="K121" s="3">
        <v>17881.849999999999</v>
      </c>
      <c r="L121" s="3">
        <v>13445</v>
      </c>
      <c r="M121" s="3">
        <v>4436.8499999999985</v>
      </c>
    </row>
    <row r="122" spans="1:13" x14ac:dyDescent="0.25">
      <c r="A122" s="4">
        <v>41548</v>
      </c>
      <c r="B122" s="1" t="s">
        <v>0</v>
      </c>
      <c r="C122" s="2" t="s">
        <v>3</v>
      </c>
      <c r="D122" s="3" t="s">
        <v>27</v>
      </c>
      <c r="E122" s="3" t="s">
        <v>12</v>
      </c>
      <c r="F122" s="2">
        <v>1159</v>
      </c>
      <c r="G122" s="3">
        <v>260</v>
      </c>
      <c r="H122" s="3">
        <v>7</v>
      </c>
      <c r="I122" s="3">
        <v>8113</v>
      </c>
      <c r="J122" s="3">
        <v>405.65</v>
      </c>
      <c r="K122" s="3">
        <v>7707.35</v>
      </c>
      <c r="L122" s="3">
        <v>5795</v>
      </c>
      <c r="M122" s="3">
        <v>1912.3500000000004</v>
      </c>
    </row>
    <row r="123" spans="1:13" x14ac:dyDescent="0.25">
      <c r="A123" s="4">
        <v>41579</v>
      </c>
      <c r="B123" s="1" t="s">
        <v>0</v>
      </c>
      <c r="C123" s="2" t="s">
        <v>3</v>
      </c>
      <c r="D123" s="3" t="s">
        <v>28</v>
      </c>
      <c r="E123" s="3" t="s">
        <v>12</v>
      </c>
      <c r="F123" s="2">
        <v>1016</v>
      </c>
      <c r="G123" s="3">
        <v>3</v>
      </c>
      <c r="H123" s="3">
        <v>7</v>
      </c>
      <c r="I123" s="3">
        <v>7112</v>
      </c>
      <c r="J123" s="3">
        <v>355.6</v>
      </c>
      <c r="K123" s="3">
        <v>6756.4</v>
      </c>
      <c r="L123" s="3">
        <v>5080</v>
      </c>
      <c r="M123" s="3">
        <v>1676.3999999999996</v>
      </c>
    </row>
    <row r="124" spans="1:13" x14ac:dyDescent="0.25">
      <c r="A124" s="4">
        <v>41944</v>
      </c>
      <c r="B124" s="1" t="s">
        <v>4</v>
      </c>
      <c r="C124" s="2" t="s">
        <v>6</v>
      </c>
      <c r="D124" s="3" t="s">
        <v>28</v>
      </c>
      <c r="E124" s="3" t="s">
        <v>12</v>
      </c>
      <c r="F124" s="2">
        <v>2791</v>
      </c>
      <c r="G124" s="3">
        <v>3</v>
      </c>
      <c r="H124" s="3">
        <v>15</v>
      </c>
      <c r="I124" s="3">
        <v>41865</v>
      </c>
      <c r="J124" s="3">
        <v>2093.25</v>
      </c>
      <c r="K124" s="3">
        <v>39771.75</v>
      </c>
      <c r="L124" s="3">
        <v>27910</v>
      </c>
      <c r="M124" s="3">
        <v>11861.75</v>
      </c>
    </row>
    <row r="125" spans="1:13" x14ac:dyDescent="0.25">
      <c r="A125" s="4">
        <v>41974</v>
      </c>
      <c r="B125" s="1" t="s">
        <v>0</v>
      </c>
      <c r="C125" s="2" t="s">
        <v>10</v>
      </c>
      <c r="D125" s="3" t="s">
        <v>28</v>
      </c>
      <c r="E125" s="3" t="s">
        <v>12</v>
      </c>
      <c r="F125" s="2">
        <v>570</v>
      </c>
      <c r="G125" s="3">
        <v>3</v>
      </c>
      <c r="H125" s="3">
        <v>7</v>
      </c>
      <c r="I125" s="3">
        <v>3990</v>
      </c>
      <c r="J125" s="3">
        <v>199.5</v>
      </c>
      <c r="K125" s="3">
        <v>3790.5</v>
      </c>
      <c r="L125" s="3">
        <v>2850</v>
      </c>
      <c r="M125" s="3">
        <v>940.5</v>
      </c>
    </row>
    <row r="126" spans="1:13" x14ac:dyDescent="0.25">
      <c r="A126" s="4">
        <v>41974</v>
      </c>
      <c r="B126" s="1" t="s">
        <v>0</v>
      </c>
      <c r="C126" s="2" t="s">
        <v>5</v>
      </c>
      <c r="D126" s="3" t="s">
        <v>28</v>
      </c>
      <c r="E126" s="3" t="s">
        <v>12</v>
      </c>
      <c r="F126" s="2">
        <v>2487</v>
      </c>
      <c r="G126" s="3">
        <v>3</v>
      </c>
      <c r="H126" s="3">
        <v>7</v>
      </c>
      <c r="I126" s="3">
        <v>17409</v>
      </c>
      <c r="J126" s="3">
        <v>870.45</v>
      </c>
      <c r="K126" s="3">
        <v>16538.55</v>
      </c>
      <c r="L126" s="3">
        <v>12435</v>
      </c>
      <c r="M126" s="3">
        <v>4103.5499999999993</v>
      </c>
    </row>
    <row r="127" spans="1:13" x14ac:dyDescent="0.25">
      <c r="A127" s="4">
        <v>41518</v>
      </c>
      <c r="B127" s="1" t="s">
        <v>0</v>
      </c>
      <c r="C127" s="2" t="s">
        <v>6</v>
      </c>
      <c r="D127" s="3" t="s">
        <v>29</v>
      </c>
      <c r="E127" s="3" t="s">
        <v>12</v>
      </c>
      <c r="F127" s="2">
        <v>720</v>
      </c>
      <c r="G127" s="3">
        <v>5</v>
      </c>
      <c r="H127" s="3">
        <v>350</v>
      </c>
      <c r="I127" s="3">
        <v>252000</v>
      </c>
      <c r="J127" s="3">
        <v>12600</v>
      </c>
      <c r="K127" s="3">
        <v>239400</v>
      </c>
      <c r="L127" s="3">
        <v>187200</v>
      </c>
      <c r="M127" s="3">
        <v>52200</v>
      </c>
    </row>
    <row r="128" spans="1:13" x14ac:dyDescent="0.25">
      <c r="A128" s="4">
        <v>41944</v>
      </c>
      <c r="B128" s="1" t="s">
        <v>7</v>
      </c>
      <c r="C128" s="2" t="s">
        <v>3</v>
      </c>
      <c r="D128" s="3" t="s">
        <v>29</v>
      </c>
      <c r="E128" s="3" t="s">
        <v>12</v>
      </c>
      <c r="F128" s="2">
        <v>2342</v>
      </c>
      <c r="G128" s="3">
        <v>5</v>
      </c>
      <c r="H128" s="3">
        <v>12</v>
      </c>
      <c r="I128" s="3">
        <v>28104</v>
      </c>
      <c r="J128" s="3">
        <v>1405.2</v>
      </c>
      <c r="K128" s="3">
        <v>26698.799999999999</v>
      </c>
      <c r="L128" s="3">
        <v>7026</v>
      </c>
      <c r="M128" s="3">
        <v>19672.8</v>
      </c>
    </row>
    <row r="129" spans="1:13" x14ac:dyDescent="0.25">
      <c r="A129" s="4">
        <v>41609</v>
      </c>
      <c r="B129" s="1" t="s">
        <v>9</v>
      </c>
      <c r="C129" s="2" t="s">
        <v>6</v>
      </c>
      <c r="D129" s="3" t="s">
        <v>29</v>
      </c>
      <c r="E129" s="3" t="s">
        <v>12</v>
      </c>
      <c r="F129" s="2">
        <v>1100</v>
      </c>
      <c r="G129" s="3">
        <v>5</v>
      </c>
      <c r="H129" s="3">
        <v>300</v>
      </c>
      <c r="I129" s="3">
        <v>330000</v>
      </c>
      <c r="J129" s="3">
        <v>16500</v>
      </c>
      <c r="K129" s="3">
        <v>313500</v>
      </c>
      <c r="L129" s="3">
        <v>275000</v>
      </c>
      <c r="M129" s="3">
        <v>38500</v>
      </c>
    </row>
    <row r="130" spans="1:13" x14ac:dyDescent="0.25">
      <c r="A130" s="4">
        <v>41883</v>
      </c>
      <c r="B130" s="1" t="s">
        <v>4</v>
      </c>
      <c r="C130" s="2" t="s">
        <v>5</v>
      </c>
      <c r="D130" s="3" t="s">
        <v>30</v>
      </c>
      <c r="E130" s="3" t="s">
        <v>12</v>
      </c>
      <c r="F130" s="2">
        <v>2620</v>
      </c>
      <c r="G130" s="3">
        <v>10</v>
      </c>
      <c r="H130" s="3">
        <v>15</v>
      </c>
      <c r="I130" s="3">
        <v>39300</v>
      </c>
      <c r="J130" s="3">
        <v>1965</v>
      </c>
      <c r="K130" s="3">
        <v>37335</v>
      </c>
      <c r="L130" s="3">
        <v>26200</v>
      </c>
      <c r="M130" s="3">
        <v>11135</v>
      </c>
    </row>
    <row r="131" spans="1:13" x14ac:dyDescent="0.25">
      <c r="A131" s="4">
        <v>41548</v>
      </c>
      <c r="B131" s="1" t="s">
        <v>0</v>
      </c>
      <c r="C131" s="2" t="s">
        <v>1</v>
      </c>
      <c r="D131" s="3" t="s">
        <v>30</v>
      </c>
      <c r="E131" s="3" t="s">
        <v>12</v>
      </c>
      <c r="F131" s="2">
        <v>1228</v>
      </c>
      <c r="G131" s="3">
        <v>10</v>
      </c>
      <c r="H131" s="3">
        <v>350</v>
      </c>
      <c r="I131" s="3">
        <v>429800</v>
      </c>
      <c r="J131" s="3">
        <v>21490</v>
      </c>
      <c r="K131" s="3">
        <v>408310</v>
      </c>
      <c r="L131" s="3">
        <v>319280</v>
      </c>
      <c r="M131" s="3">
        <v>89030</v>
      </c>
    </row>
    <row r="132" spans="1:13" x14ac:dyDescent="0.25">
      <c r="A132" s="4">
        <v>41548</v>
      </c>
      <c r="B132" s="1" t="s">
        <v>0</v>
      </c>
      <c r="C132" s="2" t="s">
        <v>1</v>
      </c>
      <c r="D132" s="3" t="s">
        <v>30</v>
      </c>
      <c r="E132" s="3" t="s">
        <v>12</v>
      </c>
      <c r="F132" s="2">
        <v>1389</v>
      </c>
      <c r="G132" s="3">
        <v>10</v>
      </c>
      <c r="H132" s="3">
        <v>20</v>
      </c>
      <c r="I132" s="3">
        <v>27780</v>
      </c>
      <c r="J132" s="3">
        <v>1389</v>
      </c>
      <c r="K132" s="3">
        <v>26391</v>
      </c>
      <c r="L132" s="3">
        <v>13890</v>
      </c>
      <c r="M132" s="3">
        <v>12501</v>
      </c>
    </row>
    <row r="133" spans="1:13" x14ac:dyDescent="0.25">
      <c r="A133" s="4">
        <v>41913</v>
      </c>
      <c r="B133" s="1" t="s">
        <v>8</v>
      </c>
      <c r="C133" s="2" t="s">
        <v>10</v>
      </c>
      <c r="D133" s="3" t="s">
        <v>30</v>
      </c>
      <c r="E133" s="3" t="s">
        <v>12</v>
      </c>
      <c r="F133" s="2">
        <v>861</v>
      </c>
      <c r="G133" s="3">
        <v>10</v>
      </c>
      <c r="H133" s="3">
        <v>125</v>
      </c>
      <c r="I133" s="3">
        <v>107625</v>
      </c>
      <c r="J133" s="3">
        <v>5381.25</v>
      </c>
      <c r="K133" s="3">
        <v>102243.75</v>
      </c>
      <c r="L133" s="3">
        <v>103320</v>
      </c>
      <c r="M133" s="3">
        <v>-1076.25</v>
      </c>
    </row>
    <row r="134" spans="1:13" x14ac:dyDescent="0.25">
      <c r="A134" s="4">
        <v>41548</v>
      </c>
      <c r="B134" s="1" t="s">
        <v>8</v>
      </c>
      <c r="C134" s="2" t="s">
        <v>5</v>
      </c>
      <c r="D134" s="3" t="s">
        <v>30</v>
      </c>
      <c r="E134" s="3" t="s">
        <v>12</v>
      </c>
      <c r="F134" s="2">
        <v>704</v>
      </c>
      <c r="G134" s="3">
        <v>10</v>
      </c>
      <c r="H134" s="3">
        <v>125</v>
      </c>
      <c r="I134" s="3">
        <v>88000</v>
      </c>
      <c r="J134" s="3">
        <v>4400</v>
      </c>
      <c r="K134" s="3">
        <v>83600</v>
      </c>
      <c r="L134" s="3">
        <v>84480</v>
      </c>
      <c r="M134" s="3">
        <v>-880</v>
      </c>
    </row>
    <row r="135" spans="1:13" x14ac:dyDescent="0.25">
      <c r="A135" s="4">
        <v>41609</v>
      </c>
      <c r="B135" s="1" t="s">
        <v>0</v>
      </c>
      <c r="C135" s="2" t="s">
        <v>1</v>
      </c>
      <c r="D135" s="3" t="s">
        <v>30</v>
      </c>
      <c r="E135" s="3" t="s">
        <v>12</v>
      </c>
      <c r="F135" s="2">
        <v>1802</v>
      </c>
      <c r="G135" s="3">
        <v>10</v>
      </c>
      <c r="H135" s="3">
        <v>20</v>
      </c>
      <c r="I135" s="3">
        <v>36040</v>
      </c>
      <c r="J135" s="3">
        <v>1802</v>
      </c>
      <c r="K135" s="3">
        <v>34238</v>
      </c>
      <c r="L135" s="3">
        <v>18020</v>
      </c>
      <c r="M135" s="3">
        <v>16218</v>
      </c>
    </row>
    <row r="136" spans="1:13" x14ac:dyDescent="0.25">
      <c r="A136" s="4">
        <v>41974</v>
      </c>
      <c r="B136" s="1" t="s">
        <v>0</v>
      </c>
      <c r="C136" s="2" t="s">
        <v>10</v>
      </c>
      <c r="D136" s="3" t="s">
        <v>30</v>
      </c>
      <c r="E136" s="3" t="s">
        <v>12</v>
      </c>
      <c r="F136" s="2">
        <v>2663</v>
      </c>
      <c r="G136" s="3">
        <v>10</v>
      </c>
      <c r="H136" s="3">
        <v>20</v>
      </c>
      <c r="I136" s="3">
        <v>53260</v>
      </c>
      <c r="J136" s="3">
        <v>2663</v>
      </c>
      <c r="K136" s="3">
        <v>50597</v>
      </c>
      <c r="L136" s="3">
        <v>26630</v>
      </c>
      <c r="M136" s="3">
        <v>23967</v>
      </c>
    </row>
    <row r="137" spans="1:13" x14ac:dyDescent="0.25">
      <c r="A137" s="4">
        <v>41609</v>
      </c>
      <c r="B137" s="1" t="s">
        <v>0</v>
      </c>
      <c r="C137" s="2" t="s">
        <v>5</v>
      </c>
      <c r="D137" s="3" t="s">
        <v>30</v>
      </c>
      <c r="E137" s="3" t="s">
        <v>12</v>
      </c>
      <c r="F137" s="2">
        <v>2136</v>
      </c>
      <c r="G137" s="3">
        <v>10</v>
      </c>
      <c r="H137" s="3">
        <v>7</v>
      </c>
      <c r="I137" s="3">
        <v>14952</v>
      </c>
      <c r="J137" s="3">
        <v>747.6</v>
      </c>
      <c r="K137" s="3">
        <v>14204.4</v>
      </c>
      <c r="L137" s="3">
        <v>10680</v>
      </c>
      <c r="M137" s="3">
        <v>3524.3999999999996</v>
      </c>
    </row>
    <row r="138" spans="1:13" x14ac:dyDescent="0.25">
      <c r="A138" s="4">
        <v>41609</v>
      </c>
      <c r="B138" s="1" t="s">
        <v>4</v>
      </c>
      <c r="C138" s="2" t="s">
        <v>3</v>
      </c>
      <c r="D138" s="3" t="s">
        <v>30</v>
      </c>
      <c r="E138" s="3" t="s">
        <v>12</v>
      </c>
      <c r="F138" s="2">
        <v>2116</v>
      </c>
      <c r="G138" s="3">
        <v>10</v>
      </c>
      <c r="H138" s="3">
        <v>15</v>
      </c>
      <c r="I138" s="3">
        <v>31740</v>
      </c>
      <c r="J138" s="3">
        <v>1587</v>
      </c>
      <c r="K138" s="3">
        <v>30153</v>
      </c>
      <c r="L138" s="3">
        <v>21160</v>
      </c>
      <c r="M138" s="3">
        <v>8993</v>
      </c>
    </row>
    <row r="139" spans="1:13" x14ac:dyDescent="0.25">
      <c r="A139" s="4">
        <v>41913</v>
      </c>
      <c r="B139" s="1" t="s">
        <v>8</v>
      </c>
      <c r="C139" s="2" t="s">
        <v>10</v>
      </c>
      <c r="D139" s="3" t="s">
        <v>31</v>
      </c>
      <c r="E139" s="3" t="s">
        <v>12</v>
      </c>
      <c r="F139" s="2">
        <v>861</v>
      </c>
      <c r="G139" s="3">
        <v>120</v>
      </c>
      <c r="H139" s="3">
        <v>125</v>
      </c>
      <c r="I139" s="3">
        <v>107625</v>
      </c>
      <c r="J139" s="3">
        <v>5381.25</v>
      </c>
      <c r="K139" s="3">
        <v>102243.75</v>
      </c>
      <c r="L139" s="3">
        <v>103320</v>
      </c>
      <c r="M139" s="3">
        <v>-1076.25</v>
      </c>
    </row>
    <row r="140" spans="1:13" x14ac:dyDescent="0.25">
      <c r="A140" s="4">
        <v>41548</v>
      </c>
      <c r="B140" s="1" t="s">
        <v>8</v>
      </c>
      <c r="C140" s="2" t="s">
        <v>5</v>
      </c>
      <c r="D140" s="3" t="s">
        <v>31</v>
      </c>
      <c r="E140" s="3" t="s">
        <v>12</v>
      </c>
      <c r="F140" s="2">
        <v>704</v>
      </c>
      <c r="G140" s="3">
        <v>120</v>
      </c>
      <c r="H140" s="3">
        <v>125</v>
      </c>
      <c r="I140" s="3">
        <v>88000</v>
      </c>
      <c r="J140" s="3">
        <v>4400</v>
      </c>
      <c r="K140" s="3">
        <v>83600</v>
      </c>
      <c r="L140" s="3">
        <v>84480</v>
      </c>
      <c r="M140" s="3">
        <v>-880</v>
      </c>
    </row>
    <row r="141" spans="1:13" x14ac:dyDescent="0.25">
      <c r="A141" s="4">
        <v>41609</v>
      </c>
      <c r="B141" s="1" t="s">
        <v>0</v>
      </c>
      <c r="C141" s="2" t="s">
        <v>5</v>
      </c>
      <c r="D141" s="3" t="s">
        <v>31</v>
      </c>
      <c r="E141" s="3" t="s">
        <v>12</v>
      </c>
      <c r="F141" s="2">
        <v>1033</v>
      </c>
      <c r="G141" s="3">
        <v>120</v>
      </c>
      <c r="H141" s="3">
        <v>20</v>
      </c>
      <c r="I141" s="3">
        <v>20660</v>
      </c>
      <c r="J141" s="3">
        <v>1033</v>
      </c>
      <c r="K141" s="3">
        <v>19627</v>
      </c>
      <c r="L141" s="3">
        <v>10330</v>
      </c>
      <c r="M141" s="3">
        <v>9297</v>
      </c>
    </row>
    <row r="142" spans="1:13" x14ac:dyDescent="0.25">
      <c r="A142" s="4">
        <v>41974</v>
      </c>
      <c r="B142" s="1" t="s">
        <v>9</v>
      </c>
      <c r="C142" s="2" t="s">
        <v>3</v>
      </c>
      <c r="D142" s="3" t="s">
        <v>31</v>
      </c>
      <c r="E142" s="3" t="s">
        <v>12</v>
      </c>
      <c r="F142" s="2">
        <v>1250</v>
      </c>
      <c r="G142" s="3">
        <v>120</v>
      </c>
      <c r="H142" s="3">
        <v>300</v>
      </c>
      <c r="I142" s="3">
        <v>375000</v>
      </c>
      <c r="J142" s="3">
        <v>18750</v>
      </c>
      <c r="K142" s="3">
        <v>356250</v>
      </c>
      <c r="L142" s="3">
        <v>312500</v>
      </c>
      <c r="M142" s="3">
        <v>43750</v>
      </c>
    </row>
    <row r="143" spans="1:13" x14ac:dyDescent="0.25">
      <c r="A143" s="4">
        <v>41548</v>
      </c>
      <c r="B143" s="1" t="s">
        <v>0</v>
      </c>
      <c r="C143" s="2" t="s">
        <v>1</v>
      </c>
      <c r="D143" s="3" t="s">
        <v>32</v>
      </c>
      <c r="E143" s="3" t="s">
        <v>12</v>
      </c>
      <c r="F143" s="2">
        <v>1389</v>
      </c>
      <c r="G143" s="3">
        <v>250</v>
      </c>
      <c r="H143" s="3">
        <v>20</v>
      </c>
      <c r="I143" s="3">
        <v>27780</v>
      </c>
      <c r="J143" s="3">
        <v>1389</v>
      </c>
      <c r="K143" s="3">
        <v>26391</v>
      </c>
      <c r="L143" s="3">
        <v>13890</v>
      </c>
      <c r="M143" s="3">
        <v>12501</v>
      </c>
    </row>
    <row r="144" spans="1:13" x14ac:dyDescent="0.25">
      <c r="A144" s="4">
        <v>41579</v>
      </c>
      <c r="B144" s="1" t="s">
        <v>0</v>
      </c>
      <c r="C144" s="2" t="s">
        <v>10</v>
      </c>
      <c r="D144" s="3" t="s">
        <v>32</v>
      </c>
      <c r="E144" s="3" t="s">
        <v>12</v>
      </c>
      <c r="F144" s="2">
        <v>1265</v>
      </c>
      <c r="G144" s="3">
        <v>250</v>
      </c>
      <c r="H144" s="3">
        <v>20</v>
      </c>
      <c r="I144" s="3">
        <v>25300</v>
      </c>
      <c r="J144" s="3">
        <v>1265</v>
      </c>
      <c r="K144" s="3">
        <v>24035</v>
      </c>
      <c r="L144" s="3">
        <v>12650</v>
      </c>
      <c r="M144" s="3">
        <v>11385</v>
      </c>
    </row>
    <row r="145" spans="1:13" x14ac:dyDescent="0.25">
      <c r="A145" s="4">
        <v>41579</v>
      </c>
      <c r="B145" s="1" t="s">
        <v>0</v>
      </c>
      <c r="C145" s="2" t="s">
        <v>3</v>
      </c>
      <c r="D145" s="3" t="s">
        <v>32</v>
      </c>
      <c r="E145" s="3" t="s">
        <v>12</v>
      </c>
      <c r="F145" s="2">
        <v>2297</v>
      </c>
      <c r="G145" s="3">
        <v>250</v>
      </c>
      <c r="H145" s="3">
        <v>20</v>
      </c>
      <c r="I145" s="3">
        <v>45940</v>
      </c>
      <c r="J145" s="3">
        <v>2297</v>
      </c>
      <c r="K145" s="3">
        <v>43643</v>
      </c>
      <c r="L145" s="3">
        <v>22970</v>
      </c>
      <c r="M145" s="3">
        <v>20673</v>
      </c>
    </row>
    <row r="146" spans="1:13" x14ac:dyDescent="0.25">
      <c r="A146" s="4">
        <v>41974</v>
      </c>
      <c r="B146" s="1" t="s">
        <v>0</v>
      </c>
      <c r="C146" s="2" t="s">
        <v>10</v>
      </c>
      <c r="D146" s="3" t="s">
        <v>32</v>
      </c>
      <c r="E146" s="3" t="s">
        <v>12</v>
      </c>
      <c r="F146" s="2">
        <v>2663</v>
      </c>
      <c r="G146" s="3">
        <v>250</v>
      </c>
      <c r="H146" s="3">
        <v>20</v>
      </c>
      <c r="I146" s="3">
        <v>53260</v>
      </c>
      <c r="J146" s="3">
        <v>2663</v>
      </c>
      <c r="K146" s="3">
        <v>50597</v>
      </c>
      <c r="L146" s="3">
        <v>26630</v>
      </c>
      <c r="M146" s="3">
        <v>23967</v>
      </c>
    </row>
    <row r="147" spans="1:13" x14ac:dyDescent="0.25">
      <c r="A147" s="4">
        <v>41974</v>
      </c>
      <c r="B147" s="1" t="s">
        <v>0</v>
      </c>
      <c r="C147" s="2" t="s">
        <v>10</v>
      </c>
      <c r="D147" s="3" t="s">
        <v>32</v>
      </c>
      <c r="E147" s="3" t="s">
        <v>12</v>
      </c>
      <c r="F147" s="2">
        <v>570</v>
      </c>
      <c r="G147" s="3">
        <v>250</v>
      </c>
      <c r="H147" s="3">
        <v>7</v>
      </c>
      <c r="I147" s="3">
        <v>3990</v>
      </c>
      <c r="J147" s="3">
        <v>199.5</v>
      </c>
      <c r="K147" s="3">
        <v>3790.5</v>
      </c>
      <c r="L147" s="3">
        <v>2850</v>
      </c>
      <c r="M147" s="3">
        <v>940.5</v>
      </c>
    </row>
    <row r="148" spans="1:13" x14ac:dyDescent="0.25">
      <c r="A148" s="4">
        <v>41974</v>
      </c>
      <c r="B148" s="1" t="s">
        <v>0</v>
      </c>
      <c r="C148" s="2" t="s">
        <v>5</v>
      </c>
      <c r="D148" s="3" t="s">
        <v>32</v>
      </c>
      <c r="E148" s="3" t="s">
        <v>12</v>
      </c>
      <c r="F148" s="2">
        <v>2487</v>
      </c>
      <c r="G148" s="3">
        <v>250</v>
      </c>
      <c r="H148" s="3">
        <v>7</v>
      </c>
      <c r="I148" s="3">
        <v>17409</v>
      </c>
      <c r="J148" s="3">
        <v>870.45</v>
      </c>
      <c r="K148" s="3">
        <v>16538.55</v>
      </c>
      <c r="L148" s="3">
        <v>12435</v>
      </c>
      <c r="M148" s="3">
        <v>4103.5499999999993</v>
      </c>
    </row>
    <row r="149" spans="1:13" x14ac:dyDescent="0.25">
      <c r="A149" s="4">
        <v>41548</v>
      </c>
      <c r="B149" s="1" t="s">
        <v>0</v>
      </c>
      <c r="C149" s="2" t="s">
        <v>1</v>
      </c>
      <c r="D149" s="3" t="s">
        <v>27</v>
      </c>
      <c r="E149" s="3" t="s">
        <v>12</v>
      </c>
      <c r="F149" s="2">
        <v>1228</v>
      </c>
      <c r="G149" s="3">
        <v>260</v>
      </c>
      <c r="H149" s="3">
        <v>350</v>
      </c>
      <c r="I149" s="3">
        <v>429800</v>
      </c>
      <c r="J149" s="3">
        <v>21490</v>
      </c>
      <c r="K149" s="3">
        <v>408310</v>
      </c>
      <c r="L149" s="3">
        <v>319280</v>
      </c>
      <c r="M149" s="3">
        <v>89030</v>
      </c>
    </row>
    <row r="150" spans="1:13" x14ac:dyDescent="0.25">
      <c r="A150" s="4">
        <v>41974</v>
      </c>
      <c r="B150" s="1" t="s">
        <v>9</v>
      </c>
      <c r="C150" s="2" t="s">
        <v>3</v>
      </c>
      <c r="D150" s="3" t="s">
        <v>27</v>
      </c>
      <c r="E150" s="3" t="s">
        <v>12</v>
      </c>
      <c r="F150" s="2">
        <v>1250</v>
      </c>
      <c r="G150" s="3">
        <v>260</v>
      </c>
      <c r="H150" s="3">
        <v>300</v>
      </c>
      <c r="I150" s="3">
        <v>375000</v>
      </c>
      <c r="J150" s="3">
        <v>18750</v>
      </c>
      <c r="K150" s="3">
        <v>356250</v>
      </c>
      <c r="L150" s="3">
        <v>312500</v>
      </c>
      <c r="M150" s="3">
        <v>43750</v>
      </c>
    </row>
    <row r="151" spans="1:13" x14ac:dyDescent="0.25">
      <c r="A151" s="4">
        <v>41883</v>
      </c>
      <c r="B151" s="1" t="s">
        <v>7</v>
      </c>
      <c r="C151" s="2" t="s">
        <v>6</v>
      </c>
      <c r="D151" s="3" t="s">
        <v>28</v>
      </c>
      <c r="E151" s="3" t="s">
        <v>12</v>
      </c>
      <c r="F151" s="2">
        <v>562</v>
      </c>
      <c r="G151" s="3">
        <v>3</v>
      </c>
      <c r="H151" s="3">
        <v>12</v>
      </c>
      <c r="I151" s="3">
        <v>6744</v>
      </c>
      <c r="J151" s="3">
        <v>404.64</v>
      </c>
      <c r="K151" s="3">
        <v>6339.36</v>
      </c>
      <c r="L151" s="3">
        <v>1686</v>
      </c>
      <c r="M151" s="3">
        <v>4653.3599999999997</v>
      </c>
    </row>
    <row r="152" spans="1:13" x14ac:dyDescent="0.25">
      <c r="A152" s="4">
        <v>41548</v>
      </c>
      <c r="B152" s="1" t="s">
        <v>7</v>
      </c>
      <c r="C152" s="2" t="s">
        <v>1</v>
      </c>
      <c r="D152" s="3" t="s">
        <v>28</v>
      </c>
      <c r="E152" s="3" t="s">
        <v>12</v>
      </c>
      <c r="F152" s="2">
        <v>2299</v>
      </c>
      <c r="G152" s="3">
        <v>3</v>
      </c>
      <c r="H152" s="3">
        <v>12</v>
      </c>
      <c r="I152" s="3">
        <v>27588</v>
      </c>
      <c r="J152" s="3">
        <v>1655.28</v>
      </c>
      <c r="K152" s="3">
        <v>25932.720000000001</v>
      </c>
      <c r="L152" s="3">
        <v>6897</v>
      </c>
      <c r="M152" s="3">
        <v>19035.72</v>
      </c>
    </row>
    <row r="153" spans="1:13" x14ac:dyDescent="0.25">
      <c r="A153" s="4">
        <v>41944</v>
      </c>
      <c r="B153" s="1" t="s">
        <v>4</v>
      </c>
      <c r="C153" s="2" t="s">
        <v>10</v>
      </c>
      <c r="D153" s="3" t="s">
        <v>28</v>
      </c>
      <c r="E153" s="3" t="s">
        <v>12</v>
      </c>
      <c r="F153" s="2">
        <v>2030</v>
      </c>
      <c r="G153" s="3">
        <v>3</v>
      </c>
      <c r="H153" s="3">
        <v>15</v>
      </c>
      <c r="I153" s="3">
        <v>30450</v>
      </c>
      <c r="J153" s="3">
        <v>1827</v>
      </c>
      <c r="K153" s="3">
        <v>28623</v>
      </c>
      <c r="L153" s="3">
        <v>20300</v>
      </c>
      <c r="M153" s="3">
        <v>8323</v>
      </c>
    </row>
    <row r="154" spans="1:13" x14ac:dyDescent="0.25">
      <c r="A154" s="4">
        <v>41579</v>
      </c>
      <c r="B154" s="1" t="s">
        <v>0</v>
      </c>
      <c r="C154" s="2" t="s">
        <v>10</v>
      </c>
      <c r="D154" s="3" t="s">
        <v>28</v>
      </c>
      <c r="E154" s="3" t="s">
        <v>12</v>
      </c>
      <c r="F154" s="2">
        <v>263</v>
      </c>
      <c r="G154" s="3">
        <v>3</v>
      </c>
      <c r="H154" s="3">
        <v>7</v>
      </c>
      <c r="I154" s="3">
        <v>1841</v>
      </c>
      <c r="J154" s="3">
        <v>110.46</v>
      </c>
      <c r="K154" s="3">
        <v>1730.54</v>
      </c>
      <c r="L154" s="3">
        <v>1315</v>
      </c>
      <c r="M154" s="3">
        <v>415.53999999999996</v>
      </c>
    </row>
    <row r="155" spans="1:13" x14ac:dyDescent="0.25">
      <c r="A155" s="4">
        <v>41609</v>
      </c>
      <c r="B155" s="1" t="s">
        <v>8</v>
      </c>
      <c r="C155" s="2" t="s">
        <v>3</v>
      </c>
      <c r="D155" s="3" t="s">
        <v>28</v>
      </c>
      <c r="E155" s="3" t="s">
        <v>12</v>
      </c>
      <c r="F155" s="2">
        <v>887</v>
      </c>
      <c r="G155" s="3">
        <v>3</v>
      </c>
      <c r="H155" s="3">
        <v>125</v>
      </c>
      <c r="I155" s="3">
        <v>110875</v>
      </c>
      <c r="J155" s="3">
        <v>6652.5</v>
      </c>
      <c r="K155" s="3">
        <v>104222.5</v>
      </c>
      <c r="L155" s="3">
        <v>106440</v>
      </c>
      <c r="M155" s="3">
        <v>-2217.5</v>
      </c>
    </row>
    <row r="156" spans="1:13" x14ac:dyDescent="0.25">
      <c r="A156" s="4">
        <v>41548</v>
      </c>
      <c r="B156" s="1" t="s">
        <v>0</v>
      </c>
      <c r="C156" s="2" t="s">
        <v>5</v>
      </c>
      <c r="D156" s="3" t="s">
        <v>29</v>
      </c>
      <c r="E156" s="3" t="s">
        <v>12</v>
      </c>
      <c r="F156" s="2">
        <v>1403</v>
      </c>
      <c r="G156" s="3">
        <v>5</v>
      </c>
      <c r="H156" s="3">
        <v>7</v>
      </c>
      <c r="I156" s="3">
        <v>9821</v>
      </c>
      <c r="J156" s="3">
        <v>589.26</v>
      </c>
      <c r="K156" s="3">
        <v>9231.74</v>
      </c>
      <c r="L156" s="3">
        <v>7015</v>
      </c>
      <c r="M156" s="3">
        <v>2216.7399999999998</v>
      </c>
    </row>
    <row r="157" spans="1:13" x14ac:dyDescent="0.25">
      <c r="A157" s="4">
        <v>41944</v>
      </c>
      <c r="B157" s="1" t="s">
        <v>7</v>
      </c>
      <c r="C157" s="2" t="s">
        <v>10</v>
      </c>
      <c r="D157" s="3" t="s">
        <v>29</v>
      </c>
      <c r="E157" s="3" t="s">
        <v>12</v>
      </c>
      <c r="F157" s="2">
        <v>2723</v>
      </c>
      <c r="G157" s="3">
        <v>5</v>
      </c>
      <c r="H157" s="3">
        <v>12</v>
      </c>
      <c r="I157" s="3">
        <v>32676</v>
      </c>
      <c r="J157" s="3">
        <v>1960.56</v>
      </c>
      <c r="K157" s="3">
        <v>30715.439999999999</v>
      </c>
      <c r="L157" s="3">
        <v>8169</v>
      </c>
      <c r="M157" s="3">
        <v>22546.44</v>
      </c>
    </row>
    <row r="158" spans="1:13" x14ac:dyDescent="0.25">
      <c r="A158" s="4">
        <v>41548</v>
      </c>
      <c r="B158" s="1" t="s">
        <v>7</v>
      </c>
      <c r="C158" s="2" t="s">
        <v>1</v>
      </c>
      <c r="D158" s="3" t="s">
        <v>30</v>
      </c>
      <c r="E158" s="3" t="s">
        <v>12</v>
      </c>
      <c r="F158" s="2">
        <v>2299</v>
      </c>
      <c r="G158" s="3">
        <v>10</v>
      </c>
      <c r="H158" s="3">
        <v>12</v>
      </c>
      <c r="I158" s="3">
        <v>27588</v>
      </c>
      <c r="J158" s="3">
        <v>1655.28</v>
      </c>
      <c r="K158" s="3">
        <v>25932.720000000001</v>
      </c>
      <c r="L158" s="3">
        <v>6897</v>
      </c>
      <c r="M158" s="3">
        <v>19035.72</v>
      </c>
    </row>
    <row r="159" spans="1:13" x14ac:dyDescent="0.25">
      <c r="A159" s="4">
        <v>41548</v>
      </c>
      <c r="B159" s="1" t="s">
        <v>0</v>
      </c>
      <c r="C159" s="2" t="s">
        <v>10</v>
      </c>
      <c r="D159" s="3" t="s">
        <v>30</v>
      </c>
      <c r="E159" s="3" t="s">
        <v>12</v>
      </c>
      <c r="F159" s="2">
        <v>727</v>
      </c>
      <c r="G159" s="3">
        <v>10</v>
      </c>
      <c r="H159" s="3">
        <v>350</v>
      </c>
      <c r="I159" s="3">
        <v>254450</v>
      </c>
      <c r="J159" s="3">
        <v>15267</v>
      </c>
      <c r="K159" s="3">
        <v>239183</v>
      </c>
      <c r="L159" s="3">
        <v>189020</v>
      </c>
      <c r="M159" s="3">
        <v>50163</v>
      </c>
    </row>
    <row r="160" spans="1:13" x14ac:dyDescent="0.25">
      <c r="A160" s="4">
        <v>41548</v>
      </c>
      <c r="B160" s="1" t="s">
        <v>9</v>
      </c>
      <c r="C160" s="2" t="s">
        <v>5</v>
      </c>
      <c r="D160" s="3" t="s">
        <v>31</v>
      </c>
      <c r="E160" s="3" t="s">
        <v>12</v>
      </c>
      <c r="F160" s="2">
        <v>1221</v>
      </c>
      <c r="G160" s="3">
        <v>120</v>
      </c>
      <c r="H160" s="3">
        <v>300</v>
      </c>
      <c r="I160" s="3">
        <v>366300</v>
      </c>
      <c r="J160" s="3">
        <v>21978</v>
      </c>
      <c r="K160" s="3">
        <v>344322</v>
      </c>
      <c r="L160" s="3">
        <v>305250</v>
      </c>
      <c r="M160" s="3">
        <v>39072</v>
      </c>
    </row>
    <row r="161" spans="1:13" x14ac:dyDescent="0.25">
      <c r="A161" s="4">
        <v>41548</v>
      </c>
      <c r="B161" s="1" t="s">
        <v>0</v>
      </c>
      <c r="C161" s="2" t="s">
        <v>5</v>
      </c>
      <c r="D161" s="3" t="s">
        <v>31</v>
      </c>
      <c r="E161" s="3" t="s">
        <v>12</v>
      </c>
      <c r="F161" s="2">
        <v>2076</v>
      </c>
      <c r="G161" s="3">
        <v>120</v>
      </c>
      <c r="H161" s="3">
        <v>350</v>
      </c>
      <c r="I161" s="3">
        <v>726600</v>
      </c>
      <c r="J161" s="3">
        <v>43596</v>
      </c>
      <c r="K161" s="3">
        <v>683004</v>
      </c>
      <c r="L161" s="3">
        <v>539760</v>
      </c>
      <c r="M161" s="3">
        <v>143244</v>
      </c>
    </row>
    <row r="162" spans="1:13" x14ac:dyDescent="0.25">
      <c r="A162" s="4">
        <v>41548</v>
      </c>
      <c r="B162" s="1" t="s">
        <v>9</v>
      </c>
      <c r="C162" s="2" t="s">
        <v>5</v>
      </c>
      <c r="D162" s="3" t="s">
        <v>32</v>
      </c>
      <c r="E162" s="3" t="s">
        <v>12</v>
      </c>
      <c r="F162" s="2">
        <v>1221</v>
      </c>
      <c r="G162" s="3">
        <v>250</v>
      </c>
      <c r="H162" s="3">
        <v>300</v>
      </c>
      <c r="I162" s="3">
        <v>366300</v>
      </c>
      <c r="J162" s="3">
        <v>21978</v>
      </c>
      <c r="K162" s="3">
        <v>344322</v>
      </c>
      <c r="L162" s="3">
        <v>305250</v>
      </c>
      <c r="M162" s="3">
        <v>39072</v>
      </c>
    </row>
    <row r="163" spans="1:13" x14ac:dyDescent="0.25">
      <c r="A163" s="4">
        <v>41579</v>
      </c>
      <c r="B163" s="1" t="s">
        <v>0</v>
      </c>
      <c r="C163" s="2" t="s">
        <v>6</v>
      </c>
      <c r="D163" s="3" t="s">
        <v>32</v>
      </c>
      <c r="E163" s="3" t="s">
        <v>12</v>
      </c>
      <c r="F163" s="2">
        <v>1123</v>
      </c>
      <c r="G163" s="3">
        <v>250</v>
      </c>
      <c r="H163" s="3">
        <v>20</v>
      </c>
      <c r="I163" s="3">
        <v>22460</v>
      </c>
      <c r="J163" s="3">
        <v>1347.6</v>
      </c>
      <c r="K163" s="3">
        <v>21112.400000000001</v>
      </c>
      <c r="L163" s="3">
        <v>11230</v>
      </c>
      <c r="M163" s="3">
        <v>9882.4000000000015</v>
      </c>
    </row>
    <row r="164" spans="1:13" x14ac:dyDescent="0.25">
      <c r="A164" s="4">
        <v>41609</v>
      </c>
      <c r="B164" s="1" t="s">
        <v>9</v>
      </c>
      <c r="C164" s="2" t="s">
        <v>1</v>
      </c>
      <c r="D164" s="3" t="s">
        <v>32</v>
      </c>
      <c r="E164" s="3" t="s">
        <v>12</v>
      </c>
      <c r="F164" s="2">
        <v>2436</v>
      </c>
      <c r="G164" s="3">
        <v>250</v>
      </c>
      <c r="H164" s="3">
        <v>300</v>
      </c>
      <c r="I164" s="3">
        <v>730800</v>
      </c>
      <c r="J164" s="3">
        <v>43848</v>
      </c>
      <c r="K164" s="3">
        <v>686952</v>
      </c>
      <c r="L164" s="3">
        <v>609000</v>
      </c>
      <c r="M164" s="3">
        <v>77952</v>
      </c>
    </row>
    <row r="165" spans="1:13" x14ac:dyDescent="0.25">
      <c r="A165" s="4">
        <v>41883</v>
      </c>
      <c r="B165" s="1" t="s">
        <v>0</v>
      </c>
      <c r="C165" s="2" t="s">
        <v>6</v>
      </c>
      <c r="D165" s="3" t="s">
        <v>27</v>
      </c>
      <c r="E165" s="3" t="s">
        <v>12</v>
      </c>
      <c r="F165" s="2">
        <v>1679</v>
      </c>
      <c r="G165" s="3">
        <v>260</v>
      </c>
      <c r="H165" s="3">
        <v>350</v>
      </c>
      <c r="I165" s="3">
        <v>587650</v>
      </c>
      <c r="J165" s="3">
        <v>35259</v>
      </c>
      <c r="K165" s="3">
        <v>552391</v>
      </c>
      <c r="L165" s="3">
        <v>436540</v>
      </c>
      <c r="M165" s="3">
        <v>115851</v>
      </c>
    </row>
    <row r="166" spans="1:13" x14ac:dyDescent="0.25">
      <c r="A166" s="4">
        <v>41548</v>
      </c>
      <c r="B166" s="1" t="s">
        <v>0</v>
      </c>
      <c r="C166" s="2" t="s">
        <v>10</v>
      </c>
      <c r="D166" s="3" t="s">
        <v>27</v>
      </c>
      <c r="E166" s="3" t="s">
        <v>12</v>
      </c>
      <c r="F166" s="2">
        <v>727</v>
      </c>
      <c r="G166" s="3">
        <v>260</v>
      </c>
      <c r="H166" s="3">
        <v>350</v>
      </c>
      <c r="I166" s="3">
        <v>254450</v>
      </c>
      <c r="J166" s="3">
        <v>15267</v>
      </c>
      <c r="K166" s="3">
        <v>239183</v>
      </c>
      <c r="L166" s="3">
        <v>189020</v>
      </c>
      <c r="M166" s="3">
        <v>50163</v>
      </c>
    </row>
    <row r="167" spans="1:13" x14ac:dyDescent="0.25">
      <c r="A167" s="4">
        <v>41548</v>
      </c>
      <c r="B167" s="1" t="s">
        <v>0</v>
      </c>
      <c r="C167" s="2" t="s">
        <v>5</v>
      </c>
      <c r="D167" s="3" t="s">
        <v>27</v>
      </c>
      <c r="E167" s="3" t="s">
        <v>12</v>
      </c>
      <c r="F167" s="2">
        <v>1403</v>
      </c>
      <c r="G167" s="3">
        <v>260</v>
      </c>
      <c r="H167" s="3">
        <v>7</v>
      </c>
      <c r="I167" s="3">
        <v>9821</v>
      </c>
      <c r="J167" s="3">
        <v>589.26</v>
      </c>
      <c r="K167" s="3">
        <v>9231.74</v>
      </c>
      <c r="L167" s="3">
        <v>7015</v>
      </c>
      <c r="M167" s="3">
        <v>2216.7399999999998</v>
      </c>
    </row>
    <row r="168" spans="1:13" x14ac:dyDescent="0.25">
      <c r="A168" s="4">
        <v>41548</v>
      </c>
      <c r="B168" s="1" t="s">
        <v>0</v>
      </c>
      <c r="C168" s="2" t="s">
        <v>5</v>
      </c>
      <c r="D168" s="3" t="s">
        <v>27</v>
      </c>
      <c r="E168" s="3" t="s">
        <v>12</v>
      </c>
      <c r="F168" s="2">
        <v>2076</v>
      </c>
      <c r="G168" s="3">
        <v>260</v>
      </c>
      <c r="H168" s="3">
        <v>350</v>
      </c>
      <c r="I168" s="3">
        <v>726600</v>
      </c>
      <c r="J168" s="3">
        <v>43596</v>
      </c>
      <c r="K168" s="3">
        <v>683004</v>
      </c>
      <c r="L168" s="3">
        <v>539760</v>
      </c>
      <c r="M168" s="3">
        <v>143244</v>
      </c>
    </row>
    <row r="169" spans="1:13" x14ac:dyDescent="0.25">
      <c r="A169" s="4">
        <v>41548</v>
      </c>
      <c r="B169" s="1" t="s">
        <v>0</v>
      </c>
      <c r="C169" s="2" t="s">
        <v>5</v>
      </c>
      <c r="D169" s="3" t="s">
        <v>29</v>
      </c>
      <c r="E169" s="3" t="s">
        <v>12</v>
      </c>
      <c r="F169" s="2">
        <v>1757</v>
      </c>
      <c r="G169" s="3">
        <v>5</v>
      </c>
      <c r="H169" s="3">
        <v>20</v>
      </c>
      <c r="I169" s="3">
        <v>35140</v>
      </c>
      <c r="J169" s="3">
        <v>2108.4</v>
      </c>
      <c r="K169" s="3">
        <v>33031.599999999999</v>
      </c>
      <c r="L169" s="3">
        <v>17570</v>
      </c>
      <c r="M169" s="3">
        <v>15461.599999999999</v>
      </c>
    </row>
    <row r="170" spans="1:13" x14ac:dyDescent="0.25">
      <c r="A170" s="4">
        <v>41913</v>
      </c>
      <c r="B170" s="1" t="s">
        <v>4</v>
      </c>
      <c r="C170" s="2" t="s">
        <v>10</v>
      </c>
      <c r="D170" s="3" t="s">
        <v>30</v>
      </c>
      <c r="E170" s="3" t="s">
        <v>12</v>
      </c>
      <c r="F170" s="2">
        <v>1153</v>
      </c>
      <c r="G170" s="3">
        <v>10</v>
      </c>
      <c r="H170" s="3">
        <v>15</v>
      </c>
      <c r="I170" s="3">
        <v>17295</v>
      </c>
      <c r="J170" s="3">
        <v>1037.7</v>
      </c>
      <c r="K170" s="3">
        <v>16257.3</v>
      </c>
      <c r="L170" s="3">
        <v>11530</v>
      </c>
      <c r="M170" s="3">
        <v>4727.2999999999993</v>
      </c>
    </row>
    <row r="171" spans="1:13" x14ac:dyDescent="0.25">
      <c r="A171" s="4">
        <v>41548</v>
      </c>
      <c r="B171" s="1" t="s">
        <v>0</v>
      </c>
      <c r="C171" s="2" t="s">
        <v>5</v>
      </c>
      <c r="D171" s="3" t="s">
        <v>30</v>
      </c>
      <c r="E171" s="3" t="s">
        <v>12</v>
      </c>
      <c r="F171" s="2">
        <v>1757</v>
      </c>
      <c r="G171" s="3">
        <v>10</v>
      </c>
      <c r="H171" s="3">
        <v>20</v>
      </c>
      <c r="I171" s="3">
        <v>35140</v>
      </c>
      <c r="J171" s="3">
        <v>2108.4</v>
      </c>
      <c r="K171" s="3">
        <v>33031.599999999999</v>
      </c>
      <c r="L171" s="3">
        <v>17570</v>
      </c>
      <c r="M171" s="3">
        <v>15461.599999999999</v>
      </c>
    </row>
    <row r="172" spans="1:13" x14ac:dyDescent="0.25">
      <c r="A172" s="4">
        <v>41944</v>
      </c>
      <c r="B172" s="1" t="s">
        <v>0</v>
      </c>
      <c r="C172" s="2" t="s">
        <v>6</v>
      </c>
      <c r="D172" s="3" t="s">
        <v>31</v>
      </c>
      <c r="E172" s="3" t="s">
        <v>12</v>
      </c>
      <c r="F172" s="2">
        <v>1333</v>
      </c>
      <c r="G172" s="3">
        <v>120</v>
      </c>
      <c r="H172" s="3">
        <v>7</v>
      </c>
      <c r="I172" s="3">
        <v>9331</v>
      </c>
      <c r="J172" s="3">
        <v>559.86</v>
      </c>
      <c r="K172" s="3">
        <v>8771.14</v>
      </c>
      <c r="L172" s="3">
        <v>6665</v>
      </c>
      <c r="M172" s="3">
        <v>2106.1399999999994</v>
      </c>
    </row>
    <row r="173" spans="1:13" x14ac:dyDescent="0.25">
      <c r="A173" s="4">
        <v>41913</v>
      </c>
      <c r="B173" s="1" t="s">
        <v>4</v>
      </c>
      <c r="C173" s="2" t="s">
        <v>10</v>
      </c>
      <c r="D173" s="3" t="s">
        <v>32</v>
      </c>
      <c r="E173" s="3" t="s">
        <v>12</v>
      </c>
      <c r="F173" s="2">
        <v>1153</v>
      </c>
      <c r="G173" s="3">
        <v>250</v>
      </c>
      <c r="H173" s="3">
        <v>15</v>
      </c>
      <c r="I173" s="3">
        <v>17295</v>
      </c>
      <c r="J173" s="3">
        <v>1037.7</v>
      </c>
      <c r="K173" s="3">
        <v>16257.3</v>
      </c>
      <c r="L173" s="3">
        <v>11530</v>
      </c>
      <c r="M173" s="3">
        <v>4727.2999999999993</v>
      </c>
    </row>
    <row r="174" spans="1:13" x14ac:dyDescent="0.25">
      <c r="A174" s="4">
        <v>41518</v>
      </c>
      <c r="B174" s="1" t="s">
        <v>0</v>
      </c>
      <c r="C174" s="2" t="s">
        <v>6</v>
      </c>
      <c r="D174" s="3" t="s">
        <v>28</v>
      </c>
      <c r="E174" s="3" t="s">
        <v>12</v>
      </c>
      <c r="F174" s="2">
        <v>1834</v>
      </c>
      <c r="G174" s="3">
        <v>3</v>
      </c>
      <c r="H174" s="3">
        <v>20</v>
      </c>
      <c r="I174" s="3">
        <v>36680</v>
      </c>
      <c r="J174" s="3">
        <v>2567.6</v>
      </c>
      <c r="K174" s="3">
        <v>34112.400000000001</v>
      </c>
      <c r="L174" s="3">
        <v>18340</v>
      </c>
      <c r="M174" s="3">
        <v>15772.400000000001</v>
      </c>
    </row>
    <row r="175" spans="1:13" x14ac:dyDescent="0.25">
      <c r="A175" s="4">
        <v>41944</v>
      </c>
      <c r="B175" s="1" t="s">
        <v>7</v>
      </c>
      <c r="C175" s="2" t="s">
        <v>5</v>
      </c>
      <c r="D175" s="3" t="s">
        <v>29</v>
      </c>
      <c r="E175" s="3" t="s">
        <v>12</v>
      </c>
      <c r="F175" s="2">
        <v>2342</v>
      </c>
      <c r="G175" s="3">
        <v>5</v>
      </c>
      <c r="H175" s="3">
        <v>12</v>
      </c>
      <c r="I175" s="3">
        <v>28104</v>
      </c>
      <c r="J175" s="3">
        <v>1967.28</v>
      </c>
      <c r="K175" s="3">
        <v>26136.720000000001</v>
      </c>
      <c r="L175" s="3">
        <v>7026</v>
      </c>
      <c r="M175" s="3">
        <v>19110.72</v>
      </c>
    </row>
    <row r="176" spans="1:13" x14ac:dyDescent="0.25">
      <c r="A176" s="4">
        <v>41518</v>
      </c>
      <c r="B176" s="1" t="s">
        <v>0</v>
      </c>
      <c r="C176" s="2" t="s">
        <v>5</v>
      </c>
      <c r="D176" s="3" t="s">
        <v>30</v>
      </c>
      <c r="E176" s="3" t="s">
        <v>12</v>
      </c>
      <c r="F176" s="2">
        <v>1031</v>
      </c>
      <c r="G176" s="3">
        <v>10</v>
      </c>
      <c r="H176" s="3">
        <v>7</v>
      </c>
      <c r="I176" s="3">
        <v>7217</v>
      </c>
      <c r="J176" s="3">
        <v>505.19</v>
      </c>
      <c r="K176" s="3">
        <v>6711.81</v>
      </c>
      <c r="L176" s="3">
        <v>5155</v>
      </c>
      <c r="M176" s="3">
        <v>1556.8100000000004</v>
      </c>
    </row>
    <row r="177" spans="1:13" x14ac:dyDescent="0.25">
      <c r="A177" s="4">
        <v>41944</v>
      </c>
      <c r="B177" s="1" t="s">
        <v>0</v>
      </c>
      <c r="C177" s="2" t="s">
        <v>10</v>
      </c>
      <c r="D177" s="3" t="s">
        <v>31</v>
      </c>
      <c r="E177" s="3" t="s">
        <v>12</v>
      </c>
      <c r="F177" s="2">
        <v>547</v>
      </c>
      <c r="G177" s="3">
        <v>120</v>
      </c>
      <c r="H177" s="3">
        <v>7</v>
      </c>
      <c r="I177" s="3">
        <v>3829</v>
      </c>
      <c r="J177" s="3">
        <v>268.02999999999997</v>
      </c>
      <c r="K177" s="3">
        <v>3560.9700000000003</v>
      </c>
      <c r="L177" s="3">
        <v>2735</v>
      </c>
      <c r="M177" s="3">
        <v>825.97000000000025</v>
      </c>
    </row>
    <row r="178" spans="1:13" x14ac:dyDescent="0.25">
      <c r="A178" s="4">
        <v>41974</v>
      </c>
      <c r="B178" s="1" t="s">
        <v>0</v>
      </c>
      <c r="C178" s="2" t="s">
        <v>1</v>
      </c>
      <c r="D178" s="3" t="s">
        <v>31</v>
      </c>
      <c r="E178" s="3" t="s">
        <v>12</v>
      </c>
      <c r="F178" s="2">
        <v>1582</v>
      </c>
      <c r="G178" s="3">
        <v>120</v>
      </c>
      <c r="H178" s="3">
        <v>7</v>
      </c>
      <c r="I178" s="3">
        <v>11074</v>
      </c>
      <c r="J178" s="3">
        <v>775.18</v>
      </c>
      <c r="K178" s="3">
        <v>10298.82</v>
      </c>
      <c r="L178" s="3">
        <v>7910</v>
      </c>
      <c r="M178" s="3">
        <v>2388.8199999999997</v>
      </c>
    </row>
    <row r="179" spans="1:13" x14ac:dyDescent="0.25">
      <c r="A179" s="4">
        <v>41518</v>
      </c>
      <c r="B179" s="1" t="s">
        <v>7</v>
      </c>
      <c r="C179" s="2" t="s">
        <v>3</v>
      </c>
      <c r="D179" s="3" t="s">
        <v>32</v>
      </c>
      <c r="E179" s="3" t="s">
        <v>12</v>
      </c>
      <c r="F179" s="2">
        <v>2215</v>
      </c>
      <c r="G179" s="3">
        <v>250</v>
      </c>
      <c r="H179" s="3">
        <v>12</v>
      </c>
      <c r="I179" s="3">
        <v>26580</v>
      </c>
      <c r="J179" s="3">
        <v>1860.6</v>
      </c>
      <c r="K179" s="3">
        <v>24719.4</v>
      </c>
      <c r="L179" s="3">
        <v>6645</v>
      </c>
      <c r="M179" s="3">
        <v>18074.400000000001</v>
      </c>
    </row>
    <row r="180" spans="1:13" x14ac:dyDescent="0.25">
      <c r="A180" s="4">
        <v>41974</v>
      </c>
      <c r="B180" s="1" t="s">
        <v>0</v>
      </c>
      <c r="C180" s="2" t="s">
        <v>1</v>
      </c>
      <c r="D180" s="3" t="s">
        <v>32</v>
      </c>
      <c r="E180" s="3" t="s">
        <v>12</v>
      </c>
      <c r="F180" s="2">
        <v>1582</v>
      </c>
      <c r="G180" s="3">
        <v>250</v>
      </c>
      <c r="H180" s="3">
        <v>7</v>
      </c>
      <c r="I180" s="3">
        <v>11074</v>
      </c>
      <c r="J180" s="3">
        <v>775.18</v>
      </c>
      <c r="K180" s="3">
        <v>10298.82</v>
      </c>
      <c r="L180" s="3">
        <v>7910</v>
      </c>
      <c r="M180" s="3">
        <v>2388.8199999999997</v>
      </c>
    </row>
    <row r="181" spans="1:13" x14ac:dyDescent="0.25">
      <c r="A181" s="4">
        <v>41913</v>
      </c>
      <c r="B181" s="1" t="s">
        <v>9</v>
      </c>
      <c r="C181" s="2" t="s">
        <v>5</v>
      </c>
      <c r="D181" s="3" t="s">
        <v>28</v>
      </c>
      <c r="E181" s="3" t="s">
        <v>12</v>
      </c>
      <c r="F181" s="2">
        <v>2181</v>
      </c>
      <c r="G181" s="3">
        <v>3</v>
      </c>
      <c r="H181" s="3">
        <v>300</v>
      </c>
      <c r="I181" s="3">
        <v>654300</v>
      </c>
      <c r="J181" s="3">
        <v>45801</v>
      </c>
      <c r="K181" s="3">
        <v>608499</v>
      </c>
      <c r="L181" s="3">
        <v>545250</v>
      </c>
      <c r="M181" s="3">
        <v>63249</v>
      </c>
    </row>
    <row r="182" spans="1:13" x14ac:dyDescent="0.25">
      <c r="A182" s="4">
        <v>41913</v>
      </c>
      <c r="B182" s="1" t="s">
        <v>0</v>
      </c>
      <c r="C182" s="2" t="s">
        <v>5</v>
      </c>
      <c r="D182" s="3" t="s">
        <v>29</v>
      </c>
      <c r="E182" s="3" t="s">
        <v>12</v>
      </c>
      <c r="F182" s="2">
        <v>1976</v>
      </c>
      <c r="G182" s="3">
        <v>5</v>
      </c>
      <c r="H182" s="3">
        <v>20</v>
      </c>
      <c r="I182" s="3">
        <v>39520</v>
      </c>
      <c r="J182" s="3">
        <v>2766.4</v>
      </c>
      <c r="K182" s="3">
        <v>36753.599999999999</v>
      </c>
      <c r="L182" s="3">
        <v>19760</v>
      </c>
      <c r="M182" s="3">
        <v>16993.599999999999</v>
      </c>
    </row>
    <row r="183" spans="1:13" x14ac:dyDescent="0.25">
      <c r="A183" s="4">
        <v>41913</v>
      </c>
      <c r="B183" s="1" t="s">
        <v>9</v>
      </c>
      <c r="C183" s="2" t="s">
        <v>5</v>
      </c>
      <c r="D183" s="3" t="s">
        <v>29</v>
      </c>
      <c r="E183" s="3" t="s">
        <v>12</v>
      </c>
      <c r="F183" s="2">
        <v>2181</v>
      </c>
      <c r="G183" s="3">
        <v>5</v>
      </c>
      <c r="H183" s="3">
        <v>300</v>
      </c>
      <c r="I183" s="3">
        <v>654300</v>
      </c>
      <c r="J183" s="3">
        <v>45801</v>
      </c>
      <c r="K183" s="3">
        <v>608499</v>
      </c>
      <c r="L183" s="3">
        <v>545250</v>
      </c>
      <c r="M183" s="3">
        <v>63249</v>
      </c>
    </row>
    <row r="184" spans="1:13" x14ac:dyDescent="0.25">
      <c r="A184" s="4">
        <v>41579</v>
      </c>
      <c r="B184" s="1" t="s">
        <v>8</v>
      </c>
      <c r="C184" s="2" t="s">
        <v>3</v>
      </c>
      <c r="D184" s="3" t="s">
        <v>29</v>
      </c>
      <c r="E184" s="3" t="s">
        <v>12</v>
      </c>
      <c r="F184" s="2">
        <v>2500</v>
      </c>
      <c r="G184" s="3">
        <v>5</v>
      </c>
      <c r="H184" s="3">
        <v>125</v>
      </c>
      <c r="I184" s="3">
        <v>312500</v>
      </c>
      <c r="J184" s="3">
        <v>21875</v>
      </c>
      <c r="K184" s="3">
        <v>290625</v>
      </c>
      <c r="L184" s="3">
        <v>300000</v>
      </c>
      <c r="M184" s="3">
        <v>-9375</v>
      </c>
    </row>
    <row r="185" spans="1:13" x14ac:dyDescent="0.25">
      <c r="A185" s="4">
        <v>41518</v>
      </c>
      <c r="B185" s="1" t="s">
        <v>4</v>
      </c>
      <c r="C185" s="2" t="s">
        <v>10</v>
      </c>
      <c r="D185" s="3" t="s">
        <v>30</v>
      </c>
      <c r="E185" s="3" t="s">
        <v>12</v>
      </c>
      <c r="F185" s="2">
        <v>2931</v>
      </c>
      <c r="G185" s="3">
        <v>10</v>
      </c>
      <c r="H185" s="3">
        <v>15</v>
      </c>
      <c r="I185" s="3">
        <v>43965</v>
      </c>
      <c r="J185" s="3">
        <v>3077.55</v>
      </c>
      <c r="K185" s="3">
        <v>40887.449999999997</v>
      </c>
      <c r="L185" s="3">
        <v>29310</v>
      </c>
      <c r="M185" s="3">
        <v>11577.449999999997</v>
      </c>
    </row>
    <row r="186" spans="1:13" x14ac:dyDescent="0.25">
      <c r="A186" s="4">
        <v>41883</v>
      </c>
      <c r="B186" s="1" t="s">
        <v>0</v>
      </c>
      <c r="C186" s="2" t="s">
        <v>5</v>
      </c>
      <c r="D186" s="3" t="s">
        <v>30</v>
      </c>
      <c r="E186" s="3" t="s">
        <v>12</v>
      </c>
      <c r="F186" s="2">
        <v>1535</v>
      </c>
      <c r="G186" s="3">
        <v>10</v>
      </c>
      <c r="H186" s="3">
        <v>20</v>
      </c>
      <c r="I186" s="3">
        <v>30700</v>
      </c>
      <c r="J186" s="3">
        <v>2149</v>
      </c>
      <c r="K186" s="3">
        <v>28551</v>
      </c>
      <c r="L186" s="3">
        <v>15350</v>
      </c>
      <c r="M186" s="3">
        <v>13201</v>
      </c>
    </row>
    <row r="187" spans="1:13" x14ac:dyDescent="0.25">
      <c r="A187" s="4">
        <v>41518</v>
      </c>
      <c r="B187" s="1" t="s">
        <v>9</v>
      </c>
      <c r="C187" s="2" t="s">
        <v>3</v>
      </c>
      <c r="D187" s="3" t="s">
        <v>30</v>
      </c>
      <c r="E187" s="3" t="s">
        <v>12</v>
      </c>
      <c r="F187" s="2">
        <v>1123</v>
      </c>
      <c r="G187" s="3">
        <v>10</v>
      </c>
      <c r="H187" s="3">
        <v>300</v>
      </c>
      <c r="I187" s="3">
        <v>336900</v>
      </c>
      <c r="J187" s="3">
        <v>23583</v>
      </c>
      <c r="K187" s="3">
        <v>313317</v>
      </c>
      <c r="L187" s="3">
        <v>280750</v>
      </c>
      <c r="M187" s="3">
        <v>32567</v>
      </c>
    </row>
    <row r="188" spans="1:13" x14ac:dyDescent="0.25">
      <c r="A188" s="4">
        <v>41579</v>
      </c>
      <c r="B188" s="1" t="s">
        <v>9</v>
      </c>
      <c r="C188" s="2" t="s">
        <v>1</v>
      </c>
      <c r="D188" s="3" t="s">
        <v>30</v>
      </c>
      <c r="E188" s="3" t="s">
        <v>12</v>
      </c>
      <c r="F188" s="2">
        <v>1404</v>
      </c>
      <c r="G188" s="3">
        <v>10</v>
      </c>
      <c r="H188" s="3">
        <v>300</v>
      </c>
      <c r="I188" s="3">
        <v>421200</v>
      </c>
      <c r="J188" s="3">
        <v>29484</v>
      </c>
      <c r="K188" s="3">
        <v>391716</v>
      </c>
      <c r="L188" s="3">
        <v>351000</v>
      </c>
      <c r="M188" s="3">
        <v>40716</v>
      </c>
    </row>
    <row r="189" spans="1:13" x14ac:dyDescent="0.25">
      <c r="A189" s="4">
        <v>41579</v>
      </c>
      <c r="B189" s="1" t="s">
        <v>7</v>
      </c>
      <c r="C189" s="2" t="s">
        <v>6</v>
      </c>
      <c r="D189" s="3" t="s">
        <v>30</v>
      </c>
      <c r="E189" s="3" t="s">
        <v>12</v>
      </c>
      <c r="F189" s="2">
        <v>2763</v>
      </c>
      <c r="G189" s="3">
        <v>10</v>
      </c>
      <c r="H189" s="3">
        <v>12</v>
      </c>
      <c r="I189" s="3">
        <v>33156</v>
      </c>
      <c r="J189" s="3">
        <v>2320.92</v>
      </c>
      <c r="K189" s="3">
        <v>30835.08</v>
      </c>
      <c r="L189" s="3">
        <v>8289</v>
      </c>
      <c r="M189" s="3">
        <v>22546.080000000002</v>
      </c>
    </row>
    <row r="190" spans="1:13" x14ac:dyDescent="0.25">
      <c r="A190" s="4">
        <v>41609</v>
      </c>
      <c r="B190" s="1" t="s">
        <v>0</v>
      </c>
      <c r="C190" s="2" t="s">
        <v>3</v>
      </c>
      <c r="D190" s="3" t="s">
        <v>30</v>
      </c>
      <c r="E190" s="3" t="s">
        <v>12</v>
      </c>
      <c r="F190" s="2">
        <v>2125</v>
      </c>
      <c r="G190" s="3">
        <v>10</v>
      </c>
      <c r="H190" s="3">
        <v>7</v>
      </c>
      <c r="I190" s="3">
        <v>14875</v>
      </c>
      <c r="J190" s="3">
        <v>1041.25</v>
      </c>
      <c r="K190" s="3">
        <v>13833.75</v>
      </c>
      <c r="L190" s="3">
        <v>10625</v>
      </c>
      <c r="M190" s="3">
        <v>3208.75</v>
      </c>
    </row>
    <row r="191" spans="1:13" x14ac:dyDescent="0.25">
      <c r="A191" s="4">
        <v>41883</v>
      </c>
      <c r="B191" s="1" t="s">
        <v>8</v>
      </c>
      <c r="C191" s="2" t="s">
        <v>3</v>
      </c>
      <c r="D191" s="3" t="s">
        <v>31</v>
      </c>
      <c r="E191" s="3" t="s">
        <v>12</v>
      </c>
      <c r="F191" s="2">
        <v>2087</v>
      </c>
      <c r="G191" s="3">
        <v>120</v>
      </c>
      <c r="H191" s="3">
        <v>125</v>
      </c>
      <c r="I191" s="3">
        <v>260875</v>
      </c>
      <c r="J191" s="3">
        <v>18261.25</v>
      </c>
      <c r="K191" s="3">
        <v>242613.75</v>
      </c>
      <c r="L191" s="3">
        <v>250440</v>
      </c>
      <c r="M191" s="3">
        <v>-7826.25</v>
      </c>
    </row>
    <row r="192" spans="1:13" x14ac:dyDescent="0.25">
      <c r="A192" s="4">
        <v>41913</v>
      </c>
      <c r="B192" s="1" t="s">
        <v>0</v>
      </c>
      <c r="C192" s="2" t="s">
        <v>5</v>
      </c>
      <c r="D192" s="3" t="s">
        <v>31</v>
      </c>
      <c r="E192" s="3" t="s">
        <v>12</v>
      </c>
      <c r="F192" s="2">
        <v>1976</v>
      </c>
      <c r="G192" s="3">
        <v>120</v>
      </c>
      <c r="H192" s="3">
        <v>20</v>
      </c>
      <c r="I192" s="3">
        <v>39520</v>
      </c>
      <c r="J192" s="3">
        <v>2766.4</v>
      </c>
      <c r="K192" s="3">
        <v>36753.599999999999</v>
      </c>
      <c r="L192" s="3">
        <v>19760</v>
      </c>
      <c r="M192" s="3">
        <v>16993.599999999999</v>
      </c>
    </row>
    <row r="193" spans="1:13" x14ac:dyDescent="0.25">
      <c r="A193" s="4">
        <v>41609</v>
      </c>
      <c r="B193" s="1" t="s">
        <v>0</v>
      </c>
      <c r="C193" s="2" t="s">
        <v>10</v>
      </c>
      <c r="D193" s="3" t="s">
        <v>31</v>
      </c>
      <c r="E193" s="3" t="s">
        <v>12</v>
      </c>
      <c r="F193" s="2">
        <v>1421</v>
      </c>
      <c r="G193" s="3">
        <v>120</v>
      </c>
      <c r="H193" s="3">
        <v>20</v>
      </c>
      <c r="I193" s="3">
        <v>28420</v>
      </c>
      <c r="J193" s="3">
        <v>1989.4</v>
      </c>
      <c r="K193" s="3">
        <v>26430.6</v>
      </c>
      <c r="L193" s="3">
        <v>14210</v>
      </c>
      <c r="M193" s="3">
        <v>12220.599999999999</v>
      </c>
    </row>
    <row r="194" spans="1:13" x14ac:dyDescent="0.25">
      <c r="A194" s="4">
        <v>41974</v>
      </c>
      <c r="B194" s="1" t="s">
        <v>9</v>
      </c>
      <c r="C194" s="2" t="s">
        <v>10</v>
      </c>
      <c r="D194" s="3" t="s">
        <v>31</v>
      </c>
      <c r="E194" s="3" t="s">
        <v>12</v>
      </c>
      <c r="F194" s="2">
        <v>1372</v>
      </c>
      <c r="G194" s="3">
        <v>120</v>
      </c>
      <c r="H194" s="3">
        <v>300</v>
      </c>
      <c r="I194" s="3">
        <v>411600</v>
      </c>
      <c r="J194" s="3">
        <v>28812</v>
      </c>
      <c r="K194" s="3">
        <v>382788</v>
      </c>
      <c r="L194" s="3">
        <v>343000</v>
      </c>
      <c r="M194" s="3">
        <v>39788</v>
      </c>
    </row>
    <row r="195" spans="1:13" x14ac:dyDescent="0.25">
      <c r="A195" s="4">
        <v>41609</v>
      </c>
      <c r="B195" s="1" t="s">
        <v>0</v>
      </c>
      <c r="C195" s="2" t="s">
        <v>3</v>
      </c>
      <c r="D195" s="3" t="s">
        <v>31</v>
      </c>
      <c r="E195" s="3" t="s">
        <v>12</v>
      </c>
      <c r="F195" s="2">
        <v>588</v>
      </c>
      <c r="G195" s="3">
        <v>120</v>
      </c>
      <c r="H195" s="3">
        <v>20</v>
      </c>
      <c r="I195" s="3">
        <v>11760</v>
      </c>
      <c r="J195" s="3">
        <v>823.2</v>
      </c>
      <c r="K195" s="3">
        <v>10936.8</v>
      </c>
      <c r="L195" s="3">
        <v>5880</v>
      </c>
      <c r="M195" s="3">
        <v>5056.7999999999993</v>
      </c>
    </row>
    <row r="196" spans="1:13" x14ac:dyDescent="0.25">
      <c r="A196" s="4">
        <v>41883</v>
      </c>
      <c r="B196" s="1" t="s">
        <v>0</v>
      </c>
      <c r="C196" s="2" t="s">
        <v>5</v>
      </c>
      <c r="D196" s="3" t="s">
        <v>27</v>
      </c>
      <c r="E196" s="3" t="s">
        <v>12</v>
      </c>
      <c r="F196" s="2">
        <v>2876</v>
      </c>
      <c r="G196" s="3">
        <v>260</v>
      </c>
      <c r="H196" s="3">
        <v>350</v>
      </c>
      <c r="I196" s="3">
        <v>1006600</v>
      </c>
      <c r="J196" s="3">
        <v>70462</v>
      </c>
      <c r="K196" s="3">
        <v>936138</v>
      </c>
      <c r="L196" s="3">
        <v>747760</v>
      </c>
      <c r="M196" s="3">
        <v>188378</v>
      </c>
    </row>
    <row r="197" spans="1:13" x14ac:dyDescent="0.25">
      <c r="A197" s="4">
        <v>41518</v>
      </c>
      <c r="B197" s="1" t="s">
        <v>8</v>
      </c>
      <c r="C197" s="2" t="s">
        <v>3</v>
      </c>
      <c r="D197" s="3" t="s">
        <v>27</v>
      </c>
      <c r="E197" s="3" t="s">
        <v>12</v>
      </c>
      <c r="F197" s="2">
        <v>994</v>
      </c>
      <c r="G197" s="3">
        <v>260</v>
      </c>
      <c r="H197" s="3">
        <v>125</v>
      </c>
      <c r="I197" s="3">
        <v>124250</v>
      </c>
      <c r="J197" s="3">
        <v>8697.5</v>
      </c>
      <c r="K197" s="3">
        <v>115552.5</v>
      </c>
      <c r="L197" s="3">
        <v>119280</v>
      </c>
      <c r="M197" s="3">
        <v>-3727.5</v>
      </c>
    </row>
    <row r="198" spans="1:13" x14ac:dyDescent="0.25">
      <c r="A198" s="4">
        <v>41944</v>
      </c>
      <c r="B198" s="1" t="s">
        <v>0</v>
      </c>
      <c r="C198" s="2" t="s">
        <v>1</v>
      </c>
      <c r="D198" s="3" t="s">
        <v>27</v>
      </c>
      <c r="E198" s="3" t="s">
        <v>12</v>
      </c>
      <c r="F198" s="2">
        <v>1118</v>
      </c>
      <c r="G198" s="3">
        <v>260</v>
      </c>
      <c r="H198" s="3">
        <v>20</v>
      </c>
      <c r="I198" s="3">
        <v>22360</v>
      </c>
      <c r="J198" s="3">
        <v>1565.2</v>
      </c>
      <c r="K198" s="3">
        <v>20794.8</v>
      </c>
      <c r="L198" s="3">
        <v>11180</v>
      </c>
      <c r="M198" s="3">
        <v>9614.7999999999993</v>
      </c>
    </row>
    <row r="199" spans="1:13" x14ac:dyDescent="0.25">
      <c r="A199" s="4">
        <v>41974</v>
      </c>
      <c r="B199" s="1" t="s">
        <v>9</v>
      </c>
      <c r="C199" s="2" t="s">
        <v>10</v>
      </c>
      <c r="D199" s="3" t="s">
        <v>27</v>
      </c>
      <c r="E199" s="3" t="s">
        <v>12</v>
      </c>
      <c r="F199" s="2">
        <v>1372</v>
      </c>
      <c r="G199" s="3">
        <v>260</v>
      </c>
      <c r="H199" s="3">
        <v>300</v>
      </c>
      <c r="I199" s="3">
        <v>411600</v>
      </c>
      <c r="J199" s="3">
        <v>28812</v>
      </c>
      <c r="K199" s="3">
        <v>382788</v>
      </c>
      <c r="L199" s="3">
        <v>343000</v>
      </c>
      <c r="M199" s="3">
        <v>39788</v>
      </c>
    </row>
    <row r="200" spans="1:13" x14ac:dyDescent="0.25">
      <c r="A200" s="4">
        <v>41944</v>
      </c>
      <c r="B200" s="1" t="s">
        <v>4</v>
      </c>
      <c r="C200" s="2" t="s">
        <v>5</v>
      </c>
      <c r="D200" s="3" t="s">
        <v>28</v>
      </c>
      <c r="E200" s="3" t="s">
        <v>12</v>
      </c>
      <c r="F200" s="2">
        <v>490</v>
      </c>
      <c r="G200" s="3">
        <v>3</v>
      </c>
      <c r="H200" s="3">
        <v>15</v>
      </c>
      <c r="I200" s="3">
        <v>7350</v>
      </c>
      <c r="J200" s="3">
        <v>588</v>
      </c>
      <c r="K200" s="3">
        <v>6762</v>
      </c>
      <c r="L200" s="3">
        <v>4900</v>
      </c>
      <c r="M200" s="3">
        <v>1862</v>
      </c>
    </row>
    <row r="201" spans="1:13" x14ac:dyDescent="0.25">
      <c r="A201" s="4">
        <v>41974</v>
      </c>
      <c r="B201" s="1" t="s">
        <v>0</v>
      </c>
      <c r="C201" s="2" t="s">
        <v>6</v>
      </c>
      <c r="D201" s="3" t="s">
        <v>28</v>
      </c>
      <c r="E201" s="3" t="s">
        <v>12</v>
      </c>
      <c r="F201" s="2">
        <v>1362</v>
      </c>
      <c r="G201" s="3">
        <v>3</v>
      </c>
      <c r="H201" s="3">
        <v>350</v>
      </c>
      <c r="I201" s="3">
        <v>476700</v>
      </c>
      <c r="J201" s="3">
        <v>38136</v>
      </c>
      <c r="K201" s="3">
        <v>438564</v>
      </c>
      <c r="L201" s="3">
        <v>354120</v>
      </c>
      <c r="M201" s="3">
        <v>84444</v>
      </c>
    </row>
    <row r="202" spans="1:13" x14ac:dyDescent="0.25">
      <c r="A202" s="4">
        <v>41518</v>
      </c>
      <c r="B202" s="1" t="s">
        <v>9</v>
      </c>
      <c r="C202" s="2" t="s">
        <v>1</v>
      </c>
      <c r="D202" s="3" t="s">
        <v>29</v>
      </c>
      <c r="E202" s="3" t="s">
        <v>12</v>
      </c>
      <c r="F202" s="2">
        <v>1283</v>
      </c>
      <c r="G202" s="3">
        <v>5</v>
      </c>
      <c r="H202" s="3">
        <v>300</v>
      </c>
      <c r="I202" s="3">
        <v>384900</v>
      </c>
      <c r="J202" s="3">
        <v>30792</v>
      </c>
      <c r="K202" s="3">
        <v>354108</v>
      </c>
      <c r="L202" s="3">
        <v>320750</v>
      </c>
      <c r="M202" s="3">
        <v>33358</v>
      </c>
    </row>
    <row r="203" spans="1:13" x14ac:dyDescent="0.25">
      <c r="A203" s="4">
        <v>41974</v>
      </c>
      <c r="B203" s="1" t="s">
        <v>4</v>
      </c>
      <c r="C203" s="2" t="s">
        <v>3</v>
      </c>
      <c r="D203" s="3" t="s">
        <v>29</v>
      </c>
      <c r="E203" s="3" t="s">
        <v>12</v>
      </c>
      <c r="F203" s="2">
        <v>711</v>
      </c>
      <c r="G203" s="3">
        <v>5</v>
      </c>
      <c r="H203" s="3">
        <v>15</v>
      </c>
      <c r="I203" s="3">
        <v>10665</v>
      </c>
      <c r="J203" s="3">
        <v>853.2</v>
      </c>
      <c r="K203" s="3">
        <v>9811.7999999999993</v>
      </c>
      <c r="L203" s="3">
        <v>7110</v>
      </c>
      <c r="M203" s="3">
        <v>2701.7999999999993</v>
      </c>
    </row>
    <row r="204" spans="1:13" x14ac:dyDescent="0.25">
      <c r="A204" s="4">
        <v>41518</v>
      </c>
      <c r="B204" s="1" t="s">
        <v>0</v>
      </c>
      <c r="C204" s="2" t="s">
        <v>3</v>
      </c>
      <c r="D204" s="3" t="s">
        <v>30</v>
      </c>
      <c r="E204" s="3" t="s">
        <v>12</v>
      </c>
      <c r="F204" s="2">
        <v>2409</v>
      </c>
      <c r="G204" s="3">
        <v>10</v>
      </c>
      <c r="H204" s="3">
        <v>7</v>
      </c>
      <c r="I204" s="3">
        <v>16863</v>
      </c>
      <c r="J204" s="3">
        <v>1349.04</v>
      </c>
      <c r="K204" s="3">
        <v>15513.96</v>
      </c>
      <c r="L204" s="3">
        <v>12045</v>
      </c>
      <c r="M204" s="3">
        <v>3468.9599999999991</v>
      </c>
    </row>
    <row r="205" spans="1:13" x14ac:dyDescent="0.25">
      <c r="A205" s="4">
        <v>41883</v>
      </c>
      <c r="B205" s="1" t="s">
        <v>0</v>
      </c>
      <c r="C205" s="2" t="s">
        <v>3</v>
      </c>
      <c r="D205" s="3" t="s">
        <v>30</v>
      </c>
      <c r="E205" s="3" t="s">
        <v>12</v>
      </c>
      <c r="F205" s="2">
        <v>1934</v>
      </c>
      <c r="G205" s="3">
        <v>10</v>
      </c>
      <c r="H205" s="3">
        <v>20</v>
      </c>
      <c r="I205" s="3">
        <v>38680</v>
      </c>
      <c r="J205" s="3">
        <v>3094.4</v>
      </c>
      <c r="K205" s="3">
        <v>35585.599999999999</v>
      </c>
      <c r="L205" s="3">
        <v>19340</v>
      </c>
      <c r="M205" s="3">
        <v>16245.599999999999</v>
      </c>
    </row>
    <row r="206" spans="1:13" x14ac:dyDescent="0.25">
      <c r="A206" s="4">
        <v>41883</v>
      </c>
      <c r="B206" s="1" t="s">
        <v>0</v>
      </c>
      <c r="C206" s="2" t="s">
        <v>6</v>
      </c>
      <c r="D206" s="3" t="s">
        <v>30</v>
      </c>
      <c r="E206" s="3" t="s">
        <v>12</v>
      </c>
      <c r="F206" s="2">
        <v>2993</v>
      </c>
      <c r="G206" s="3">
        <v>10</v>
      </c>
      <c r="H206" s="3">
        <v>20</v>
      </c>
      <c r="I206" s="3">
        <v>59860</v>
      </c>
      <c r="J206" s="3">
        <v>4788.8</v>
      </c>
      <c r="K206" s="3">
        <v>55071.199999999997</v>
      </c>
      <c r="L206" s="3">
        <v>29930</v>
      </c>
      <c r="M206" s="3">
        <v>25141.199999999997</v>
      </c>
    </row>
    <row r="207" spans="1:13" x14ac:dyDescent="0.25">
      <c r="A207" s="4">
        <v>41579</v>
      </c>
      <c r="B207" s="1" t="s">
        <v>0</v>
      </c>
      <c r="C207" s="2" t="s">
        <v>3</v>
      </c>
      <c r="D207" s="3" t="s">
        <v>30</v>
      </c>
      <c r="E207" s="3" t="s">
        <v>12</v>
      </c>
      <c r="F207" s="2">
        <v>2146</v>
      </c>
      <c r="G207" s="3">
        <v>10</v>
      </c>
      <c r="H207" s="3">
        <v>350</v>
      </c>
      <c r="I207" s="3">
        <v>751100</v>
      </c>
      <c r="J207" s="3">
        <v>60088</v>
      </c>
      <c r="K207" s="3">
        <v>691012</v>
      </c>
      <c r="L207" s="3">
        <v>557960</v>
      </c>
      <c r="M207" s="3">
        <v>133052</v>
      </c>
    </row>
    <row r="208" spans="1:13" x14ac:dyDescent="0.25">
      <c r="A208" s="4">
        <v>41609</v>
      </c>
      <c r="B208" s="1" t="s">
        <v>0</v>
      </c>
      <c r="C208" s="2" t="s">
        <v>6</v>
      </c>
      <c r="D208" s="3" t="s">
        <v>30</v>
      </c>
      <c r="E208" s="3" t="s">
        <v>12</v>
      </c>
      <c r="F208" s="2">
        <v>1946</v>
      </c>
      <c r="G208" s="3">
        <v>10</v>
      </c>
      <c r="H208" s="3">
        <v>7</v>
      </c>
      <c r="I208" s="3">
        <v>13622</v>
      </c>
      <c r="J208" s="3">
        <v>1089.76</v>
      </c>
      <c r="K208" s="3">
        <v>12532.24</v>
      </c>
      <c r="L208" s="3">
        <v>9730</v>
      </c>
      <c r="M208" s="3">
        <v>2802.24</v>
      </c>
    </row>
    <row r="209" spans="1:13" x14ac:dyDescent="0.25">
      <c r="A209" s="4">
        <v>41974</v>
      </c>
      <c r="B209" s="1" t="s">
        <v>0</v>
      </c>
      <c r="C209" s="2" t="s">
        <v>6</v>
      </c>
      <c r="D209" s="3" t="s">
        <v>30</v>
      </c>
      <c r="E209" s="3" t="s">
        <v>12</v>
      </c>
      <c r="F209" s="2">
        <v>1362</v>
      </c>
      <c r="G209" s="3">
        <v>10</v>
      </c>
      <c r="H209" s="3">
        <v>350</v>
      </c>
      <c r="I209" s="3">
        <v>476700</v>
      </c>
      <c r="J209" s="3">
        <v>38136</v>
      </c>
      <c r="K209" s="3">
        <v>438564</v>
      </c>
      <c r="L209" s="3">
        <v>354120</v>
      </c>
      <c r="M209" s="3">
        <v>84444</v>
      </c>
    </row>
    <row r="210" spans="1:13" x14ac:dyDescent="0.25">
      <c r="A210" s="4">
        <v>41579</v>
      </c>
      <c r="B210" s="1" t="s">
        <v>9</v>
      </c>
      <c r="C210" s="2" t="s">
        <v>5</v>
      </c>
      <c r="D210" s="3" t="s">
        <v>31</v>
      </c>
      <c r="E210" s="3" t="s">
        <v>12</v>
      </c>
      <c r="F210" s="2">
        <v>386</v>
      </c>
      <c r="G210" s="3">
        <v>120</v>
      </c>
      <c r="H210" s="3">
        <v>300</v>
      </c>
      <c r="I210" s="3">
        <v>115800</v>
      </c>
      <c r="J210" s="3">
        <v>9264</v>
      </c>
      <c r="K210" s="3">
        <v>106536</v>
      </c>
      <c r="L210" s="3">
        <v>96500</v>
      </c>
      <c r="M210" s="3">
        <v>10036</v>
      </c>
    </row>
    <row r="211" spans="1:13" x14ac:dyDescent="0.25">
      <c r="A211" s="4">
        <v>41974</v>
      </c>
      <c r="B211" s="1" t="s">
        <v>9</v>
      </c>
      <c r="C211" s="2" t="s">
        <v>6</v>
      </c>
      <c r="D211" s="3" t="s">
        <v>31</v>
      </c>
      <c r="E211" s="3" t="s">
        <v>12</v>
      </c>
      <c r="F211" s="2">
        <v>635</v>
      </c>
      <c r="G211" s="3">
        <v>120</v>
      </c>
      <c r="H211" s="3">
        <v>300</v>
      </c>
      <c r="I211" s="3">
        <v>190500</v>
      </c>
      <c r="J211" s="3">
        <v>15240</v>
      </c>
      <c r="K211" s="3">
        <v>175260</v>
      </c>
      <c r="L211" s="3">
        <v>158750</v>
      </c>
      <c r="M211" s="3">
        <v>16510</v>
      </c>
    </row>
    <row r="212" spans="1:13" x14ac:dyDescent="0.25">
      <c r="A212" s="4">
        <v>41883</v>
      </c>
      <c r="B212" s="1" t="s">
        <v>9</v>
      </c>
      <c r="C212" s="2" t="s">
        <v>1</v>
      </c>
      <c r="D212" s="3" t="s">
        <v>32</v>
      </c>
      <c r="E212" s="3" t="s">
        <v>12</v>
      </c>
      <c r="F212" s="2">
        <v>2134</v>
      </c>
      <c r="G212" s="3">
        <v>250</v>
      </c>
      <c r="H212" s="3">
        <v>300</v>
      </c>
      <c r="I212" s="3">
        <v>640200</v>
      </c>
      <c r="J212" s="3">
        <v>51216</v>
      </c>
      <c r="K212" s="3">
        <v>588984</v>
      </c>
      <c r="L212" s="3">
        <v>533500</v>
      </c>
      <c r="M212" s="3">
        <v>55484</v>
      </c>
    </row>
    <row r="213" spans="1:13" x14ac:dyDescent="0.25">
      <c r="A213" s="4">
        <v>41609</v>
      </c>
      <c r="B213" s="1" t="s">
        <v>9</v>
      </c>
      <c r="C213" s="2" t="s">
        <v>10</v>
      </c>
      <c r="D213" s="3" t="s">
        <v>32</v>
      </c>
      <c r="E213" s="3" t="s">
        <v>12</v>
      </c>
      <c r="F213" s="2">
        <v>808</v>
      </c>
      <c r="G213" s="3">
        <v>250</v>
      </c>
      <c r="H213" s="3">
        <v>300</v>
      </c>
      <c r="I213" s="3">
        <v>242400</v>
      </c>
      <c r="J213" s="3">
        <v>19392</v>
      </c>
      <c r="K213" s="3">
        <v>223008</v>
      </c>
      <c r="L213" s="3">
        <v>202000</v>
      </c>
      <c r="M213" s="3">
        <v>21008</v>
      </c>
    </row>
    <row r="214" spans="1:13" x14ac:dyDescent="0.25">
      <c r="A214" s="4">
        <v>41944</v>
      </c>
      <c r="B214" s="1" t="s">
        <v>0</v>
      </c>
      <c r="C214" s="2" t="s">
        <v>3</v>
      </c>
      <c r="D214" s="3" t="s">
        <v>27</v>
      </c>
      <c r="E214" s="3" t="s">
        <v>12</v>
      </c>
      <c r="F214" s="2">
        <v>1520</v>
      </c>
      <c r="G214" s="3">
        <v>260</v>
      </c>
      <c r="H214" s="3">
        <v>20</v>
      </c>
      <c r="I214" s="3">
        <v>30400</v>
      </c>
      <c r="J214" s="3">
        <v>2432</v>
      </c>
      <c r="K214" s="3">
        <v>27968</v>
      </c>
      <c r="L214" s="3">
        <v>15200</v>
      </c>
      <c r="M214" s="3">
        <v>12768</v>
      </c>
    </row>
    <row r="215" spans="1:13" x14ac:dyDescent="0.25">
      <c r="A215" s="4">
        <v>41974</v>
      </c>
      <c r="B215" s="1" t="s">
        <v>4</v>
      </c>
      <c r="C215" s="2" t="s">
        <v>3</v>
      </c>
      <c r="D215" s="3" t="s">
        <v>27</v>
      </c>
      <c r="E215" s="3" t="s">
        <v>12</v>
      </c>
      <c r="F215" s="2">
        <v>711</v>
      </c>
      <c r="G215" s="3">
        <v>260</v>
      </c>
      <c r="H215" s="3">
        <v>15</v>
      </c>
      <c r="I215" s="3">
        <v>10665</v>
      </c>
      <c r="J215" s="3">
        <v>853.2</v>
      </c>
      <c r="K215" s="3">
        <v>9811.7999999999993</v>
      </c>
      <c r="L215" s="3">
        <v>7110</v>
      </c>
      <c r="M215" s="3">
        <v>2701.7999999999993</v>
      </c>
    </row>
    <row r="216" spans="1:13" x14ac:dyDescent="0.25">
      <c r="A216" s="4">
        <v>41609</v>
      </c>
      <c r="B216" s="1" t="s">
        <v>7</v>
      </c>
      <c r="C216" s="2" t="s">
        <v>6</v>
      </c>
      <c r="D216" s="3" t="s">
        <v>27</v>
      </c>
      <c r="E216" s="3" t="s">
        <v>12</v>
      </c>
      <c r="F216" s="2">
        <v>1375</v>
      </c>
      <c r="G216" s="3">
        <v>260</v>
      </c>
      <c r="H216" s="3">
        <v>12</v>
      </c>
      <c r="I216" s="3">
        <v>16500</v>
      </c>
      <c r="J216" s="3">
        <v>1320</v>
      </c>
      <c r="K216" s="3">
        <v>15180</v>
      </c>
      <c r="L216" s="3">
        <v>4125</v>
      </c>
      <c r="M216" s="3">
        <v>11055</v>
      </c>
    </row>
    <row r="217" spans="1:13" x14ac:dyDescent="0.25">
      <c r="A217" s="4">
        <v>41974</v>
      </c>
      <c r="B217" s="1" t="s">
        <v>9</v>
      </c>
      <c r="C217" s="2" t="s">
        <v>6</v>
      </c>
      <c r="D217" s="3" t="s">
        <v>27</v>
      </c>
      <c r="E217" s="3" t="s">
        <v>12</v>
      </c>
      <c r="F217" s="2">
        <v>635</v>
      </c>
      <c r="G217" s="3">
        <v>260</v>
      </c>
      <c r="H217" s="3">
        <v>300</v>
      </c>
      <c r="I217" s="3">
        <v>190500</v>
      </c>
      <c r="J217" s="3">
        <v>15240</v>
      </c>
      <c r="K217" s="3">
        <v>175260</v>
      </c>
      <c r="L217" s="3">
        <v>158750</v>
      </c>
      <c r="M217" s="3">
        <v>16510</v>
      </c>
    </row>
    <row r="218" spans="1:13" x14ac:dyDescent="0.25">
      <c r="A218" s="4">
        <v>41548</v>
      </c>
      <c r="B218" s="1" t="s">
        <v>7</v>
      </c>
      <c r="C218" s="2" t="s">
        <v>6</v>
      </c>
      <c r="D218" s="3" t="s">
        <v>28</v>
      </c>
      <c r="E218" s="3" t="s">
        <v>12</v>
      </c>
      <c r="F218" s="2">
        <v>367</v>
      </c>
      <c r="G218" s="3">
        <v>3</v>
      </c>
      <c r="H218" s="3">
        <v>12</v>
      </c>
      <c r="I218" s="3">
        <v>4404</v>
      </c>
      <c r="J218" s="3">
        <v>396.36</v>
      </c>
      <c r="K218" s="3">
        <v>4007.64</v>
      </c>
      <c r="L218" s="3">
        <v>1101</v>
      </c>
      <c r="M218" s="3">
        <v>2906.64</v>
      </c>
    </row>
    <row r="219" spans="1:13" x14ac:dyDescent="0.25">
      <c r="A219" s="4">
        <v>41518</v>
      </c>
      <c r="B219" s="1" t="s">
        <v>9</v>
      </c>
      <c r="C219" s="2" t="s">
        <v>5</v>
      </c>
      <c r="D219" s="3" t="s">
        <v>29</v>
      </c>
      <c r="E219" s="3" t="s">
        <v>12</v>
      </c>
      <c r="F219" s="2">
        <v>322</v>
      </c>
      <c r="G219" s="3">
        <v>5</v>
      </c>
      <c r="H219" s="3">
        <v>300</v>
      </c>
      <c r="I219" s="3">
        <v>96600</v>
      </c>
      <c r="J219" s="3">
        <v>8694</v>
      </c>
      <c r="K219" s="3">
        <v>87906</v>
      </c>
      <c r="L219" s="3">
        <v>80500</v>
      </c>
      <c r="M219" s="3">
        <v>7406</v>
      </c>
    </row>
    <row r="220" spans="1:13" x14ac:dyDescent="0.25">
      <c r="A220" s="4">
        <v>41944</v>
      </c>
      <c r="B220" s="1" t="s">
        <v>7</v>
      </c>
      <c r="C220" s="2" t="s">
        <v>1</v>
      </c>
      <c r="D220" s="3" t="s">
        <v>29</v>
      </c>
      <c r="E220" s="3" t="s">
        <v>12</v>
      </c>
      <c r="F220" s="2">
        <v>2321</v>
      </c>
      <c r="G220" s="3">
        <v>5</v>
      </c>
      <c r="H220" s="3">
        <v>12</v>
      </c>
      <c r="I220" s="3">
        <v>27852</v>
      </c>
      <c r="J220" s="3">
        <v>2506.6799999999998</v>
      </c>
      <c r="K220" s="3">
        <v>25345.32</v>
      </c>
      <c r="L220" s="3">
        <v>6963</v>
      </c>
      <c r="M220" s="3">
        <v>18382.32</v>
      </c>
    </row>
    <row r="221" spans="1:13" x14ac:dyDescent="0.25">
      <c r="A221" s="4">
        <v>41579</v>
      </c>
      <c r="B221" s="1" t="s">
        <v>8</v>
      </c>
      <c r="C221" s="2" t="s">
        <v>5</v>
      </c>
      <c r="D221" s="3" t="s">
        <v>29</v>
      </c>
      <c r="E221" s="3" t="s">
        <v>12</v>
      </c>
      <c r="F221" s="2">
        <v>1857</v>
      </c>
      <c r="G221" s="3">
        <v>5</v>
      </c>
      <c r="H221" s="3">
        <v>125</v>
      </c>
      <c r="I221" s="3">
        <v>232125</v>
      </c>
      <c r="J221" s="3">
        <v>20891.25</v>
      </c>
      <c r="K221" s="3">
        <v>211233.75</v>
      </c>
      <c r="L221" s="3">
        <v>222840</v>
      </c>
      <c r="M221" s="3">
        <v>-11606.25</v>
      </c>
    </row>
    <row r="222" spans="1:13" x14ac:dyDescent="0.25">
      <c r="A222" s="4">
        <v>41609</v>
      </c>
      <c r="B222" s="1" t="s">
        <v>0</v>
      </c>
      <c r="C222" s="2" t="s">
        <v>1</v>
      </c>
      <c r="D222" s="3" t="s">
        <v>29</v>
      </c>
      <c r="E222" s="3" t="s">
        <v>12</v>
      </c>
      <c r="F222" s="2">
        <v>1611</v>
      </c>
      <c r="G222" s="3">
        <v>5</v>
      </c>
      <c r="H222" s="3">
        <v>7</v>
      </c>
      <c r="I222" s="3">
        <v>11277</v>
      </c>
      <c r="J222" s="3">
        <v>1014.93</v>
      </c>
      <c r="K222" s="3">
        <v>10262.07</v>
      </c>
      <c r="L222" s="3">
        <v>8055</v>
      </c>
      <c r="M222" s="3">
        <v>2207.0699999999997</v>
      </c>
    </row>
    <row r="223" spans="1:13" x14ac:dyDescent="0.25">
      <c r="A223" s="4">
        <v>41974</v>
      </c>
      <c r="B223" s="1" t="s">
        <v>8</v>
      </c>
      <c r="C223" s="2" t="s">
        <v>10</v>
      </c>
      <c r="D223" s="3" t="s">
        <v>29</v>
      </c>
      <c r="E223" s="3" t="s">
        <v>12</v>
      </c>
      <c r="F223" s="2">
        <v>2797</v>
      </c>
      <c r="G223" s="3">
        <v>5</v>
      </c>
      <c r="H223" s="3">
        <v>125</v>
      </c>
      <c r="I223" s="3">
        <v>349625</v>
      </c>
      <c r="J223" s="3">
        <v>31466.25</v>
      </c>
      <c r="K223" s="3">
        <v>318158.75</v>
      </c>
      <c r="L223" s="3">
        <v>335640</v>
      </c>
      <c r="M223" s="3">
        <v>-17481.25</v>
      </c>
    </row>
    <row r="224" spans="1:13" x14ac:dyDescent="0.25">
      <c r="A224" s="4">
        <v>41609</v>
      </c>
      <c r="B224" s="1" t="s">
        <v>9</v>
      </c>
      <c r="C224" s="2" t="s">
        <v>3</v>
      </c>
      <c r="D224" s="3" t="s">
        <v>29</v>
      </c>
      <c r="E224" s="3" t="s">
        <v>12</v>
      </c>
      <c r="F224" s="2">
        <v>334</v>
      </c>
      <c r="G224" s="3">
        <v>5</v>
      </c>
      <c r="H224" s="3">
        <v>300</v>
      </c>
      <c r="I224" s="3">
        <v>100200</v>
      </c>
      <c r="J224" s="3">
        <v>9018</v>
      </c>
      <c r="K224" s="3">
        <v>91182</v>
      </c>
      <c r="L224" s="3">
        <v>83500</v>
      </c>
      <c r="M224" s="3">
        <v>7682</v>
      </c>
    </row>
    <row r="225" spans="1:13" x14ac:dyDescent="0.25">
      <c r="A225" s="4">
        <v>41913</v>
      </c>
      <c r="B225" s="1" t="s">
        <v>4</v>
      </c>
      <c r="C225" s="2" t="s">
        <v>5</v>
      </c>
      <c r="D225" s="3" t="s">
        <v>30</v>
      </c>
      <c r="E225" s="3" t="s">
        <v>12</v>
      </c>
      <c r="F225" s="2">
        <v>1227</v>
      </c>
      <c r="G225" s="3">
        <v>10</v>
      </c>
      <c r="H225" s="3">
        <v>15</v>
      </c>
      <c r="I225" s="3">
        <v>18405</v>
      </c>
      <c r="J225" s="3">
        <v>1656.45</v>
      </c>
      <c r="K225" s="3">
        <v>16748.55</v>
      </c>
      <c r="L225" s="3">
        <v>12270</v>
      </c>
      <c r="M225" s="3">
        <v>4478.5499999999993</v>
      </c>
    </row>
    <row r="226" spans="1:13" x14ac:dyDescent="0.25">
      <c r="A226" s="4">
        <v>41548</v>
      </c>
      <c r="B226" s="1" t="s">
        <v>7</v>
      </c>
      <c r="C226" s="2" t="s">
        <v>6</v>
      </c>
      <c r="D226" s="3" t="s">
        <v>30</v>
      </c>
      <c r="E226" s="3" t="s">
        <v>12</v>
      </c>
      <c r="F226" s="2">
        <v>367</v>
      </c>
      <c r="G226" s="3">
        <v>10</v>
      </c>
      <c r="H226" s="3">
        <v>12</v>
      </c>
      <c r="I226" s="3">
        <v>4404</v>
      </c>
      <c r="J226" s="3">
        <v>396.36</v>
      </c>
      <c r="K226" s="3">
        <v>4007.64</v>
      </c>
      <c r="L226" s="3">
        <v>1101</v>
      </c>
      <c r="M226" s="3">
        <v>2906.64</v>
      </c>
    </row>
    <row r="227" spans="1:13" x14ac:dyDescent="0.25">
      <c r="A227" s="4">
        <v>41944</v>
      </c>
      <c r="B227" s="1" t="s">
        <v>9</v>
      </c>
      <c r="C227" s="2" t="s">
        <v>5</v>
      </c>
      <c r="D227" s="3" t="s">
        <v>30</v>
      </c>
      <c r="E227" s="3" t="s">
        <v>12</v>
      </c>
      <c r="F227" s="2">
        <v>1324</v>
      </c>
      <c r="G227" s="3">
        <v>10</v>
      </c>
      <c r="H227" s="3">
        <v>300</v>
      </c>
      <c r="I227" s="3">
        <v>397200</v>
      </c>
      <c r="J227" s="3">
        <v>35748</v>
      </c>
      <c r="K227" s="3">
        <v>361452</v>
      </c>
      <c r="L227" s="3">
        <v>331000</v>
      </c>
      <c r="M227" s="3">
        <v>30452</v>
      </c>
    </row>
    <row r="228" spans="1:13" x14ac:dyDescent="0.25">
      <c r="A228" s="4">
        <v>41579</v>
      </c>
      <c r="B228" s="1" t="s">
        <v>7</v>
      </c>
      <c r="C228" s="2" t="s">
        <v>3</v>
      </c>
      <c r="D228" s="3" t="s">
        <v>30</v>
      </c>
      <c r="E228" s="3" t="s">
        <v>12</v>
      </c>
      <c r="F228" s="2">
        <v>1775</v>
      </c>
      <c r="G228" s="3">
        <v>10</v>
      </c>
      <c r="H228" s="3">
        <v>12</v>
      </c>
      <c r="I228" s="3">
        <v>21300</v>
      </c>
      <c r="J228" s="3">
        <v>1917</v>
      </c>
      <c r="K228" s="3">
        <v>19383</v>
      </c>
      <c r="L228" s="3">
        <v>5325</v>
      </c>
      <c r="M228" s="3">
        <v>14058</v>
      </c>
    </row>
    <row r="229" spans="1:13" x14ac:dyDescent="0.25">
      <c r="A229" s="4">
        <v>41974</v>
      </c>
      <c r="B229" s="1" t="s">
        <v>8</v>
      </c>
      <c r="C229" s="2" t="s">
        <v>10</v>
      </c>
      <c r="D229" s="3" t="s">
        <v>30</v>
      </c>
      <c r="E229" s="3" t="s">
        <v>12</v>
      </c>
      <c r="F229" s="2">
        <v>2797</v>
      </c>
      <c r="G229" s="3">
        <v>10</v>
      </c>
      <c r="H229" s="3">
        <v>125</v>
      </c>
      <c r="I229" s="3">
        <v>349625</v>
      </c>
      <c r="J229" s="3">
        <v>31466.25</v>
      </c>
      <c r="K229" s="3">
        <v>318158.75</v>
      </c>
      <c r="L229" s="3">
        <v>335640</v>
      </c>
      <c r="M229" s="3">
        <v>-17481.25</v>
      </c>
    </row>
    <row r="230" spans="1:13" x14ac:dyDescent="0.25">
      <c r="A230" s="4">
        <v>41883</v>
      </c>
      <c r="B230" s="1" t="s">
        <v>8</v>
      </c>
      <c r="C230" s="2" t="s">
        <v>1</v>
      </c>
      <c r="D230" s="3" t="s">
        <v>31</v>
      </c>
      <c r="E230" s="3" t="s">
        <v>12</v>
      </c>
      <c r="F230" s="2">
        <v>567</v>
      </c>
      <c r="G230" s="3">
        <v>120</v>
      </c>
      <c r="H230" s="3">
        <v>125</v>
      </c>
      <c r="I230" s="3">
        <v>70875</v>
      </c>
      <c r="J230" s="3">
        <v>6378.75</v>
      </c>
      <c r="K230" s="3">
        <v>64496.25</v>
      </c>
      <c r="L230" s="3">
        <v>68040</v>
      </c>
      <c r="M230" s="3">
        <v>-3543.75</v>
      </c>
    </row>
    <row r="231" spans="1:13" x14ac:dyDescent="0.25">
      <c r="A231" s="4">
        <v>41883</v>
      </c>
      <c r="B231" s="1" t="s">
        <v>8</v>
      </c>
      <c r="C231" s="2" t="s">
        <v>6</v>
      </c>
      <c r="D231" s="3" t="s">
        <v>31</v>
      </c>
      <c r="E231" s="3" t="s">
        <v>12</v>
      </c>
      <c r="F231" s="2">
        <v>2110</v>
      </c>
      <c r="G231" s="3">
        <v>120</v>
      </c>
      <c r="H231" s="3">
        <v>125</v>
      </c>
      <c r="I231" s="3">
        <v>263750</v>
      </c>
      <c r="J231" s="3">
        <v>23737.5</v>
      </c>
      <c r="K231" s="3">
        <v>240012.5</v>
      </c>
      <c r="L231" s="3">
        <v>253200</v>
      </c>
      <c r="M231" s="3">
        <v>-13187.5</v>
      </c>
    </row>
    <row r="232" spans="1:13" x14ac:dyDescent="0.25">
      <c r="A232" s="4">
        <v>41913</v>
      </c>
      <c r="B232" s="1" t="s">
        <v>0</v>
      </c>
      <c r="C232" s="2" t="s">
        <v>1</v>
      </c>
      <c r="D232" s="3" t="s">
        <v>31</v>
      </c>
      <c r="E232" s="3" t="s">
        <v>12</v>
      </c>
      <c r="F232" s="2">
        <v>1269</v>
      </c>
      <c r="G232" s="3">
        <v>120</v>
      </c>
      <c r="H232" s="3">
        <v>350</v>
      </c>
      <c r="I232" s="3">
        <v>444150</v>
      </c>
      <c r="J232" s="3">
        <v>39973.5</v>
      </c>
      <c r="K232" s="3">
        <v>404176.5</v>
      </c>
      <c r="L232" s="3">
        <v>329940</v>
      </c>
      <c r="M232" s="3">
        <v>74236.5</v>
      </c>
    </row>
    <row r="233" spans="1:13" x14ac:dyDescent="0.25">
      <c r="A233" s="4">
        <v>41883</v>
      </c>
      <c r="B233" s="1" t="s">
        <v>9</v>
      </c>
      <c r="C233" s="2" t="s">
        <v>10</v>
      </c>
      <c r="D233" s="3" t="s">
        <v>32</v>
      </c>
      <c r="E233" s="3" t="s">
        <v>12</v>
      </c>
      <c r="F233" s="2">
        <v>1867</v>
      </c>
      <c r="G233" s="3">
        <v>250</v>
      </c>
      <c r="H233" s="3">
        <v>300</v>
      </c>
      <c r="I233" s="3">
        <v>560100</v>
      </c>
      <c r="J233" s="3">
        <v>50409</v>
      </c>
      <c r="K233" s="3">
        <v>509691</v>
      </c>
      <c r="L233" s="3">
        <v>466750</v>
      </c>
      <c r="M233" s="3">
        <v>42941</v>
      </c>
    </row>
    <row r="234" spans="1:13" x14ac:dyDescent="0.25">
      <c r="A234" s="4">
        <v>41518</v>
      </c>
      <c r="B234" s="1" t="s">
        <v>7</v>
      </c>
      <c r="C234" s="2" t="s">
        <v>5</v>
      </c>
      <c r="D234" s="3" t="s">
        <v>32</v>
      </c>
      <c r="E234" s="3" t="s">
        <v>12</v>
      </c>
      <c r="F234" s="2">
        <v>2234</v>
      </c>
      <c r="G234" s="3">
        <v>250</v>
      </c>
      <c r="H234" s="3">
        <v>12</v>
      </c>
      <c r="I234" s="3">
        <v>26808</v>
      </c>
      <c r="J234" s="3">
        <v>2412.7199999999998</v>
      </c>
      <c r="K234" s="3">
        <v>24395.279999999999</v>
      </c>
      <c r="L234" s="3">
        <v>6702</v>
      </c>
      <c r="M234" s="3">
        <v>17693.28</v>
      </c>
    </row>
    <row r="235" spans="1:13" x14ac:dyDescent="0.25">
      <c r="A235" s="4">
        <v>41913</v>
      </c>
      <c r="B235" s="1" t="s">
        <v>4</v>
      </c>
      <c r="C235" s="2" t="s">
        <v>5</v>
      </c>
      <c r="D235" s="3" t="s">
        <v>32</v>
      </c>
      <c r="E235" s="3" t="s">
        <v>12</v>
      </c>
      <c r="F235" s="2">
        <v>1227</v>
      </c>
      <c r="G235" s="3">
        <v>250</v>
      </c>
      <c r="H235" s="3">
        <v>15</v>
      </c>
      <c r="I235" s="3">
        <v>18405</v>
      </c>
      <c r="J235" s="3">
        <v>1656.45</v>
      </c>
      <c r="K235" s="3">
        <v>16748.55</v>
      </c>
      <c r="L235" s="3">
        <v>12270</v>
      </c>
      <c r="M235" s="3">
        <v>4478.5499999999993</v>
      </c>
    </row>
    <row r="236" spans="1:13" x14ac:dyDescent="0.25">
      <c r="A236" s="4">
        <v>41944</v>
      </c>
      <c r="B236" s="1" t="s">
        <v>8</v>
      </c>
      <c r="C236" s="2" t="s">
        <v>6</v>
      </c>
      <c r="D236" s="3" t="s">
        <v>32</v>
      </c>
      <c r="E236" s="3" t="s">
        <v>12</v>
      </c>
      <c r="F236" s="2">
        <v>877</v>
      </c>
      <c r="G236" s="3">
        <v>250</v>
      </c>
      <c r="H236" s="3">
        <v>125</v>
      </c>
      <c r="I236" s="3">
        <v>109625</v>
      </c>
      <c r="J236" s="3">
        <v>9866.25</v>
      </c>
      <c r="K236" s="3">
        <v>99758.75</v>
      </c>
      <c r="L236" s="3">
        <v>105240</v>
      </c>
      <c r="M236" s="3">
        <v>-5481.25</v>
      </c>
    </row>
    <row r="237" spans="1:13" x14ac:dyDescent="0.25">
      <c r="A237" s="4">
        <v>41883</v>
      </c>
      <c r="B237" s="1" t="s">
        <v>0</v>
      </c>
      <c r="C237" s="2" t="s">
        <v>10</v>
      </c>
      <c r="D237" s="3" t="s">
        <v>27</v>
      </c>
      <c r="E237" s="3" t="s">
        <v>12</v>
      </c>
      <c r="F237" s="2">
        <v>2071</v>
      </c>
      <c r="G237" s="3">
        <v>260</v>
      </c>
      <c r="H237" s="3">
        <v>350</v>
      </c>
      <c r="I237" s="3">
        <v>724850</v>
      </c>
      <c r="J237" s="3">
        <v>65236.5</v>
      </c>
      <c r="K237" s="3">
        <v>659613.5</v>
      </c>
      <c r="L237" s="3">
        <v>538460</v>
      </c>
      <c r="M237" s="3">
        <v>121153.5</v>
      </c>
    </row>
    <row r="238" spans="1:13" x14ac:dyDescent="0.25">
      <c r="A238" s="4">
        <v>41913</v>
      </c>
      <c r="B238" s="1" t="s">
        <v>0</v>
      </c>
      <c r="C238" s="2" t="s">
        <v>1</v>
      </c>
      <c r="D238" s="3" t="s">
        <v>27</v>
      </c>
      <c r="E238" s="3" t="s">
        <v>12</v>
      </c>
      <c r="F238" s="2">
        <v>1269</v>
      </c>
      <c r="G238" s="3">
        <v>260</v>
      </c>
      <c r="H238" s="3">
        <v>350</v>
      </c>
      <c r="I238" s="3">
        <v>444150</v>
      </c>
      <c r="J238" s="3">
        <v>39973.5</v>
      </c>
      <c r="K238" s="3">
        <v>404176.5</v>
      </c>
      <c r="L238" s="3">
        <v>329940</v>
      </c>
      <c r="M238" s="3">
        <v>74236.5</v>
      </c>
    </row>
    <row r="239" spans="1:13" x14ac:dyDescent="0.25">
      <c r="A239" s="4">
        <v>41579</v>
      </c>
      <c r="B239" s="1" t="s">
        <v>4</v>
      </c>
      <c r="C239" s="2" t="s">
        <v>3</v>
      </c>
      <c r="D239" s="3" t="s">
        <v>27</v>
      </c>
      <c r="E239" s="3" t="s">
        <v>12</v>
      </c>
      <c r="F239" s="2">
        <v>970</v>
      </c>
      <c r="G239" s="3">
        <v>260</v>
      </c>
      <c r="H239" s="3">
        <v>15</v>
      </c>
      <c r="I239" s="3">
        <v>14550</v>
      </c>
      <c r="J239" s="3">
        <v>1309.5</v>
      </c>
      <c r="K239" s="3">
        <v>13240.5</v>
      </c>
      <c r="L239" s="3">
        <v>9700</v>
      </c>
      <c r="M239" s="3">
        <v>3540.5</v>
      </c>
    </row>
    <row r="240" spans="1:13" x14ac:dyDescent="0.25">
      <c r="A240" s="4">
        <v>41944</v>
      </c>
      <c r="B240" s="1" t="s">
        <v>0</v>
      </c>
      <c r="C240" s="2" t="s">
        <v>6</v>
      </c>
      <c r="D240" s="3" t="s">
        <v>27</v>
      </c>
      <c r="E240" s="3" t="s">
        <v>12</v>
      </c>
      <c r="F240" s="2">
        <v>1694</v>
      </c>
      <c r="G240" s="3">
        <v>260</v>
      </c>
      <c r="H240" s="3">
        <v>20</v>
      </c>
      <c r="I240" s="3">
        <v>33880</v>
      </c>
      <c r="J240" s="3">
        <v>3049.2</v>
      </c>
      <c r="K240" s="3">
        <v>30830.799999999999</v>
      </c>
      <c r="L240" s="3">
        <v>16940</v>
      </c>
      <c r="M240" s="3">
        <v>13890.8</v>
      </c>
    </row>
    <row r="241" spans="1:13" x14ac:dyDescent="0.25">
      <c r="A241" s="4">
        <v>41883</v>
      </c>
      <c r="B241" s="1" t="s">
        <v>7</v>
      </c>
      <c r="C241" s="2" t="s">
        <v>3</v>
      </c>
      <c r="D241" s="3" t="s">
        <v>28</v>
      </c>
      <c r="E241" s="3" t="s">
        <v>12</v>
      </c>
      <c r="F241" s="2">
        <v>1580</v>
      </c>
      <c r="G241" s="3">
        <v>3</v>
      </c>
      <c r="H241" s="3">
        <v>12</v>
      </c>
      <c r="I241" s="3">
        <v>18960</v>
      </c>
      <c r="J241" s="3">
        <v>1706.4</v>
      </c>
      <c r="K241" s="3">
        <v>17253.599999999999</v>
      </c>
      <c r="L241" s="3">
        <v>4740</v>
      </c>
      <c r="M241" s="3">
        <v>12513.599999999999</v>
      </c>
    </row>
    <row r="242" spans="1:13" x14ac:dyDescent="0.25">
      <c r="A242" s="4">
        <v>41974</v>
      </c>
      <c r="B242" s="1" t="s">
        <v>0</v>
      </c>
      <c r="C242" s="2" t="s">
        <v>6</v>
      </c>
      <c r="D242" s="3" t="s">
        <v>28</v>
      </c>
      <c r="E242" s="3" t="s">
        <v>12</v>
      </c>
      <c r="F242" s="2">
        <v>521</v>
      </c>
      <c r="G242" s="3">
        <v>3</v>
      </c>
      <c r="H242" s="3">
        <v>7</v>
      </c>
      <c r="I242" s="3">
        <v>3647</v>
      </c>
      <c r="J242" s="3">
        <v>328.23</v>
      </c>
      <c r="K242" s="3">
        <v>3318.77</v>
      </c>
      <c r="L242" s="3">
        <v>2605</v>
      </c>
      <c r="M242" s="3">
        <v>713.77</v>
      </c>
    </row>
    <row r="243" spans="1:13" x14ac:dyDescent="0.25">
      <c r="A243" s="4">
        <v>41913</v>
      </c>
      <c r="B243" s="1" t="s">
        <v>0</v>
      </c>
      <c r="C243" s="2" t="s">
        <v>3</v>
      </c>
      <c r="D243" s="3" t="s">
        <v>30</v>
      </c>
      <c r="E243" s="3" t="s">
        <v>12</v>
      </c>
      <c r="F243" s="2">
        <v>360</v>
      </c>
      <c r="G243" s="3">
        <v>10</v>
      </c>
      <c r="H243" s="3">
        <v>7</v>
      </c>
      <c r="I243" s="3">
        <v>2520</v>
      </c>
      <c r="J243" s="3">
        <v>226.8</v>
      </c>
      <c r="K243" s="3">
        <v>2293.1999999999998</v>
      </c>
      <c r="L243" s="3">
        <v>1800</v>
      </c>
      <c r="M243" s="3">
        <v>493.19999999999982</v>
      </c>
    </row>
    <row r="244" spans="1:13" x14ac:dyDescent="0.25">
      <c r="A244" s="4">
        <v>41913</v>
      </c>
      <c r="B244" s="1" t="s">
        <v>0</v>
      </c>
      <c r="C244" s="2" t="s">
        <v>3</v>
      </c>
      <c r="D244" s="3" t="s">
        <v>32</v>
      </c>
      <c r="E244" s="3" t="s">
        <v>12</v>
      </c>
      <c r="F244" s="2">
        <v>360</v>
      </c>
      <c r="G244" s="3">
        <v>250</v>
      </c>
      <c r="H244" s="3">
        <v>7</v>
      </c>
      <c r="I244" s="3">
        <v>2520</v>
      </c>
      <c r="J244" s="3">
        <v>226.8</v>
      </c>
      <c r="K244" s="3">
        <v>2293.1999999999998</v>
      </c>
      <c r="L244" s="3">
        <v>1800</v>
      </c>
      <c r="M244" s="3">
        <v>493.19999999999982</v>
      </c>
    </row>
    <row r="245" spans="1:13" x14ac:dyDescent="0.25">
      <c r="A245" s="4">
        <v>41579</v>
      </c>
      <c r="B245" s="1" t="s">
        <v>0</v>
      </c>
      <c r="C245" s="2" t="s">
        <v>5</v>
      </c>
      <c r="D245" s="3" t="s">
        <v>32</v>
      </c>
      <c r="E245" s="3" t="s">
        <v>12</v>
      </c>
      <c r="F245" s="2">
        <v>2682</v>
      </c>
      <c r="G245" s="3">
        <v>250</v>
      </c>
      <c r="H245" s="3">
        <v>20</v>
      </c>
      <c r="I245" s="3">
        <v>53640</v>
      </c>
      <c r="J245" s="3">
        <v>4827.6000000000004</v>
      </c>
      <c r="K245" s="3">
        <v>48812.4</v>
      </c>
      <c r="L245" s="3">
        <v>26820</v>
      </c>
      <c r="M245" s="3">
        <v>21992.400000000001</v>
      </c>
    </row>
    <row r="246" spans="1:13" x14ac:dyDescent="0.25">
      <c r="A246" s="4">
        <v>41974</v>
      </c>
      <c r="B246" s="1" t="s">
        <v>0</v>
      </c>
      <c r="C246" s="2" t="s">
        <v>6</v>
      </c>
      <c r="D246" s="3" t="s">
        <v>32</v>
      </c>
      <c r="E246" s="3" t="s">
        <v>12</v>
      </c>
      <c r="F246" s="2">
        <v>521</v>
      </c>
      <c r="G246" s="3">
        <v>250</v>
      </c>
      <c r="H246" s="3">
        <v>7</v>
      </c>
      <c r="I246" s="3">
        <v>3647</v>
      </c>
      <c r="J246" s="3">
        <v>328.23</v>
      </c>
      <c r="K246" s="3">
        <v>3318.77</v>
      </c>
      <c r="L246" s="3">
        <v>2605</v>
      </c>
      <c r="M246" s="3">
        <v>713.77</v>
      </c>
    </row>
    <row r="247" spans="1:13" x14ac:dyDescent="0.25">
      <c r="A247" s="4">
        <v>41609</v>
      </c>
      <c r="B247" s="1" t="s">
        <v>7</v>
      </c>
      <c r="C247" s="2" t="s">
        <v>5</v>
      </c>
      <c r="D247" s="3" t="s">
        <v>27</v>
      </c>
      <c r="E247" s="3" t="s">
        <v>12</v>
      </c>
      <c r="F247" s="2">
        <v>306</v>
      </c>
      <c r="G247" s="3">
        <v>260</v>
      </c>
      <c r="H247" s="3">
        <v>12</v>
      </c>
      <c r="I247" s="3">
        <v>3672</v>
      </c>
      <c r="J247" s="3">
        <v>330.48</v>
      </c>
      <c r="K247" s="3">
        <v>3341.52</v>
      </c>
      <c r="L247" s="3">
        <v>918</v>
      </c>
      <c r="M247" s="3">
        <v>2423.52</v>
      </c>
    </row>
    <row r="248" spans="1:13" x14ac:dyDescent="0.25">
      <c r="A248" s="4">
        <v>41548</v>
      </c>
      <c r="B248" s="1" t="s">
        <v>7</v>
      </c>
      <c r="C248" s="2" t="s">
        <v>10</v>
      </c>
      <c r="D248" s="3" t="s">
        <v>28</v>
      </c>
      <c r="E248" s="3" t="s">
        <v>13</v>
      </c>
      <c r="F248" s="2">
        <v>386</v>
      </c>
      <c r="G248" s="3">
        <v>3</v>
      </c>
      <c r="H248" s="3">
        <v>12</v>
      </c>
      <c r="I248" s="3">
        <v>4632</v>
      </c>
      <c r="J248" s="3">
        <v>463.2</v>
      </c>
      <c r="K248" s="3">
        <v>4168.8</v>
      </c>
      <c r="L248" s="3">
        <v>1158</v>
      </c>
      <c r="M248" s="3">
        <v>3010.8</v>
      </c>
    </row>
    <row r="249" spans="1:13" x14ac:dyDescent="0.25">
      <c r="A249" s="4">
        <v>41883</v>
      </c>
      <c r="B249" s="1" t="s">
        <v>0</v>
      </c>
      <c r="C249" s="2" t="s">
        <v>10</v>
      </c>
      <c r="D249" s="3" t="s">
        <v>29</v>
      </c>
      <c r="E249" s="3" t="s">
        <v>13</v>
      </c>
      <c r="F249" s="2">
        <v>2328</v>
      </c>
      <c r="G249" s="3">
        <v>5</v>
      </c>
      <c r="H249" s="3">
        <v>7</v>
      </c>
      <c r="I249" s="3">
        <v>16296</v>
      </c>
      <c r="J249" s="3">
        <v>1629.6</v>
      </c>
      <c r="K249" s="3">
        <v>14666.4</v>
      </c>
      <c r="L249" s="3">
        <v>11640</v>
      </c>
      <c r="M249" s="3">
        <v>3026.3999999999996</v>
      </c>
    </row>
    <row r="250" spans="1:13" x14ac:dyDescent="0.25">
      <c r="A250" s="4">
        <v>41548</v>
      </c>
      <c r="B250" s="1" t="s">
        <v>7</v>
      </c>
      <c r="C250" s="2" t="s">
        <v>10</v>
      </c>
      <c r="D250" s="3" t="s">
        <v>30</v>
      </c>
      <c r="E250" s="3" t="s">
        <v>13</v>
      </c>
      <c r="F250" s="2">
        <v>386</v>
      </c>
      <c r="G250" s="3">
        <v>10</v>
      </c>
      <c r="H250" s="3">
        <v>12</v>
      </c>
      <c r="I250" s="3">
        <v>4632</v>
      </c>
      <c r="J250" s="3">
        <v>463.2</v>
      </c>
      <c r="K250" s="3">
        <v>4168.8</v>
      </c>
      <c r="L250" s="3">
        <v>1158</v>
      </c>
      <c r="M250" s="3">
        <v>3010.8</v>
      </c>
    </row>
    <row r="251" spans="1:13" x14ac:dyDescent="0.25">
      <c r="A251" s="4">
        <v>41609</v>
      </c>
      <c r="B251" s="1" t="s">
        <v>8</v>
      </c>
      <c r="C251" s="2" t="s">
        <v>5</v>
      </c>
      <c r="D251" s="3" t="s">
        <v>28</v>
      </c>
      <c r="E251" s="3" t="s">
        <v>13</v>
      </c>
      <c r="F251" s="2">
        <v>1482</v>
      </c>
      <c r="G251" s="3">
        <v>3</v>
      </c>
      <c r="H251" s="3">
        <v>125</v>
      </c>
      <c r="I251" s="3">
        <v>185250</v>
      </c>
      <c r="J251" s="3">
        <v>18525</v>
      </c>
      <c r="K251" s="3">
        <v>166725</v>
      </c>
      <c r="L251" s="3">
        <v>177840</v>
      </c>
      <c r="M251" s="3">
        <v>-11115</v>
      </c>
    </row>
    <row r="252" spans="1:13" x14ac:dyDescent="0.25">
      <c r="A252" s="4">
        <v>41579</v>
      </c>
      <c r="B252" s="1" t="s">
        <v>8</v>
      </c>
      <c r="C252" s="2" t="s">
        <v>10</v>
      </c>
      <c r="D252" s="3" t="s">
        <v>29</v>
      </c>
      <c r="E252" s="3" t="s">
        <v>13</v>
      </c>
      <c r="F252" s="2">
        <v>1804</v>
      </c>
      <c r="G252" s="3">
        <v>5</v>
      </c>
      <c r="H252" s="3">
        <v>125</v>
      </c>
      <c r="I252" s="3">
        <v>225500</v>
      </c>
      <c r="J252" s="3">
        <v>22550</v>
      </c>
      <c r="K252" s="3">
        <v>202950</v>
      </c>
      <c r="L252" s="3">
        <v>216480</v>
      </c>
      <c r="M252" s="3">
        <v>-13530</v>
      </c>
    </row>
    <row r="253" spans="1:13" x14ac:dyDescent="0.25">
      <c r="A253" s="4">
        <v>41974</v>
      </c>
      <c r="B253" s="1" t="s">
        <v>4</v>
      </c>
      <c r="C253" s="2" t="s">
        <v>5</v>
      </c>
      <c r="D253" s="3" t="s">
        <v>29</v>
      </c>
      <c r="E253" s="3" t="s">
        <v>13</v>
      </c>
      <c r="F253" s="2">
        <v>2072</v>
      </c>
      <c r="G253" s="3">
        <v>5</v>
      </c>
      <c r="H253" s="3">
        <v>15</v>
      </c>
      <c r="I253" s="3">
        <v>31080</v>
      </c>
      <c r="J253" s="3">
        <v>3108</v>
      </c>
      <c r="K253" s="3">
        <v>27972</v>
      </c>
      <c r="L253" s="3">
        <v>20720</v>
      </c>
      <c r="M253" s="3">
        <v>7252</v>
      </c>
    </row>
    <row r="254" spans="1:13" x14ac:dyDescent="0.25">
      <c r="A254" s="4">
        <v>41548</v>
      </c>
      <c r="B254" s="1" t="s">
        <v>4</v>
      </c>
      <c r="C254" s="2" t="s">
        <v>5</v>
      </c>
      <c r="D254" s="3" t="s">
        <v>30</v>
      </c>
      <c r="E254" s="3" t="s">
        <v>13</v>
      </c>
      <c r="F254" s="2">
        <v>2167</v>
      </c>
      <c r="G254" s="3">
        <v>10</v>
      </c>
      <c r="H254" s="3">
        <v>15</v>
      </c>
      <c r="I254" s="3">
        <v>32505</v>
      </c>
      <c r="J254" s="3">
        <v>3250.5</v>
      </c>
      <c r="K254" s="3">
        <v>29254.5</v>
      </c>
      <c r="L254" s="3">
        <v>21670</v>
      </c>
      <c r="M254" s="3">
        <v>7584.5</v>
      </c>
    </row>
    <row r="255" spans="1:13" x14ac:dyDescent="0.25">
      <c r="A255" s="4">
        <v>41913</v>
      </c>
      <c r="B255" s="1" t="s">
        <v>0</v>
      </c>
      <c r="C255" s="2" t="s">
        <v>3</v>
      </c>
      <c r="D255" s="3" t="s">
        <v>30</v>
      </c>
      <c r="E255" s="3" t="s">
        <v>13</v>
      </c>
      <c r="F255" s="2">
        <v>241</v>
      </c>
      <c r="G255" s="3">
        <v>10</v>
      </c>
      <c r="H255" s="3">
        <v>20</v>
      </c>
      <c r="I255" s="3">
        <v>4820</v>
      </c>
      <c r="J255" s="3">
        <v>482</v>
      </c>
      <c r="K255" s="3">
        <v>4338</v>
      </c>
      <c r="L255" s="3">
        <v>2410</v>
      </c>
      <c r="M255" s="3">
        <v>1928</v>
      </c>
    </row>
    <row r="256" spans="1:13" x14ac:dyDescent="0.25">
      <c r="A256" s="4">
        <v>41883</v>
      </c>
      <c r="B256" s="1" t="s">
        <v>8</v>
      </c>
      <c r="C256" s="2" t="s">
        <v>10</v>
      </c>
      <c r="D256" s="3" t="s">
        <v>31</v>
      </c>
      <c r="E256" s="3" t="s">
        <v>13</v>
      </c>
      <c r="F256" s="2">
        <v>1596</v>
      </c>
      <c r="G256" s="3">
        <v>120</v>
      </c>
      <c r="H256" s="3">
        <v>125</v>
      </c>
      <c r="I256" s="3">
        <v>199500</v>
      </c>
      <c r="J256" s="3">
        <v>19950</v>
      </c>
      <c r="K256" s="3">
        <v>179550</v>
      </c>
      <c r="L256" s="3">
        <v>191520</v>
      </c>
      <c r="M256" s="3">
        <v>-11970</v>
      </c>
    </row>
    <row r="257" spans="1:13" x14ac:dyDescent="0.25">
      <c r="A257" s="4">
        <v>41548</v>
      </c>
      <c r="B257" s="1" t="s">
        <v>9</v>
      </c>
      <c r="C257" s="2" t="s">
        <v>10</v>
      </c>
      <c r="D257" s="3" t="s">
        <v>31</v>
      </c>
      <c r="E257" s="3" t="s">
        <v>13</v>
      </c>
      <c r="F257" s="2">
        <v>2294</v>
      </c>
      <c r="G257" s="3">
        <v>120</v>
      </c>
      <c r="H257" s="3">
        <v>300</v>
      </c>
      <c r="I257" s="3">
        <v>688200</v>
      </c>
      <c r="J257" s="3">
        <v>68820</v>
      </c>
      <c r="K257" s="3">
        <v>619380</v>
      </c>
      <c r="L257" s="3">
        <v>573500</v>
      </c>
      <c r="M257" s="3">
        <v>45880</v>
      </c>
    </row>
    <row r="258" spans="1:13" x14ac:dyDescent="0.25">
      <c r="A258" s="4">
        <v>41913</v>
      </c>
      <c r="B258" s="1" t="s">
        <v>0</v>
      </c>
      <c r="C258" s="2" t="s">
        <v>3</v>
      </c>
      <c r="D258" s="3" t="s">
        <v>31</v>
      </c>
      <c r="E258" s="3" t="s">
        <v>13</v>
      </c>
      <c r="F258" s="2">
        <v>241</v>
      </c>
      <c r="G258" s="3">
        <v>120</v>
      </c>
      <c r="H258" s="3">
        <v>20</v>
      </c>
      <c r="I258" s="3">
        <v>4820</v>
      </c>
      <c r="J258" s="3">
        <v>482</v>
      </c>
      <c r="K258" s="3">
        <v>4338</v>
      </c>
      <c r="L258" s="3">
        <v>2410</v>
      </c>
      <c r="M258" s="3">
        <v>1928</v>
      </c>
    </row>
    <row r="259" spans="1:13" x14ac:dyDescent="0.25">
      <c r="A259" s="4">
        <v>41944</v>
      </c>
      <c r="B259" s="1" t="s">
        <v>0</v>
      </c>
      <c r="C259" s="2" t="s">
        <v>3</v>
      </c>
      <c r="D259" s="3" t="s">
        <v>31</v>
      </c>
      <c r="E259" s="3" t="s">
        <v>13</v>
      </c>
      <c r="F259" s="2">
        <v>2665</v>
      </c>
      <c r="G259" s="3">
        <v>120</v>
      </c>
      <c r="H259" s="3">
        <v>7</v>
      </c>
      <c r="I259" s="3">
        <v>18655</v>
      </c>
      <c r="J259" s="3">
        <v>1865.5</v>
      </c>
      <c r="K259" s="3">
        <v>16789.5</v>
      </c>
      <c r="L259" s="3">
        <v>13325</v>
      </c>
      <c r="M259" s="3">
        <v>3464.5</v>
      </c>
    </row>
    <row r="260" spans="1:13" x14ac:dyDescent="0.25">
      <c r="A260" s="4">
        <v>41609</v>
      </c>
      <c r="B260" s="1" t="s">
        <v>8</v>
      </c>
      <c r="C260" s="2" t="s">
        <v>1</v>
      </c>
      <c r="D260" s="3" t="s">
        <v>31</v>
      </c>
      <c r="E260" s="3" t="s">
        <v>13</v>
      </c>
      <c r="F260" s="2">
        <v>1916</v>
      </c>
      <c r="G260" s="3">
        <v>120</v>
      </c>
      <c r="H260" s="3">
        <v>125</v>
      </c>
      <c r="I260" s="3">
        <v>239500</v>
      </c>
      <c r="J260" s="3">
        <v>23950</v>
      </c>
      <c r="K260" s="3">
        <v>215550</v>
      </c>
      <c r="L260" s="3">
        <v>229920</v>
      </c>
      <c r="M260" s="3">
        <v>-14370</v>
      </c>
    </row>
    <row r="261" spans="1:13" x14ac:dyDescent="0.25">
      <c r="A261" s="4">
        <v>41974</v>
      </c>
      <c r="B261" s="1" t="s">
        <v>9</v>
      </c>
      <c r="C261" s="2" t="s">
        <v>5</v>
      </c>
      <c r="D261" s="3" t="s">
        <v>31</v>
      </c>
      <c r="E261" s="3" t="s">
        <v>13</v>
      </c>
      <c r="F261" s="2">
        <v>853</v>
      </c>
      <c r="G261" s="3">
        <v>120</v>
      </c>
      <c r="H261" s="3">
        <v>300</v>
      </c>
      <c r="I261" s="3">
        <v>255900</v>
      </c>
      <c r="J261" s="3">
        <v>25590</v>
      </c>
      <c r="K261" s="3">
        <v>230310</v>
      </c>
      <c r="L261" s="3">
        <v>213250</v>
      </c>
      <c r="M261" s="3">
        <v>17060</v>
      </c>
    </row>
    <row r="262" spans="1:13" x14ac:dyDescent="0.25">
      <c r="A262" s="4">
        <v>41883</v>
      </c>
      <c r="B262" s="1" t="s">
        <v>9</v>
      </c>
      <c r="C262" s="2" t="s">
        <v>6</v>
      </c>
      <c r="D262" s="3" t="s">
        <v>32</v>
      </c>
      <c r="E262" s="3" t="s">
        <v>13</v>
      </c>
      <c r="F262" s="2">
        <v>432</v>
      </c>
      <c r="G262" s="3">
        <v>250</v>
      </c>
      <c r="H262" s="3">
        <v>300</v>
      </c>
      <c r="I262" s="3">
        <v>129600</v>
      </c>
      <c r="J262" s="3">
        <v>12960</v>
      </c>
      <c r="K262" s="3">
        <v>116640</v>
      </c>
      <c r="L262" s="3">
        <v>108000</v>
      </c>
      <c r="M262" s="3">
        <v>8640</v>
      </c>
    </row>
    <row r="263" spans="1:13" x14ac:dyDescent="0.25">
      <c r="A263" s="4">
        <v>41548</v>
      </c>
      <c r="B263" s="1" t="s">
        <v>9</v>
      </c>
      <c r="C263" s="2" t="s">
        <v>10</v>
      </c>
      <c r="D263" s="3" t="s">
        <v>32</v>
      </c>
      <c r="E263" s="3" t="s">
        <v>13</v>
      </c>
      <c r="F263" s="2">
        <v>2294</v>
      </c>
      <c r="G263" s="3">
        <v>250</v>
      </c>
      <c r="H263" s="3">
        <v>300</v>
      </c>
      <c r="I263" s="3">
        <v>688200</v>
      </c>
      <c r="J263" s="3">
        <v>68820</v>
      </c>
      <c r="K263" s="3">
        <v>619380</v>
      </c>
      <c r="L263" s="3">
        <v>573500</v>
      </c>
      <c r="M263" s="3">
        <v>45880</v>
      </c>
    </row>
    <row r="264" spans="1:13" x14ac:dyDescent="0.25">
      <c r="A264" s="4">
        <v>41548</v>
      </c>
      <c r="B264" s="1" t="s">
        <v>4</v>
      </c>
      <c r="C264" s="2" t="s">
        <v>5</v>
      </c>
      <c r="D264" s="3" t="s">
        <v>32</v>
      </c>
      <c r="E264" s="3" t="s">
        <v>13</v>
      </c>
      <c r="F264" s="2">
        <v>2167</v>
      </c>
      <c r="G264" s="3">
        <v>250</v>
      </c>
      <c r="H264" s="3">
        <v>15</v>
      </c>
      <c r="I264" s="3">
        <v>32505</v>
      </c>
      <c r="J264" s="3">
        <v>3250.5</v>
      </c>
      <c r="K264" s="3">
        <v>29254.5</v>
      </c>
      <c r="L264" s="3">
        <v>21670</v>
      </c>
      <c r="M264" s="3">
        <v>7584.5</v>
      </c>
    </row>
    <row r="265" spans="1:13" x14ac:dyDescent="0.25">
      <c r="A265" s="4">
        <v>41944</v>
      </c>
      <c r="B265" s="1" t="s">
        <v>8</v>
      </c>
      <c r="C265" s="2" t="s">
        <v>1</v>
      </c>
      <c r="D265" s="3" t="s">
        <v>32</v>
      </c>
      <c r="E265" s="3" t="s">
        <v>13</v>
      </c>
      <c r="F265" s="2">
        <v>2529</v>
      </c>
      <c r="G265" s="3">
        <v>250</v>
      </c>
      <c r="H265" s="3">
        <v>125</v>
      </c>
      <c r="I265" s="3">
        <v>316125</v>
      </c>
      <c r="J265" s="3">
        <v>31612.5</v>
      </c>
      <c r="K265" s="3">
        <v>284512.5</v>
      </c>
      <c r="L265" s="3">
        <v>303480</v>
      </c>
      <c r="M265" s="3">
        <v>-18967.5</v>
      </c>
    </row>
    <row r="266" spans="1:13" x14ac:dyDescent="0.25">
      <c r="A266" s="4">
        <v>41609</v>
      </c>
      <c r="B266" s="1" t="s">
        <v>0</v>
      </c>
      <c r="C266" s="2" t="s">
        <v>3</v>
      </c>
      <c r="D266" s="3" t="s">
        <v>32</v>
      </c>
      <c r="E266" s="3" t="s">
        <v>13</v>
      </c>
      <c r="F266" s="2">
        <v>1870</v>
      </c>
      <c r="G266" s="3">
        <v>250</v>
      </c>
      <c r="H266" s="3">
        <v>350</v>
      </c>
      <c r="I266" s="3">
        <v>654500</v>
      </c>
      <c r="J266" s="3">
        <v>65450</v>
      </c>
      <c r="K266" s="3">
        <v>589050</v>
      </c>
      <c r="L266" s="3">
        <v>486200</v>
      </c>
      <c r="M266" s="3">
        <v>102850</v>
      </c>
    </row>
    <row r="267" spans="1:13" x14ac:dyDescent="0.25">
      <c r="A267" s="4">
        <v>41883</v>
      </c>
      <c r="B267" s="1" t="s">
        <v>0</v>
      </c>
      <c r="C267" s="2" t="s">
        <v>1</v>
      </c>
      <c r="D267" s="3" t="s">
        <v>27</v>
      </c>
      <c r="E267" s="3" t="s">
        <v>13</v>
      </c>
      <c r="F267" s="2">
        <v>707</v>
      </c>
      <c r="G267" s="3">
        <v>260</v>
      </c>
      <c r="H267" s="3">
        <v>350</v>
      </c>
      <c r="I267" s="3">
        <v>247450</v>
      </c>
      <c r="J267" s="3">
        <v>24745</v>
      </c>
      <c r="K267" s="3">
        <v>222705</v>
      </c>
      <c r="L267" s="3">
        <v>183820</v>
      </c>
      <c r="M267" s="3">
        <v>38885</v>
      </c>
    </row>
    <row r="268" spans="1:13" x14ac:dyDescent="0.25">
      <c r="A268" s="4">
        <v>41974</v>
      </c>
      <c r="B268" s="1" t="s">
        <v>4</v>
      </c>
      <c r="C268" s="2" t="s">
        <v>5</v>
      </c>
      <c r="D268" s="3" t="s">
        <v>27</v>
      </c>
      <c r="E268" s="3" t="s">
        <v>13</v>
      </c>
      <c r="F268" s="2">
        <v>2072</v>
      </c>
      <c r="G268" s="3">
        <v>260</v>
      </c>
      <c r="H268" s="3">
        <v>15</v>
      </c>
      <c r="I268" s="3">
        <v>31080</v>
      </c>
      <c r="J268" s="3">
        <v>3108</v>
      </c>
      <c r="K268" s="3">
        <v>27972</v>
      </c>
      <c r="L268" s="3">
        <v>20720</v>
      </c>
      <c r="M268" s="3">
        <v>7252</v>
      </c>
    </row>
    <row r="269" spans="1:13" x14ac:dyDescent="0.25">
      <c r="A269" s="4">
        <v>41974</v>
      </c>
      <c r="B269" s="1" t="s">
        <v>9</v>
      </c>
      <c r="C269" s="2" t="s">
        <v>5</v>
      </c>
      <c r="D269" s="3" t="s">
        <v>27</v>
      </c>
      <c r="E269" s="3" t="s">
        <v>13</v>
      </c>
      <c r="F269" s="2">
        <v>853</v>
      </c>
      <c r="G269" s="3">
        <v>260</v>
      </c>
      <c r="H269" s="3">
        <v>300</v>
      </c>
      <c r="I269" s="3">
        <v>255900</v>
      </c>
      <c r="J269" s="3">
        <v>25590</v>
      </c>
      <c r="K269" s="3">
        <v>230310</v>
      </c>
      <c r="L269" s="3">
        <v>213250</v>
      </c>
      <c r="M269" s="3">
        <v>17060</v>
      </c>
    </row>
    <row r="270" spans="1:13" x14ac:dyDescent="0.25">
      <c r="A270" s="4">
        <v>41548</v>
      </c>
      <c r="B270" s="1" t="s">
        <v>7</v>
      </c>
      <c r="C270" s="2" t="s">
        <v>5</v>
      </c>
      <c r="D270" s="3" t="s">
        <v>28</v>
      </c>
      <c r="E270" s="3" t="s">
        <v>13</v>
      </c>
      <c r="F270" s="2">
        <v>1198</v>
      </c>
      <c r="G270" s="3">
        <v>3</v>
      </c>
      <c r="H270" s="3">
        <v>12</v>
      </c>
      <c r="I270" s="3">
        <v>14376</v>
      </c>
      <c r="J270" s="3">
        <v>1581.36</v>
      </c>
      <c r="K270" s="3">
        <v>12794.64</v>
      </c>
      <c r="L270" s="3">
        <v>3594</v>
      </c>
      <c r="M270" s="3">
        <v>9200.64</v>
      </c>
    </row>
    <row r="271" spans="1:13" x14ac:dyDescent="0.25">
      <c r="A271" s="4">
        <v>41548</v>
      </c>
      <c r="B271" s="1" t="s">
        <v>7</v>
      </c>
      <c r="C271" s="2" t="s">
        <v>5</v>
      </c>
      <c r="D271" s="3" t="s">
        <v>30</v>
      </c>
      <c r="E271" s="3" t="s">
        <v>13</v>
      </c>
      <c r="F271" s="2">
        <v>1198</v>
      </c>
      <c r="G271" s="3">
        <v>10</v>
      </c>
      <c r="H271" s="3">
        <v>12</v>
      </c>
      <c r="I271" s="3">
        <v>14376</v>
      </c>
      <c r="J271" s="3">
        <v>1581.36</v>
      </c>
      <c r="K271" s="3">
        <v>12794.64</v>
      </c>
      <c r="L271" s="3">
        <v>3594</v>
      </c>
      <c r="M271" s="3">
        <v>9200.64</v>
      </c>
    </row>
    <row r="272" spans="1:13" x14ac:dyDescent="0.25">
      <c r="A272" s="4">
        <v>41913</v>
      </c>
      <c r="B272" s="1" t="s">
        <v>7</v>
      </c>
      <c r="C272" s="2" t="s">
        <v>3</v>
      </c>
      <c r="D272" s="3" t="s">
        <v>31</v>
      </c>
      <c r="E272" s="3" t="s">
        <v>13</v>
      </c>
      <c r="F272" s="2">
        <v>472</v>
      </c>
      <c r="G272" s="3">
        <v>120</v>
      </c>
      <c r="H272" s="3">
        <v>12</v>
      </c>
      <c r="I272" s="3">
        <v>5664</v>
      </c>
      <c r="J272" s="3">
        <v>623.04</v>
      </c>
      <c r="K272" s="3">
        <v>5040.96</v>
      </c>
      <c r="L272" s="3">
        <v>1416</v>
      </c>
      <c r="M272" s="3">
        <v>3624.96</v>
      </c>
    </row>
    <row r="273" spans="1:13" x14ac:dyDescent="0.25">
      <c r="A273" s="4">
        <v>41518</v>
      </c>
      <c r="B273" s="1" t="s">
        <v>7</v>
      </c>
      <c r="C273" s="2" t="s">
        <v>6</v>
      </c>
      <c r="D273" s="3" t="s">
        <v>32</v>
      </c>
      <c r="E273" s="3" t="s">
        <v>13</v>
      </c>
      <c r="F273" s="2">
        <v>1005</v>
      </c>
      <c r="G273" s="3">
        <v>250</v>
      </c>
      <c r="H273" s="3">
        <v>12</v>
      </c>
      <c r="I273" s="3">
        <v>12060</v>
      </c>
      <c r="J273" s="3">
        <v>1326.6</v>
      </c>
      <c r="K273" s="3">
        <v>10733.4</v>
      </c>
      <c r="L273" s="3">
        <v>3015</v>
      </c>
      <c r="M273" s="3">
        <v>7718.4</v>
      </c>
    </row>
    <row r="274" spans="1:13" x14ac:dyDescent="0.25">
      <c r="A274" s="4">
        <v>41913</v>
      </c>
      <c r="B274" s="1" t="s">
        <v>7</v>
      </c>
      <c r="C274" s="2" t="s">
        <v>3</v>
      </c>
      <c r="D274" s="3" t="s">
        <v>27</v>
      </c>
      <c r="E274" s="3" t="s">
        <v>13</v>
      </c>
      <c r="F274" s="2">
        <v>472</v>
      </c>
      <c r="G274" s="3">
        <v>260</v>
      </c>
      <c r="H274" s="3">
        <v>12</v>
      </c>
      <c r="I274" s="3">
        <v>5664</v>
      </c>
      <c r="J274" s="3">
        <v>623.04</v>
      </c>
      <c r="K274" s="3">
        <v>5040.96</v>
      </c>
      <c r="L274" s="3">
        <v>1416</v>
      </c>
      <c r="M274" s="3">
        <v>3624.96</v>
      </c>
    </row>
    <row r="275" spans="1:13" x14ac:dyDescent="0.25">
      <c r="A275" s="4">
        <v>41913</v>
      </c>
      <c r="B275" s="1" t="s">
        <v>8</v>
      </c>
      <c r="C275" s="2" t="s">
        <v>5</v>
      </c>
      <c r="D275" s="3" t="s">
        <v>28</v>
      </c>
      <c r="E275" s="3" t="s">
        <v>13</v>
      </c>
      <c r="F275" s="2">
        <v>2441</v>
      </c>
      <c r="G275" s="3">
        <v>3</v>
      </c>
      <c r="H275" s="3">
        <v>125</v>
      </c>
      <c r="I275" s="3">
        <v>305125</v>
      </c>
      <c r="J275" s="3">
        <v>33563.75</v>
      </c>
      <c r="K275" s="3">
        <v>271561.25</v>
      </c>
      <c r="L275" s="3">
        <v>292920</v>
      </c>
      <c r="M275" s="3">
        <v>-21358.75</v>
      </c>
    </row>
    <row r="276" spans="1:13" x14ac:dyDescent="0.25">
      <c r="A276" s="4">
        <v>41579</v>
      </c>
      <c r="B276" s="1" t="s">
        <v>4</v>
      </c>
      <c r="C276" s="2" t="s">
        <v>1</v>
      </c>
      <c r="D276" s="3" t="s">
        <v>28</v>
      </c>
      <c r="E276" s="3" t="s">
        <v>13</v>
      </c>
      <c r="F276" s="2">
        <v>1560</v>
      </c>
      <c r="G276" s="3">
        <v>3</v>
      </c>
      <c r="H276" s="3">
        <v>15</v>
      </c>
      <c r="I276" s="3">
        <v>23400</v>
      </c>
      <c r="J276" s="3">
        <v>2574</v>
      </c>
      <c r="K276" s="3">
        <v>20826</v>
      </c>
      <c r="L276" s="3">
        <v>15600</v>
      </c>
      <c r="M276" s="3">
        <v>5226</v>
      </c>
    </row>
    <row r="277" spans="1:13" x14ac:dyDescent="0.25">
      <c r="A277" s="4">
        <v>41579</v>
      </c>
      <c r="B277" s="1" t="s">
        <v>0</v>
      </c>
      <c r="C277" s="2" t="s">
        <v>6</v>
      </c>
      <c r="D277" s="3" t="s">
        <v>28</v>
      </c>
      <c r="E277" s="3" t="s">
        <v>13</v>
      </c>
      <c r="F277" s="2">
        <v>2706</v>
      </c>
      <c r="G277" s="3">
        <v>3</v>
      </c>
      <c r="H277" s="3">
        <v>7</v>
      </c>
      <c r="I277" s="3">
        <v>18942</v>
      </c>
      <c r="J277" s="3">
        <v>2083.62</v>
      </c>
      <c r="K277" s="3">
        <v>16858.38</v>
      </c>
      <c r="L277" s="3">
        <v>13530</v>
      </c>
      <c r="M277" s="3">
        <v>3328.380000000001</v>
      </c>
    </row>
    <row r="278" spans="1:13" x14ac:dyDescent="0.25">
      <c r="A278" s="4">
        <v>41548</v>
      </c>
      <c r="B278" s="1" t="s">
        <v>0</v>
      </c>
      <c r="C278" s="2" t="s">
        <v>3</v>
      </c>
      <c r="D278" s="3" t="s">
        <v>29</v>
      </c>
      <c r="E278" s="3" t="s">
        <v>13</v>
      </c>
      <c r="F278" s="2">
        <v>2992</v>
      </c>
      <c r="G278" s="3">
        <v>5</v>
      </c>
      <c r="H278" s="3">
        <v>20</v>
      </c>
      <c r="I278" s="3">
        <v>59840</v>
      </c>
      <c r="J278" s="3">
        <v>6582.4</v>
      </c>
      <c r="K278" s="3">
        <v>53257.599999999999</v>
      </c>
      <c r="L278" s="3">
        <v>29920</v>
      </c>
      <c r="M278" s="3">
        <v>23337.599999999999</v>
      </c>
    </row>
    <row r="279" spans="1:13" x14ac:dyDescent="0.25">
      <c r="A279" s="4">
        <v>41974</v>
      </c>
      <c r="B279" s="1" t="s">
        <v>4</v>
      </c>
      <c r="C279" s="2" t="s">
        <v>6</v>
      </c>
      <c r="D279" s="3" t="s">
        <v>29</v>
      </c>
      <c r="E279" s="3" t="s">
        <v>13</v>
      </c>
      <c r="F279" s="2">
        <v>2157</v>
      </c>
      <c r="G279" s="3">
        <v>5</v>
      </c>
      <c r="H279" s="3">
        <v>15</v>
      </c>
      <c r="I279" s="3">
        <v>32355</v>
      </c>
      <c r="J279" s="3">
        <v>3559.05</v>
      </c>
      <c r="K279" s="3">
        <v>28795.95</v>
      </c>
      <c r="L279" s="3">
        <v>21570</v>
      </c>
      <c r="M279" s="3">
        <v>7225.9500000000007</v>
      </c>
    </row>
    <row r="280" spans="1:13" x14ac:dyDescent="0.25">
      <c r="A280" s="4">
        <v>41913</v>
      </c>
      <c r="B280" s="1" t="s">
        <v>8</v>
      </c>
      <c r="C280" s="2" t="s">
        <v>5</v>
      </c>
      <c r="D280" s="3" t="s">
        <v>30</v>
      </c>
      <c r="E280" s="3" t="s">
        <v>13</v>
      </c>
      <c r="F280" s="2">
        <v>2441</v>
      </c>
      <c r="G280" s="3">
        <v>10</v>
      </c>
      <c r="H280" s="3">
        <v>125</v>
      </c>
      <c r="I280" s="3">
        <v>305125</v>
      </c>
      <c r="J280" s="3">
        <v>33563.75</v>
      </c>
      <c r="K280" s="3">
        <v>271561.25</v>
      </c>
      <c r="L280" s="3">
        <v>292920</v>
      </c>
      <c r="M280" s="3">
        <v>-21358.75</v>
      </c>
    </row>
    <row r="281" spans="1:13" x14ac:dyDescent="0.25">
      <c r="A281" s="4">
        <v>41548</v>
      </c>
      <c r="B281" s="1" t="s">
        <v>0</v>
      </c>
      <c r="C281" s="2" t="s">
        <v>3</v>
      </c>
      <c r="D281" s="3" t="s">
        <v>30</v>
      </c>
      <c r="E281" s="3" t="s">
        <v>13</v>
      </c>
      <c r="F281" s="2">
        <v>2992</v>
      </c>
      <c r="G281" s="3">
        <v>10</v>
      </c>
      <c r="H281" s="3">
        <v>20</v>
      </c>
      <c r="I281" s="3">
        <v>59840</v>
      </c>
      <c r="J281" s="3">
        <v>6582.4</v>
      </c>
      <c r="K281" s="3">
        <v>53257.599999999999</v>
      </c>
      <c r="L281" s="3">
        <v>29920</v>
      </c>
      <c r="M281" s="3">
        <v>23337.599999999999</v>
      </c>
    </row>
    <row r="282" spans="1:13" x14ac:dyDescent="0.25">
      <c r="A282" s="4">
        <v>41944</v>
      </c>
      <c r="B282" s="1" t="s">
        <v>9</v>
      </c>
      <c r="C282" s="2" t="s">
        <v>1</v>
      </c>
      <c r="D282" s="3" t="s">
        <v>30</v>
      </c>
      <c r="E282" s="3" t="s">
        <v>13</v>
      </c>
      <c r="F282" s="2">
        <v>1366</v>
      </c>
      <c r="G282" s="3">
        <v>10</v>
      </c>
      <c r="H282" s="3">
        <v>300</v>
      </c>
      <c r="I282" s="3">
        <v>409800</v>
      </c>
      <c r="J282" s="3">
        <v>45078</v>
      </c>
      <c r="K282" s="3">
        <v>364722</v>
      </c>
      <c r="L282" s="3">
        <v>341500</v>
      </c>
      <c r="M282" s="3">
        <v>23222</v>
      </c>
    </row>
    <row r="283" spans="1:13" x14ac:dyDescent="0.25">
      <c r="A283" s="4">
        <v>41518</v>
      </c>
      <c r="B283" s="1" t="s">
        <v>0</v>
      </c>
      <c r="C283" s="2" t="s">
        <v>5</v>
      </c>
      <c r="D283" s="3" t="s">
        <v>31</v>
      </c>
      <c r="E283" s="3" t="s">
        <v>13</v>
      </c>
      <c r="F283" s="2">
        <v>2805</v>
      </c>
      <c r="G283" s="3">
        <v>120</v>
      </c>
      <c r="H283" s="3">
        <v>20</v>
      </c>
      <c r="I283" s="3">
        <v>56100</v>
      </c>
      <c r="J283" s="3">
        <v>6171</v>
      </c>
      <c r="K283" s="3">
        <v>49929</v>
      </c>
      <c r="L283" s="3">
        <v>28050</v>
      </c>
      <c r="M283" s="3">
        <v>21879</v>
      </c>
    </row>
    <row r="284" spans="1:13" x14ac:dyDescent="0.25">
      <c r="A284" s="4">
        <v>41518</v>
      </c>
      <c r="B284" s="1" t="s">
        <v>4</v>
      </c>
      <c r="C284" s="2" t="s">
        <v>6</v>
      </c>
      <c r="D284" s="3" t="s">
        <v>31</v>
      </c>
      <c r="E284" s="3" t="s">
        <v>13</v>
      </c>
      <c r="F284" s="2">
        <v>655</v>
      </c>
      <c r="G284" s="3">
        <v>120</v>
      </c>
      <c r="H284" s="3">
        <v>15</v>
      </c>
      <c r="I284" s="3">
        <v>9825</v>
      </c>
      <c r="J284" s="3">
        <v>1080.75</v>
      </c>
      <c r="K284" s="3">
        <v>8744.25</v>
      </c>
      <c r="L284" s="3">
        <v>6550</v>
      </c>
      <c r="M284" s="3">
        <v>2194.25</v>
      </c>
    </row>
    <row r="285" spans="1:13" x14ac:dyDescent="0.25">
      <c r="A285" s="4">
        <v>41548</v>
      </c>
      <c r="B285" s="1" t="s">
        <v>0</v>
      </c>
      <c r="C285" s="2" t="s">
        <v>6</v>
      </c>
      <c r="D285" s="3" t="s">
        <v>31</v>
      </c>
      <c r="E285" s="3" t="s">
        <v>13</v>
      </c>
      <c r="F285" s="2">
        <v>344</v>
      </c>
      <c r="G285" s="3">
        <v>120</v>
      </c>
      <c r="H285" s="3">
        <v>350</v>
      </c>
      <c r="I285" s="3">
        <v>120400</v>
      </c>
      <c r="J285" s="3">
        <v>13244</v>
      </c>
      <c r="K285" s="3">
        <v>107156</v>
      </c>
      <c r="L285" s="3">
        <v>89440</v>
      </c>
      <c r="M285" s="3">
        <v>17716</v>
      </c>
    </row>
    <row r="286" spans="1:13" x14ac:dyDescent="0.25">
      <c r="A286" s="4">
        <v>41944</v>
      </c>
      <c r="B286" s="1" t="s">
        <v>0</v>
      </c>
      <c r="C286" s="2" t="s">
        <v>1</v>
      </c>
      <c r="D286" s="3" t="s">
        <v>31</v>
      </c>
      <c r="E286" s="3" t="s">
        <v>13</v>
      </c>
      <c r="F286" s="2">
        <v>1808</v>
      </c>
      <c r="G286" s="3">
        <v>120</v>
      </c>
      <c r="H286" s="3">
        <v>7</v>
      </c>
      <c r="I286" s="3">
        <v>12656</v>
      </c>
      <c r="J286" s="3">
        <v>1392.16</v>
      </c>
      <c r="K286" s="3">
        <v>11263.84</v>
      </c>
      <c r="L286" s="3">
        <v>9040</v>
      </c>
      <c r="M286" s="3">
        <v>2223.84</v>
      </c>
    </row>
    <row r="287" spans="1:13" x14ac:dyDescent="0.25">
      <c r="A287" s="4">
        <v>41579</v>
      </c>
      <c r="B287" s="1" t="s">
        <v>0</v>
      </c>
      <c r="C287" s="2" t="s">
        <v>1</v>
      </c>
      <c r="D287" s="3" t="s">
        <v>32</v>
      </c>
      <c r="E287" s="3" t="s">
        <v>13</v>
      </c>
      <c r="F287" s="2">
        <v>2935</v>
      </c>
      <c r="G287" s="3">
        <v>250</v>
      </c>
      <c r="H287" s="3">
        <v>20</v>
      </c>
      <c r="I287" s="3">
        <v>58700</v>
      </c>
      <c r="J287" s="3">
        <v>6457</v>
      </c>
      <c r="K287" s="3">
        <v>52243</v>
      </c>
      <c r="L287" s="3">
        <v>29350</v>
      </c>
      <c r="M287" s="3">
        <v>22893</v>
      </c>
    </row>
    <row r="288" spans="1:13" x14ac:dyDescent="0.25">
      <c r="A288" s="4">
        <v>41518</v>
      </c>
      <c r="B288" s="1" t="s">
        <v>8</v>
      </c>
      <c r="C288" s="2" t="s">
        <v>6</v>
      </c>
      <c r="D288" s="3" t="s">
        <v>27</v>
      </c>
      <c r="E288" s="3" t="s">
        <v>13</v>
      </c>
      <c r="F288" s="2">
        <v>947</v>
      </c>
      <c r="G288" s="3">
        <v>260</v>
      </c>
      <c r="H288" s="3">
        <v>125</v>
      </c>
      <c r="I288" s="3">
        <v>118375</v>
      </c>
      <c r="J288" s="3">
        <v>13021.25</v>
      </c>
      <c r="K288" s="3">
        <v>105353.75</v>
      </c>
      <c r="L288" s="3">
        <v>113640</v>
      </c>
      <c r="M288" s="3">
        <v>-8286.25</v>
      </c>
    </row>
    <row r="289" spans="1:13" x14ac:dyDescent="0.25">
      <c r="A289" s="4">
        <v>41548</v>
      </c>
      <c r="B289" s="1" t="s">
        <v>0</v>
      </c>
      <c r="C289" s="2" t="s">
        <v>6</v>
      </c>
      <c r="D289" s="3" t="s">
        <v>27</v>
      </c>
      <c r="E289" s="3" t="s">
        <v>13</v>
      </c>
      <c r="F289" s="2">
        <v>344</v>
      </c>
      <c r="G289" s="3">
        <v>260</v>
      </c>
      <c r="H289" s="3">
        <v>350</v>
      </c>
      <c r="I289" s="3">
        <v>120400</v>
      </c>
      <c r="J289" s="3">
        <v>13244</v>
      </c>
      <c r="K289" s="3">
        <v>107156</v>
      </c>
      <c r="L289" s="3">
        <v>89440</v>
      </c>
      <c r="M289" s="3">
        <v>17716</v>
      </c>
    </row>
    <row r="290" spans="1:13" x14ac:dyDescent="0.25">
      <c r="A290" s="4">
        <v>41974</v>
      </c>
      <c r="B290" s="1" t="s">
        <v>4</v>
      </c>
      <c r="C290" s="2" t="s">
        <v>6</v>
      </c>
      <c r="D290" s="3" t="s">
        <v>27</v>
      </c>
      <c r="E290" s="3" t="s">
        <v>13</v>
      </c>
      <c r="F290" s="2">
        <v>2157</v>
      </c>
      <c r="G290" s="3">
        <v>260</v>
      </c>
      <c r="H290" s="3">
        <v>15</v>
      </c>
      <c r="I290" s="3">
        <v>32355</v>
      </c>
      <c r="J290" s="3">
        <v>3559.05</v>
      </c>
      <c r="K290" s="3">
        <v>28795.95</v>
      </c>
      <c r="L290" s="3">
        <v>21570</v>
      </c>
      <c r="M290" s="3">
        <v>7225.9500000000007</v>
      </c>
    </row>
    <row r="291" spans="1:13" x14ac:dyDescent="0.25">
      <c r="A291" s="4">
        <v>41518</v>
      </c>
      <c r="B291" s="1" t="s">
        <v>0</v>
      </c>
      <c r="C291" s="2" t="s">
        <v>10</v>
      </c>
      <c r="D291" s="3" t="s">
        <v>30</v>
      </c>
      <c r="E291" s="3" t="s">
        <v>13</v>
      </c>
      <c r="F291" s="2">
        <v>380</v>
      </c>
      <c r="G291" s="3">
        <v>10</v>
      </c>
      <c r="H291" s="3">
        <v>7</v>
      </c>
      <c r="I291" s="3">
        <v>2660</v>
      </c>
      <c r="J291" s="3">
        <v>292.60000000000002</v>
      </c>
      <c r="K291" s="3">
        <v>2367.4</v>
      </c>
      <c r="L291" s="3">
        <v>1900</v>
      </c>
      <c r="M291" s="3">
        <v>467.40000000000009</v>
      </c>
    </row>
    <row r="292" spans="1:13" x14ac:dyDescent="0.25">
      <c r="A292" s="4">
        <v>41518</v>
      </c>
      <c r="B292" s="1" t="s">
        <v>8</v>
      </c>
      <c r="C292" s="2" t="s">
        <v>1</v>
      </c>
      <c r="D292" s="3" t="s">
        <v>28</v>
      </c>
      <c r="E292" s="3" t="s">
        <v>13</v>
      </c>
      <c r="F292" s="2">
        <v>2416</v>
      </c>
      <c r="G292" s="3">
        <v>3</v>
      </c>
      <c r="H292" s="3">
        <v>125</v>
      </c>
      <c r="I292" s="3">
        <v>302000</v>
      </c>
      <c r="J292" s="3">
        <v>36240</v>
      </c>
      <c r="K292" s="3">
        <v>265760</v>
      </c>
      <c r="L292" s="3">
        <v>289920</v>
      </c>
      <c r="M292" s="3">
        <v>-24160</v>
      </c>
    </row>
    <row r="293" spans="1:13" x14ac:dyDescent="0.25">
      <c r="A293" s="4">
        <v>41913</v>
      </c>
      <c r="B293" s="1" t="s">
        <v>8</v>
      </c>
      <c r="C293" s="2" t="s">
        <v>6</v>
      </c>
      <c r="D293" s="3" t="s">
        <v>28</v>
      </c>
      <c r="E293" s="3" t="s">
        <v>13</v>
      </c>
      <c r="F293" s="2">
        <v>2156</v>
      </c>
      <c r="G293" s="3">
        <v>3</v>
      </c>
      <c r="H293" s="3">
        <v>125</v>
      </c>
      <c r="I293" s="3">
        <v>269500</v>
      </c>
      <c r="J293" s="3">
        <v>32340</v>
      </c>
      <c r="K293" s="3">
        <v>237160</v>
      </c>
      <c r="L293" s="3">
        <v>258720</v>
      </c>
      <c r="M293" s="3">
        <v>-21560</v>
      </c>
    </row>
    <row r="294" spans="1:13" x14ac:dyDescent="0.25">
      <c r="A294" s="4">
        <v>41944</v>
      </c>
      <c r="B294" s="1" t="s">
        <v>4</v>
      </c>
      <c r="C294" s="2" t="s">
        <v>1</v>
      </c>
      <c r="D294" s="3" t="s">
        <v>28</v>
      </c>
      <c r="E294" s="3" t="s">
        <v>13</v>
      </c>
      <c r="F294" s="2">
        <v>2689</v>
      </c>
      <c r="G294" s="3">
        <v>3</v>
      </c>
      <c r="H294" s="3">
        <v>15</v>
      </c>
      <c r="I294" s="3">
        <v>40335</v>
      </c>
      <c r="J294" s="3">
        <v>4840.2</v>
      </c>
      <c r="K294" s="3">
        <v>35494.800000000003</v>
      </c>
      <c r="L294" s="3">
        <v>26890</v>
      </c>
      <c r="M294" s="3">
        <v>8604.8000000000029</v>
      </c>
    </row>
    <row r="295" spans="1:13" x14ac:dyDescent="0.25">
      <c r="A295" s="4">
        <v>41883</v>
      </c>
      <c r="B295" s="1" t="s">
        <v>0</v>
      </c>
      <c r="C295" s="2" t="s">
        <v>6</v>
      </c>
      <c r="D295" s="3" t="s">
        <v>29</v>
      </c>
      <c r="E295" s="3" t="s">
        <v>13</v>
      </c>
      <c r="F295" s="2">
        <v>2420</v>
      </c>
      <c r="G295" s="3">
        <v>5</v>
      </c>
      <c r="H295" s="3">
        <v>7</v>
      </c>
      <c r="I295" s="3">
        <v>16940</v>
      </c>
      <c r="J295" s="3">
        <v>2032.8</v>
      </c>
      <c r="K295" s="3">
        <v>14907.2</v>
      </c>
      <c r="L295" s="3">
        <v>12100</v>
      </c>
      <c r="M295" s="3">
        <v>2807.2000000000007</v>
      </c>
    </row>
    <row r="296" spans="1:13" x14ac:dyDescent="0.25">
      <c r="A296" s="4">
        <v>41913</v>
      </c>
      <c r="B296" s="1" t="s">
        <v>0</v>
      </c>
      <c r="C296" s="2" t="s">
        <v>1</v>
      </c>
      <c r="D296" s="3" t="s">
        <v>29</v>
      </c>
      <c r="E296" s="3" t="s">
        <v>13</v>
      </c>
      <c r="F296" s="2">
        <v>2734</v>
      </c>
      <c r="G296" s="3">
        <v>5</v>
      </c>
      <c r="H296" s="3">
        <v>7</v>
      </c>
      <c r="I296" s="3">
        <v>19138</v>
      </c>
      <c r="J296" s="3">
        <v>2296.56</v>
      </c>
      <c r="K296" s="3">
        <v>16841.439999999999</v>
      </c>
      <c r="L296" s="3">
        <v>13670</v>
      </c>
      <c r="M296" s="3">
        <v>3171.4399999999987</v>
      </c>
    </row>
    <row r="297" spans="1:13" x14ac:dyDescent="0.25">
      <c r="A297" s="4">
        <v>41548</v>
      </c>
      <c r="B297" s="1" t="s">
        <v>0</v>
      </c>
      <c r="C297" s="2" t="s">
        <v>6</v>
      </c>
      <c r="D297" s="3" t="s">
        <v>29</v>
      </c>
      <c r="E297" s="3" t="s">
        <v>13</v>
      </c>
      <c r="F297" s="2">
        <v>1715</v>
      </c>
      <c r="G297" s="3">
        <v>5</v>
      </c>
      <c r="H297" s="3">
        <v>20</v>
      </c>
      <c r="I297" s="3">
        <v>34300</v>
      </c>
      <c r="J297" s="3">
        <v>4116</v>
      </c>
      <c r="K297" s="3">
        <v>30184</v>
      </c>
      <c r="L297" s="3">
        <v>17150</v>
      </c>
      <c r="M297" s="3">
        <v>13034</v>
      </c>
    </row>
    <row r="298" spans="1:13" x14ac:dyDescent="0.25">
      <c r="A298" s="4">
        <v>41609</v>
      </c>
      <c r="B298" s="1" t="s">
        <v>9</v>
      </c>
      <c r="C298" s="2" t="s">
        <v>5</v>
      </c>
      <c r="D298" s="3" t="s">
        <v>29</v>
      </c>
      <c r="E298" s="3" t="s">
        <v>13</v>
      </c>
      <c r="F298" s="2">
        <v>1186</v>
      </c>
      <c r="G298" s="3">
        <v>5</v>
      </c>
      <c r="H298" s="3">
        <v>300</v>
      </c>
      <c r="I298" s="3">
        <v>355800</v>
      </c>
      <c r="J298" s="3">
        <v>42696</v>
      </c>
      <c r="K298" s="3">
        <v>313104</v>
      </c>
      <c r="L298" s="3">
        <v>296500</v>
      </c>
      <c r="M298" s="3">
        <v>16604</v>
      </c>
    </row>
    <row r="299" spans="1:13" x14ac:dyDescent="0.25">
      <c r="A299" s="4">
        <v>41913</v>
      </c>
      <c r="B299" s="1" t="s">
        <v>8</v>
      </c>
      <c r="C299" s="2" t="s">
        <v>6</v>
      </c>
      <c r="D299" s="3" t="s">
        <v>30</v>
      </c>
      <c r="E299" s="3" t="s">
        <v>13</v>
      </c>
      <c r="F299" s="2">
        <v>2156</v>
      </c>
      <c r="G299" s="3">
        <v>10</v>
      </c>
      <c r="H299" s="3">
        <v>125</v>
      </c>
      <c r="I299" s="3">
        <v>269500</v>
      </c>
      <c r="J299" s="3">
        <v>32340</v>
      </c>
      <c r="K299" s="3">
        <v>237160</v>
      </c>
      <c r="L299" s="3">
        <v>258720</v>
      </c>
      <c r="M299" s="3">
        <v>-21560</v>
      </c>
    </row>
    <row r="300" spans="1:13" x14ac:dyDescent="0.25">
      <c r="A300" s="4">
        <v>41913</v>
      </c>
      <c r="B300" s="1" t="s">
        <v>0</v>
      </c>
      <c r="C300" s="2" t="s">
        <v>6</v>
      </c>
      <c r="D300" s="3" t="s">
        <v>30</v>
      </c>
      <c r="E300" s="3" t="s">
        <v>13</v>
      </c>
      <c r="F300" s="2">
        <v>905</v>
      </c>
      <c r="G300" s="3">
        <v>10</v>
      </c>
      <c r="H300" s="3">
        <v>20</v>
      </c>
      <c r="I300" s="3">
        <v>18100</v>
      </c>
      <c r="J300" s="3">
        <v>2172</v>
      </c>
      <c r="K300" s="3">
        <v>15928</v>
      </c>
      <c r="L300" s="3">
        <v>9050</v>
      </c>
      <c r="M300" s="3">
        <v>6878</v>
      </c>
    </row>
    <row r="301" spans="1:13" x14ac:dyDescent="0.25">
      <c r="A301" s="4">
        <v>41548</v>
      </c>
      <c r="B301" s="1" t="s">
        <v>0</v>
      </c>
      <c r="C301" s="2" t="s">
        <v>6</v>
      </c>
      <c r="D301" s="3" t="s">
        <v>30</v>
      </c>
      <c r="E301" s="3" t="s">
        <v>13</v>
      </c>
      <c r="F301" s="2">
        <v>1715</v>
      </c>
      <c r="G301" s="3">
        <v>10</v>
      </c>
      <c r="H301" s="3">
        <v>20</v>
      </c>
      <c r="I301" s="3">
        <v>34300</v>
      </c>
      <c r="J301" s="3">
        <v>4116</v>
      </c>
      <c r="K301" s="3">
        <v>30184</v>
      </c>
      <c r="L301" s="3">
        <v>17150</v>
      </c>
      <c r="M301" s="3">
        <v>13034</v>
      </c>
    </row>
    <row r="302" spans="1:13" x14ac:dyDescent="0.25">
      <c r="A302" s="4">
        <v>41944</v>
      </c>
      <c r="B302" s="1" t="s">
        <v>0</v>
      </c>
      <c r="C302" s="2" t="s">
        <v>5</v>
      </c>
      <c r="D302" s="3" t="s">
        <v>30</v>
      </c>
      <c r="E302" s="3" t="s">
        <v>13</v>
      </c>
      <c r="F302" s="2">
        <v>1594</v>
      </c>
      <c r="G302" s="3">
        <v>10</v>
      </c>
      <c r="H302" s="3">
        <v>350</v>
      </c>
      <c r="I302" s="3">
        <v>557900</v>
      </c>
      <c r="J302" s="3">
        <v>66948</v>
      </c>
      <c r="K302" s="3">
        <v>490952</v>
      </c>
      <c r="L302" s="3">
        <v>414440</v>
      </c>
      <c r="M302" s="3">
        <v>76512</v>
      </c>
    </row>
    <row r="303" spans="1:13" x14ac:dyDescent="0.25">
      <c r="A303" s="4">
        <v>41944</v>
      </c>
      <c r="B303" s="1" t="s">
        <v>9</v>
      </c>
      <c r="C303" s="2" t="s">
        <v>3</v>
      </c>
      <c r="D303" s="3" t="s">
        <v>30</v>
      </c>
      <c r="E303" s="3" t="s">
        <v>13</v>
      </c>
      <c r="F303" s="2">
        <v>1359</v>
      </c>
      <c r="G303" s="3">
        <v>10</v>
      </c>
      <c r="H303" s="3">
        <v>300</v>
      </c>
      <c r="I303" s="3">
        <v>407700</v>
      </c>
      <c r="J303" s="3">
        <v>48924</v>
      </c>
      <c r="K303" s="3">
        <v>358776</v>
      </c>
      <c r="L303" s="3">
        <v>339750</v>
      </c>
      <c r="M303" s="3">
        <v>19026</v>
      </c>
    </row>
    <row r="304" spans="1:13" x14ac:dyDescent="0.25">
      <c r="A304" s="4">
        <v>41944</v>
      </c>
      <c r="B304" s="1" t="s">
        <v>9</v>
      </c>
      <c r="C304" s="2" t="s">
        <v>6</v>
      </c>
      <c r="D304" s="3" t="s">
        <v>30</v>
      </c>
      <c r="E304" s="3" t="s">
        <v>13</v>
      </c>
      <c r="F304" s="2">
        <v>2150</v>
      </c>
      <c r="G304" s="3">
        <v>10</v>
      </c>
      <c r="H304" s="3">
        <v>300</v>
      </c>
      <c r="I304" s="3">
        <v>645000</v>
      </c>
      <c r="J304" s="3">
        <v>77400</v>
      </c>
      <c r="K304" s="3">
        <v>567600</v>
      </c>
      <c r="L304" s="3">
        <v>537500</v>
      </c>
      <c r="M304" s="3">
        <v>30100</v>
      </c>
    </row>
    <row r="305" spans="1:13" x14ac:dyDescent="0.25">
      <c r="A305" s="4">
        <v>41944</v>
      </c>
      <c r="B305" s="1" t="s">
        <v>0</v>
      </c>
      <c r="C305" s="2" t="s">
        <v>6</v>
      </c>
      <c r="D305" s="3" t="s">
        <v>30</v>
      </c>
      <c r="E305" s="3" t="s">
        <v>13</v>
      </c>
      <c r="F305" s="2">
        <v>1197</v>
      </c>
      <c r="G305" s="3">
        <v>10</v>
      </c>
      <c r="H305" s="3">
        <v>350</v>
      </c>
      <c r="I305" s="3">
        <v>418950</v>
      </c>
      <c r="J305" s="3">
        <v>50274</v>
      </c>
      <c r="K305" s="3">
        <v>368676</v>
      </c>
      <c r="L305" s="3">
        <v>311220</v>
      </c>
      <c r="M305" s="3">
        <v>57456</v>
      </c>
    </row>
    <row r="306" spans="1:13" x14ac:dyDescent="0.25">
      <c r="A306" s="4">
        <v>41609</v>
      </c>
      <c r="B306" s="1" t="s">
        <v>4</v>
      </c>
      <c r="C306" s="2" t="s">
        <v>6</v>
      </c>
      <c r="D306" s="3" t="s">
        <v>30</v>
      </c>
      <c r="E306" s="3" t="s">
        <v>13</v>
      </c>
      <c r="F306" s="2">
        <v>380</v>
      </c>
      <c r="G306" s="3">
        <v>10</v>
      </c>
      <c r="H306" s="3">
        <v>15</v>
      </c>
      <c r="I306" s="3">
        <v>5700</v>
      </c>
      <c r="J306" s="3">
        <v>684</v>
      </c>
      <c r="K306" s="3">
        <v>5016</v>
      </c>
      <c r="L306" s="3">
        <v>3800</v>
      </c>
      <c r="M306" s="3">
        <v>1216</v>
      </c>
    </row>
    <row r="307" spans="1:13" x14ac:dyDescent="0.25">
      <c r="A307" s="4">
        <v>41974</v>
      </c>
      <c r="B307" s="1" t="s">
        <v>0</v>
      </c>
      <c r="C307" s="2" t="s">
        <v>6</v>
      </c>
      <c r="D307" s="3" t="s">
        <v>30</v>
      </c>
      <c r="E307" s="3" t="s">
        <v>13</v>
      </c>
      <c r="F307" s="2">
        <v>1233</v>
      </c>
      <c r="G307" s="3">
        <v>10</v>
      </c>
      <c r="H307" s="3">
        <v>20</v>
      </c>
      <c r="I307" s="3">
        <v>24660</v>
      </c>
      <c r="J307" s="3">
        <v>2959.2</v>
      </c>
      <c r="K307" s="3">
        <v>21700.799999999999</v>
      </c>
      <c r="L307" s="3">
        <v>12330</v>
      </c>
      <c r="M307" s="3">
        <v>9370.7999999999993</v>
      </c>
    </row>
    <row r="308" spans="1:13" x14ac:dyDescent="0.25">
      <c r="A308" s="4">
        <v>41913</v>
      </c>
      <c r="B308" s="1" t="s">
        <v>0</v>
      </c>
      <c r="C308" s="2" t="s">
        <v>10</v>
      </c>
      <c r="D308" s="3" t="s">
        <v>31</v>
      </c>
      <c r="E308" s="3" t="s">
        <v>13</v>
      </c>
      <c r="F308" s="2">
        <v>986</v>
      </c>
      <c r="G308" s="3">
        <v>120</v>
      </c>
      <c r="H308" s="3">
        <v>350</v>
      </c>
      <c r="I308" s="3">
        <v>345100</v>
      </c>
      <c r="J308" s="3">
        <v>41412</v>
      </c>
      <c r="K308" s="3">
        <v>303688</v>
      </c>
      <c r="L308" s="3">
        <v>256360</v>
      </c>
      <c r="M308" s="3">
        <v>47328</v>
      </c>
    </row>
    <row r="309" spans="1:13" x14ac:dyDescent="0.25">
      <c r="A309" s="4">
        <v>41913</v>
      </c>
      <c r="B309" s="1" t="s">
        <v>0</v>
      </c>
      <c r="C309" s="2" t="s">
        <v>6</v>
      </c>
      <c r="D309" s="3" t="s">
        <v>31</v>
      </c>
      <c r="E309" s="3" t="s">
        <v>13</v>
      </c>
      <c r="F309" s="2">
        <v>905</v>
      </c>
      <c r="G309" s="3">
        <v>120</v>
      </c>
      <c r="H309" s="3">
        <v>20</v>
      </c>
      <c r="I309" s="3">
        <v>18100</v>
      </c>
      <c r="J309" s="3">
        <v>2172</v>
      </c>
      <c r="K309" s="3">
        <v>15928</v>
      </c>
      <c r="L309" s="3">
        <v>9050</v>
      </c>
      <c r="M309" s="3">
        <v>6878</v>
      </c>
    </row>
    <row r="310" spans="1:13" x14ac:dyDescent="0.25">
      <c r="A310" s="4">
        <v>41518</v>
      </c>
      <c r="B310" s="1" t="s">
        <v>0</v>
      </c>
      <c r="C310" s="2" t="s">
        <v>1</v>
      </c>
      <c r="D310" s="3" t="s">
        <v>32</v>
      </c>
      <c r="E310" s="3" t="s">
        <v>13</v>
      </c>
      <c r="F310" s="2">
        <v>623</v>
      </c>
      <c r="G310" s="3">
        <v>250</v>
      </c>
      <c r="H310" s="3">
        <v>350</v>
      </c>
      <c r="I310" s="3">
        <v>218050</v>
      </c>
      <c r="J310" s="3">
        <v>26166</v>
      </c>
      <c r="K310" s="3">
        <v>191884</v>
      </c>
      <c r="L310" s="3">
        <v>161980</v>
      </c>
      <c r="M310" s="3">
        <v>29904</v>
      </c>
    </row>
    <row r="311" spans="1:13" x14ac:dyDescent="0.25">
      <c r="A311" s="4">
        <v>41913</v>
      </c>
      <c r="B311" s="1" t="s">
        <v>0</v>
      </c>
      <c r="C311" s="2" t="s">
        <v>10</v>
      </c>
      <c r="D311" s="3" t="s">
        <v>32</v>
      </c>
      <c r="E311" s="3" t="s">
        <v>13</v>
      </c>
      <c r="F311" s="2">
        <v>986</v>
      </c>
      <c r="G311" s="3">
        <v>250</v>
      </c>
      <c r="H311" s="3">
        <v>350</v>
      </c>
      <c r="I311" s="3">
        <v>345100</v>
      </c>
      <c r="J311" s="3">
        <v>41412</v>
      </c>
      <c r="K311" s="3">
        <v>303688</v>
      </c>
      <c r="L311" s="3">
        <v>256360</v>
      </c>
      <c r="M311" s="3">
        <v>47328</v>
      </c>
    </row>
    <row r="312" spans="1:13" x14ac:dyDescent="0.25">
      <c r="A312" s="4">
        <v>41944</v>
      </c>
      <c r="B312" s="1" t="s">
        <v>8</v>
      </c>
      <c r="C312" s="2" t="s">
        <v>10</v>
      </c>
      <c r="D312" s="3" t="s">
        <v>32</v>
      </c>
      <c r="E312" s="3" t="s">
        <v>13</v>
      </c>
      <c r="F312" s="2">
        <v>2387</v>
      </c>
      <c r="G312" s="3">
        <v>250</v>
      </c>
      <c r="H312" s="3">
        <v>125</v>
      </c>
      <c r="I312" s="3">
        <v>298375</v>
      </c>
      <c r="J312" s="3">
        <v>35805</v>
      </c>
      <c r="K312" s="3">
        <v>262570</v>
      </c>
      <c r="L312" s="3">
        <v>286440</v>
      </c>
      <c r="M312" s="3">
        <v>-23870</v>
      </c>
    </row>
    <row r="313" spans="1:13" x14ac:dyDescent="0.25">
      <c r="A313" s="4">
        <v>41974</v>
      </c>
      <c r="B313" s="1" t="s">
        <v>0</v>
      </c>
      <c r="C313" s="2" t="s">
        <v>6</v>
      </c>
      <c r="D313" s="3" t="s">
        <v>32</v>
      </c>
      <c r="E313" s="3" t="s">
        <v>13</v>
      </c>
      <c r="F313" s="2">
        <v>1233</v>
      </c>
      <c r="G313" s="3">
        <v>250</v>
      </c>
      <c r="H313" s="3">
        <v>20</v>
      </c>
      <c r="I313" s="3">
        <v>24660</v>
      </c>
      <c r="J313" s="3">
        <v>2959.2</v>
      </c>
      <c r="K313" s="3">
        <v>21700.799999999999</v>
      </c>
      <c r="L313" s="3">
        <v>12330</v>
      </c>
      <c r="M313" s="3">
        <v>9370.7999999999993</v>
      </c>
    </row>
    <row r="314" spans="1:13" x14ac:dyDescent="0.25">
      <c r="A314" s="4">
        <v>41913</v>
      </c>
      <c r="B314" s="1" t="s">
        <v>0</v>
      </c>
      <c r="C314" s="2" t="s">
        <v>1</v>
      </c>
      <c r="D314" s="3" t="s">
        <v>27</v>
      </c>
      <c r="E314" s="3" t="s">
        <v>13</v>
      </c>
      <c r="F314" s="2">
        <v>2734</v>
      </c>
      <c r="G314" s="3">
        <v>260</v>
      </c>
      <c r="H314" s="3">
        <v>7</v>
      </c>
      <c r="I314" s="3">
        <v>19138</v>
      </c>
      <c r="J314" s="3">
        <v>2296.56</v>
      </c>
      <c r="K314" s="3">
        <v>16841.439999999999</v>
      </c>
      <c r="L314" s="3">
        <v>13670</v>
      </c>
      <c r="M314" s="3">
        <v>3171.4399999999987</v>
      </c>
    </row>
    <row r="315" spans="1:13" x14ac:dyDescent="0.25">
      <c r="A315" s="4">
        <v>41579</v>
      </c>
      <c r="B315" s="1" t="s">
        <v>4</v>
      </c>
      <c r="C315" s="2" t="s">
        <v>10</v>
      </c>
      <c r="D315" s="3" t="s">
        <v>27</v>
      </c>
      <c r="E315" s="3" t="s">
        <v>13</v>
      </c>
      <c r="F315" s="2">
        <v>2548</v>
      </c>
      <c r="G315" s="3">
        <v>260</v>
      </c>
      <c r="H315" s="3">
        <v>15</v>
      </c>
      <c r="I315" s="3">
        <v>38220</v>
      </c>
      <c r="J315" s="3">
        <v>4586.3999999999996</v>
      </c>
      <c r="K315" s="3">
        <v>33633.599999999999</v>
      </c>
      <c r="L315" s="3">
        <v>25480</v>
      </c>
      <c r="M315" s="3">
        <v>8153.5999999999985</v>
      </c>
    </row>
    <row r="316" spans="1:13" x14ac:dyDescent="0.25">
      <c r="A316" s="4">
        <v>41974</v>
      </c>
      <c r="B316" s="1" t="s">
        <v>0</v>
      </c>
      <c r="C316" s="2" t="s">
        <v>3</v>
      </c>
      <c r="D316" s="3" t="s">
        <v>30</v>
      </c>
      <c r="E316" s="3" t="s">
        <v>13</v>
      </c>
      <c r="F316" s="2">
        <v>1531</v>
      </c>
      <c r="G316" s="3">
        <v>10</v>
      </c>
      <c r="H316" s="3">
        <v>20</v>
      </c>
      <c r="I316" s="3">
        <v>30620</v>
      </c>
      <c r="J316" s="3">
        <v>3674.4</v>
      </c>
      <c r="K316" s="3">
        <v>26945.599999999999</v>
      </c>
      <c r="L316" s="3">
        <v>15310</v>
      </c>
      <c r="M316" s="3">
        <v>11635.599999999999</v>
      </c>
    </row>
    <row r="317" spans="1:13" x14ac:dyDescent="0.25">
      <c r="A317" s="4">
        <v>41974</v>
      </c>
      <c r="B317" s="1" t="s">
        <v>0</v>
      </c>
      <c r="C317" s="2" t="s">
        <v>3</v>
      </c>
      <c r="D317" s="3" t="s">
        <v>32</v>
      </c>
      <c r="E317" s="3" t="s">
        <v>13</v>
      </c>
      <c r="F317" s="2">
        <v>1531</v>
      </c>
      <c r="G317" s="3">
        <v>250</v>
      </c>
      <c r="H317" s="3">
        <v>20</v>
      </c>
      <c r="I317" s="3">
        <v>30620</v>
      </c>
      <c r="J317" s="3">
        <v>3674.4</v>
      </c>
      <c r="K317" s="3">
        <v>26945.599999999999</v>
      </c>
      <c r="L317" s="3">
        <v>15310</v>
      </c>
      <c r="M317" s="3">
        <v>11635.599999999999</v>
      </c>
    </row>
    <row r="318" spans="1:13" x14ac:dyDescent="0.25">
      <c r="A318" s="4">
        <v>41518</v>
      </c>
      <c r="B318" s="1" t="s">
        <v>7</v>
      </c>
      <c r="C318" s="2" t="s">
        <v>1</v>
      </c>
      <c r="D318" s="3" t="s">
        <v>27</v>
      </c>
      <c r="E318" s="3" t="s">
        <v>13</v>
      </c>
      <c r="F318" s="2">
        <v>2761</v>
      </c>
      <c r="G318" s="3">
        <v>260</v>
      </c>
      <c r="H318" s="3">
        <v>12</v>
      </c>
      <c r="I318" s="3">
        <v>33132</v>
      </c>
      <c r="J318" s="3">
        <v>3975.84</v>
      </c>
      <c r="K318" s="3">
        <v>29156.16</v>
      </c>
      <c r="L318" s="3">
        <v>8283</v>
      </c>
      <c r="M318" s="3">
        <v>20873.16</v>
      </c>
    </row>
    <row r="319" spans="1:13" x14ac:dyDescent="0.25">
      <c r="A319" s="4">
        <v>41518</v>
      </c>
      <c r="B319" s="1" t="s">
        <v>0</v>
      </c>
      <c r="C319" s="2" t="s">
        <v>3</v>
      </c>
      <c r="D319" s="3" t="s">
        <v>28</v>
      </c>
      <c r="E319" s="3" t="s">
        <v>13</v>
      </c>
      <c r="F319" s="2">
        <v>442</v>
      </c>
      <c r="G319" s="3">
        <v>3</v>
      </c>
      <c r="H319" s="3">
        <v>20</v>
      </c>
      <c r="I319" s="3">
        <v>8840</v>
      </c>
      <c r="J319" s="3">
        <v>1149.2</v>
      </c>
      <c r="K319" s="3">
        <v>7690.8</v>
      </c>
      <c r="L319" s="3">
        <v>4420</v>
      </c>
      <c r="M319" s="3">
        <v>3270.8</v>
      </c>
    </row>
    <row r="320" spans="1:13" x14ac:dyDescent="0.25">
      <c r="A320" s="4">
        <v>41913</v>
      </c>
      <c r="B320" s="1" t="s">
        <v>0</v>
      </c>
      <c r="C320" s="2" t="s">
        <v>1</v>
      </c>
      <c r="D320" s="3" t="s">
        <v>29</v>
      </c>
      <c r="E320" s="3" t="s">
        <v>13</v>
      </c>
      <c r="F320" s="2">
        <v>1249</v>
      </c>
      <c r="G320" s="3">
        <v>5</v>
      </c>
      <c r="H320" s="3">
        <v>20</v>
      </c>
      <c r="I320" s="3">
        <v>24980</v>
      </c>
      <c r="J320" s="3">
        <v>3247.4</v>
      </c>
      <c r="K320" s="3">
        <v>21732.6</v>
      </c>
      <c r="L320" s="3">
        <v>12490</v>
      </c>
      <c r="M320" s="3">
        <v>9242.5999999999985</v>
      </c>
    </row>
    <row r="321" spans="1:13" x14ac:dyDescent="0.25">
      <c r="A321" s="4">
        <v>41913</v>
      </c>
      <c r="B321" s="1" t="s">
        <v>4</v>
      </c>
      <c r="C321" s="2" t="s">
        <v>1</v>
      </c>
      <c r="D321" s="3" t="s">
        <v>30</v>
      </c>
      <c r="E321" s="3" t="s">
        <v>13</v>
      </c>
      <c r="F321" s="2">
        <v>1565</v>
      </c>
      <c r="G321" s="3">
        <v>10</v>
      </c>
      <c r="H321" s="3">
        <v>15</v>
      </c>
      <c r="I321" s="3">
        <v>23475</v>
      </c>
      <c r="J321" s="3">
        <v>3051.75</v>
      </c>
      <c r="K321" s="3">
        <v>20423.25</v>
      </c>
      <c r="L321" s="3">
        <v>15650</v>
      </c>
      <c r="M321" s="3">
        <v>4773.25</v>
      </c>
    </row>
    <row r="322" spans="1:13" x14ac:dyDescent="0.25">
      <c r="A322" s="4">
        <v>41913</v>
      </c>
      <c r="B322" s="1" t="s">
        <v>0</v>
      </c>
      <c r="C322" s="2" t="s">
        <v>1</v>
      </c>
      <c r="D322" s="3" t="s">
        <v>30</v>
      </c>
      <c r="E322" s="3" t="s">
        <v>13</v>
      </c>
      <c r="F322" s="2">
        <v>1249</v>
      </c>
      <c r="G322" s="3">
        <v>10</v>
      </c>
      <c r="H322" s="3">
        <v>20</v>
      </c>
      <c r="I322" s="3">
        <v>24980</v>
      </c>
      <c r="J322" s="3">
        <v>3247.4</v>
      </c>
      <c r="K322" s="3">
        <v>21732.6</v>
      </c>
      <c r="L322" s="3">
        <v>12490</v>
      </c>
      <c r="M322" s="3">
        <v>9242.5999999999985</v>
      </c>
    </row>
    <row r="323" spans="1:13" x14ac:dyDescent="0.25">
      <c r="A323" s="4">
        <v>41944</v>
      </c>
      <c r="B323" s="1" t="s">
        <v>0</v>
      </c>
      <c r="C323" s="2" t="s">
        <v>3</v>
      </c>
      <c r="D323" s="3" t="s">
        <v>30</v>
      </c>
      <c r="E323" s="3" t="s">
        <v>13</v>
      </c>
      <c r="F323" s="2">
        <v>357</v>
      </c>
      <c r="G323" s="3">
        <v>10</v>
      </c>
      <c r="H323" s="3">
        <v>350</v>
      </c>
      <c r="I323" s="3">
        <v>124950</v>
      </c>
      <c r="J323" s="3">
        <v>16243.5</v>
      </c>
      <c r="K323" s="3">
        <v>108706.5</v>
      </c>
      <c r="L323" s="3">
        <v>92820</v>
      </c>
      <c r="M323" s="3">
        <v>15886.5</v>
      </c>
    </row>
    <row r="324" spans="1:13" x14ac:dyDescent="0.25">
      <c r="A324" s="4">
        <v>41974</v>
      </c>
      <c r="B324" s="1" t="s">
        <v>7</v>
      </c>
      <c r="C324" s="2" t="s">
        <v>3</v>
      </c>
      <c r="D324" s="3" t="s">
        <v>30</v>
      </c>
      <c r="E324" s="3" t="s">
        <v>13</v>
      </c>
      <c r="F324" s="2">
        <v>1013</v>
      </c>
      <c r="G324" s="3">
        <v>10</v>
      </c>
      <c r="H324" s="3">
        <v>12</v>
      </c>
      <c r="I324" s="3">
        <v>12156</v>
      </c>
      <c r="J324" s="3">
        <v>1580.28</v>
      </c>
      <c r="K324" s="3">
        <v>10575.72</v>
      </c>
      <c r="L324" s="3">
        <v>3039</v>
      </c>
      <c r="M324" s="3">
        <v>7536.7199999999993</v>
      </c>
    </row>
    <row r="325" spans="1:13" x14ac:dyDescent="0.25">
      <c r="A325" s="4">
        <v>41518</v>
      </c>
      <c r="B325" s="1" t="s">
        <v>4</v>
      </c>
      <c r="C325" s="2" t="s">
        <v>3</v>
      </c>
      <c r="D325" s="3" t="s">
        <v>31</v>
      </c>
      <c r="E325" s="3" t="s">
        <v>13</v>
      </c>
      <c r="F325" s="2">
        <v>660</v>
      </c>
      <c r="G325" s="3">
        <v>120</v>
      </c>
      <c r="H325" s="3">
        <v>15</v>
      </c>
      <c r="I325" s="3">
        <v>9900</v>
      </c>
      <c r="J325" s="3">
        <v>1287</v>
      </c>
      <c r="K325" s="3">
        <v>8613</v>
      </c>
      <c r="L325" s="3">
        <v>6600</v>
      </c>
      <c r="M325" s="3">
        <v>2013</v>
      </c>
    </row>
    <row r="326" spans="1:13" x14ac:dyDescent="0.25">
      <c r="A326" s="4">
        <v>41913</v>
      </c>
      <c r="B326" s="1" t="s">
        <v>7</v>
      </c>
      <c r="C326" s="2" t="s">
        <v>6</v>
      </c>
      <c r="D326" s="3" t="s">
        <v>31</v>
      </c>
      <c r="E326" s="3" t="s">
        <v>13</v>
      </c>
      <c r="F326" s="2">
        <v>410</v>
      </c>
      <c r="G326" s="3">
        <v>120</v>
      </c>
      <c r="H326" s="3">
        <v>12</v>
      </c>
      <c r="I326" s="3">
        <v>4920</v>
      </c>
      <c r="J326" s="3">
        <v>639.6</v>
      </c>
      <c r="K326" s="3">
        <v>4280.3999999999996</v>
      </c>
      <c r="L326" s="3">
        <v>1230</v>
      </c>
      <c r="M326" s="3">
        <v>3050.3999999999996</v>
      </c>
    </row>
    <row r="327" spans="1:13" x14ac:dyDescent="0.25">
      <c r="A327" s="4">
        <v>41579</v>
      </c>
      <c r="B327" s="1" t="s">
        <v>9</v>
      </c>
      <c r="C327" s="2" t="s">
        <v>6</v>
      </c>
      <c r="D327" s="3" t="s">
        <v>31</v>
      </c>
      <c r="E327" s="3" t="s">
        <v>13</v>
      </c>
      <c r="F327" s="2">
        <v>2605</v>
      </c>
      <c r="G327" s="3">
        <v>120</v>
      </c>
      <c r="H327" s="3">
        <v>300</v>
      </c>
      <c r="I327" s="3">
        <v>781500</v>
      </c>
      <c r="J327" s="3">
        <v>101595</v>
      </c>
      <c r="K327" s="3">
        <v>679905</v>
      </c>
      <c r="L327" s="3">
        <v>651250</v>
      </c>
      <c r="M327" s="3">
        <v>28655</v>
      </c>
    </row>
    <row r="328" spans="1:13" x14ac:dyDescent="0.25">
      <c r="A328" s="4">
        <v>41974</v>
      </c>
      <c r="B328" s="1" t="s">
        <v>7</v>
      </c>
      <c r="C328" s="2" t="s">
        <v>3</v>
      </c>
      <c r="D328" s="3" t="s">
        <v>31</v>
      </c>
      <c r="E328" s="3" t="s">
        <v>13</v>
      </c>
      <c r="F328" s="2">
        <v>1013</v>
      </c>
      <c r="G328" s="3">
        <v>120</v>
      </c>
      <c r="H328" s="3">
        <v>12</v>
      </c>
      <c r="I328" s="3">
        <v>12156</v>
      </c>
      <c r="J328" s="3">
        <v>1580.28</v>
      </c>
      <c r="K328" s="3">
        <v>10575.72</v>
      </c>
      <c r="L328" s="3">
        <v>3039</v>
      </c>
      <c r="M328" s="3">
        <v>7536.7199999999993</v>
      </c>
    </row>
    <row r="329" spans="1:13" x14ac:dyDescent="0.25">
      <c r="A329" s="4">
        <v>41913</v>
      </c>
      <c r="B329" s="1" t="s">
        <v>4</v>
      </c>
      <c r="C329" s="2" t="s">
        <v>1</v>
      </c>
      <c r="D329" s="3" t="s">
        <v>32</v>
      </c>
      <c r="E329" s="3" t="s">
        <v>13</v>
      </c>
      <c r="F329" s="2">
        <v>1565</v>
      </c>
      <c r="G329" s="3">
        <v>250</v>
      </c>
      <c r="H329" s="3">
        <v>15</v>
      </c>
      <c r="I329" s="3">
        <v>23475</v>
      </c>
      <c r="J329" s="3">
        <v>3051.75</v>
      </c>
      <c r="K329" s="3">
        <v>20423.25</v>
      </c>
      <c r="L329" s="3">
        <v>15650</v>
      </c>
      <c r="M329" s="3">
        <v>4773.25</v>
      </c>
    </row>
    <row r="330" spans="1:13" x14ac:dyDescent="0.25">
      <c r="A330" s="4">
        <v>41913</v>
      </c>
      <c r="B330" s="1" t="s">
        <v>7</v>
      </c>
      <c r="C330" s="2" t="s">
        <v>6</v>
      </c>
      <c r="D330" s="3" t="s">
        <v>27</v>
      </c>
      <c r="E330" s="3" t="s">
        <v>13</v>
      </c>
      <c r="F330" s="2">
        <v>410</v>
      </c>
      <c r="G330" s="3">
        <v>260</v>
      </c>
      <c r="H330" s="3">
        <v>12</v>
      </c>
      <c r="I330" s="3">
        <v>4920</v>
      </c>
      <c r="J330" s="3">
        <v>639.6</v>
      </c>
      <c r="K330" s="3">
        <v>4280.3999999999996</v>
      </c>
      <c r="L330" s="3">
        <v>1230</v>
      </c>
      <c r="M330" s="3">
        <v>3050.3999999999996</v>
      </c>
    </row>
    <row r="331" spans="1:13" x14ac:dyDescent="0.25">
      <c r="A331" s="4">
        <v>41609</v>
      </c>
      <c r="B331" s="1" t="s">
        <v>7</v>
      </c>
      <c r="C331" s="2" t="s">
        <v>3</v>
      </c>
      <c r="D331" s="3" t="s">
        <v>27</v>
      </c>
      <c r="E331" s="3" t="s">
        <v>13</v>
      </c>
      <c r="F331" s="2">
        <v>1770</v>
      </c>
      <c r="G331" s="3">
        <v>260</v>
      </c>
      <c r="H331" s="3">
        <v>12</v>
      </c>
      <c r="I331" s="3">
        <v>21240</v>
      </c>
      <c r="J331" s="3">
        <v>2761.2</v>
      </c>
      <c r="K331" s="3">
        <v>18478.8</v>
      </c>
      <c r="L331" s="3">
        <v>5310</v>
      </c>
      <c r="M331" s="3">
        <v>13168.8</v>
      </c>
    </row>
    <row r="332" spans="1:13" x14ac:dyDescent="0.25">
      <c r="A332" s="4">
        <v>41548</v>
      </c>
      <c r="B332" s="1" t="s">
        <v>0</v>
      </c>
      <c r="C332" s="2" t="s">
        <v>10</v>
      </c>
      <c r="D332" s="3" t="s">
        <v>28</v>
      </c>
      <c r="E332" s="3" t="s">
        <v>13</v>
      </c>
      <c r="F332" s="2">
        <v>2996</v>
      </c>
      <c r="G332" s="3">
        <v>3</v>
      </c>
      <c r="H332" s="3">
        <v>7</v>
      </c>
      <c r="I332" s="3">
        <v>20972</v>
      </c>
      <c r="J332" s="3">
        <v>2936.08</v>
      </c>
      <c r="K332" s="3">
        <v>18035.919999999998</v>
      </c>
      <c r="L332" s="3">
        <v>14980</v>
      </c>
      <c r="M332" s="3">
        <v>3055.9199999999983</v>
      </c>
    </row>
    <row r="333" spans="1:13" x14ac:dyDescent="0.25">
      <c r="A333" s="4">
        <v>41974</v>
      </c>
      <c r="B333" s="1" t="s">
        <v>0</v>
      </c>
      <c r="C333" s="2" t="s">
        <v>3</v>
      </c>
      <c r="D333" s="3" t="s">
        <v>28</v>
      </c>
      <c r="E333" s="3" t="s">
        <v>13</v>
      </c>
      <c r="F333" s="2">
        <v>280</v>
      </c>
      <c r="G333" s="3">
        <v>3</v>
      </c>
      <c r="H333" s="3">
        <v>7</v>
      </c>
      <c r="I333" s="3">
        <v>1960</v>
      </c>
      <c r="J333" s="3">
        <v>274.39999999999998</v>
      </c>
      <c r="K333" s="3">
        <v>1685.6</v>
      </c>
      <c r="L333" s="3">
        <v>1400</v>
      </c>
      <c r="M333" s="3">
        <v>285.59999999999991</v>
      </c>
    </row>
    <row r="334" spans="1:13" x14ac:dyDescent="0.25">
      <c r="A334" s="4">
        <v>41548</v>
      </c>
      <c r="B334" s="1" t="s">
        <v>0</v>
      </c>
      <c r="C334" s="2" t="s">
        <v>10</v>
      </c>
      <c r="D334" s="3" t="s">
        <v>29</v>
      </c>
      <c r="E334" s="3" t="s">
        <v>13</v>
      </c>
      <c r="F334" s="2">
        <v>2996</v>
      </c>
      <c r="G334" s="3">
        <v>5</v>
      </c>
      <c r="H334" s="3">
        <v>7</v>
      </c>
      <c r="I334" s="3">
        <v>20972</v>
      </c>
      <c r="J334" s="3">
        <v>2936.08</v>
      </c>
      <c r="K334" s="3">
        <v>18035.919999999998</v>
      </c>
      <c r="L334" s="3">
        <v>14980</v>
      </c>
      <c r="M334" s="3">
        <v>3055.9199999999983</v>
      </c>
    </row>
    <row r="335" spans="1:13" x14ac:dyDescent="0.25">
      <c r="A335" s="4">
        <v>41883</v>
      </c>
      <c r="B335" s="1" t="s">
        <v>4</v>
      </c>
      <c r="C335" s="2" t="s">
        <v>10</v>
      </c>
      <c r="D335" s="3" t="s">
        <v>30</v>
      </c>
      <c r="E335" s="3" t="s">
        <v>13</v>
      </c>
      <c r="F335" s="2">
        <v>1767</v>
      </c>
      <c r="G335" s="3">
        <v>10</v>
      </c>
      <c r="H335" s="3">
        <v>15</v>
      </c>
      <c r="I335" s="3">
        <v>26505</v>
      </c>
      <c r="J335" s="3">
        <v>3710.7</v>
      </c>
      <c r="K335" s="3">
        <v>22794.3</v>
      </c>
      <c r="L335" s="3">
        <v>17670</v>
      </c>
      <c r="M335" s="3">
        <v>5124.2999999999993</v>
      </c>
    </row>
    <row r="336" spans="1:13" x14ac:dyDescent="0.25">
      <c r="A336" s="4">
        <v>41913</v>
      </c>
      <c r="B336" s="1" t="s">
        <v>7</v>
      </c>
      <c r="C336" s="2" t="s">
        <v>5</v>
      </c>
      <c r="D336" s="3" t="s">
        <v>30</v>
      </c>
      <c r="E336" s="3" t="s">
        <v>13</v>
      </c>
      <c r="F336" s="2">
        <v>1393</v>
      </c>
      <c r="G336" s="3">
        <v>10</v>
      </c>
      <c r="H336" s="3">
        <v>12</v>
      </c>
      <c r="I336" s="3">
        <v>16716</v>
      </c>
      <c r="J336" s="3">
        <v>2340.2399999999998</v>
      </c>
      <c r="K336" s="3">
        <v>14375.76</v>
      </c>
      <c r="L336" s="3">
        <v>4179</v>
      </c>
      <c r="M336" s="3">
        <v>10196.76</v>
      </c>
    </row>
    <row r="337" spans="1:13" x14ac:dyDescent="0.25">
      <c r="A337" s="4">
        <v>41974</v>
      </c>
      <c r="B337" s="1" t="s">
        <v>0</v>
      </c>
      <c r="C337" s="2" t="s">
        <v>3</v>
      </c>
      <c r="D337" s="3" t="s">
        <v>32</v>
      </c>
      <c r="E337" s="3" t="s">
        <v>13</v>
      </c>
      <c r="F337" s="2">
        <v>280</v>
      </c>
      <c r="G337" s="3">
        <v>250</v>
      </c>
      <c r="H337" s="3">
        <v>7</v>
      </c>
      <c r="I337" s="3">
        <v>1960</v>
      </c>
      <c r="J337" s="3">
        <v>274.39999999999998</v>
      </c>
      <c r="K337" s="3">
        <v>1685.6</v>
      </c>
      <c r="L337" s="3">
        <v>1400</v>
      </c>
      <c r="M337" s="3">
        <v>285.59999999999991</v>
      </c>
    </row>
    <row r="338" spans="1:13" x14ac:dyDescent="0.25">
      <c r="A338" s="4">
        <v>41913</v>
      </c>
      <c r="B338" s="1" t="s">
        <v>7</v>
      </c>
      <c r="C338" s="2" t="s">
        <v>5</v>
      </c>
      <c r="D338" s="3" t="s">
        <v>27</v>
      </c>
      <c r="E338" s="3" t="s">
        <v>13</v>
      </c>
      <c r="F338" s="2">
        <v>1393</v>
      </c>
      <c r="G338" s="3">
        <v>260</v>
      </c>
      <c r="H338" s="3">
        <v>12</v>
      </c>
      <c r="I338" s="3">
        <v>16716</v>
      </c>
      <c r="J338" s="3">
        <v>2340.2399999999998</v>
      </c>
      <c r="K338" s="3">
        <v>14375.76</v>
      </c>
      <c r="L338" s="3">
        <v>4179</v>
      </c>
      <c r="M338" s="3">
        <v>10196.76</v>
      </c>
    </row>
    <row r="339" spans="1:13" x14ac:dyDescent="0.25">
      <c r="A339" s="4">
        <v>41609</v>
      </c>
      <c r="B339" s="1" t="s">
        <v>7</v>
      </c>
      <c r="C339" s="2" t="s">
        <v>10</v>
      </c>
      <c r="D339" s="3" t="s">
        <v>27</v>
      </c>
      <c r="E339" s="3" t="s">
        <v>13</v>
      </c>
      <c r="F339" s="2">
        <v>2015</v>
      </c>
      <c r="G339" s="3">
        <v>260</v>
      </c>
      <c r="H339" s="3">
        <v>12</v>
      </c>
      <c r="I339" s="3">
        <v>24180</v>
      </c>
      <c r="J339" s="3">
        <v>3385.2</v>
      </c>
      <c r="K339" s="3">
        <v>20794.8</v>
      </c>
      <c r="L339" s="3">
        <v>6045</v>
      </c>
      <c r="M339" s="3">
        <v>14749.8</v>
      </c>
    </row>
    <row r="340" spans="1:13" x14ac:dyDescent="0.25">
      <c r="A340" s="4">
        <v>41518</v>
      </c>
      <c r="B340" s="1" t="s">
        <v>8</v>
      </c>
      <c r="C340" s="2" t="s">
        <v>5</v>
      </c>
      <c r="D340" s="3" t="s">
        <v>28</v>
      </c>
      <c r="E340" s="3" t="s">
        <v>13</v>
      </c>
      <c r="F340" s="2">
        <v>1023</v>
      </c>
      <c r="G340" s="3">
        <v>3</v>
      </c>
      <c r="H340" s="3">
        <v>125</v>
      </c>
      <c r="I340" s="3">
        <v>127875</v>
      </c>
      <c r="J340" s="3">
        <v>17902.5</v>
      </c>
      <c r="K340" s="3">
        <v>109972.5</v>
      </c>
      <c r="L340" s="3">
        <v>122760</v>
      </c>
      <c r="M340" s="3">
        <v>-12787.5</v>
      </c>
    </row>
    <row r="341" spans="1:13" x14ac:dyDescent="0.25">
      <c r="A341" s="4">
        <v>41913</v>
      </c>
      <c r="B341" s="1" t="s">
        <v>9</v>
      </c>
      <c r="C341" s="2" t="s">
        <v>1</v>
      </c>
      <c r="D341" s="3" t="s">
        <v>28</v>
      </c>
      <c r="E341" s="3" t="s">
        <v>13</v>
      </c>
      <c r="F341" s="2">
        <v>1496</v>
      </c>
      <c r="G341" s="3">
        <v>3</v>
      </c>
      <c r="H341" s="3">
        <v>300</v>
      </c>
      <c r="I341" s="3">
        <v>448800</v>
      </c>
      <c r="J341" s="3">
        <v>62832</v>
      </c>
      <c r="K341" s="3">
        <v>385968</v>
      </c>
      <c r="L341" s="3">
        <v>374000</v>
      </c>
      <c r="M341" s="3">
        <v>11968</v>
      </c>
    </row>
    <row r="342" spans="1:13" x14ac:dyDescent="0.25">
      <c r="A342" s="4">
        <v>41913</v>
      </c>
      <c r="B342" s="1" t="s">
        <v>9</v>
      </c>
      <c r="C342" s="2" t="s">
        <v>10</v>
      </c>
      <c r="D342" s="3" t="s">
        <v>28</v>
      </c>
      <c r="E342" s="3" t="s">
        <v>13</v>
      </c>
      <c r="F342" s="2">
        <v>1010</v>
      </c>
      <c r="G342" s="3">
        <v>3</v>
      </c>
      <c r="H342" s="3">
        <v>300</v>
      </c>
      <c r="I342" s="3">
        <v>303000</v>
      </c>
      <c r="J342" s="3">
        <v>42420</v>
      </c>
      <c r="K342" s="3">
        <v>260580</v>
      </c>
      <c r="L342" s="3">
        <v>252500</v>
      </c>
      <c r="M342" s="3">
        <v>8080</v>
      </c>
    </row>
    <row r="343" spans="1:13" x14ac:dyDescent="0.25">
      <c r="A343" s="4">
        <v>41944</v>
      </c>
      <c r="B343" s="1" t="s">
        <v>4</v>
      </c>
      <c r="C343" s="2" t="s">
        <v>3</v>
      </c>
      <c r="D343" s="3" t="s">
        <v>28</v>
      </c>
      <c r="E343" s="3" t="s">
        <v>13</v>
      </c>
      <c r="F343" s="2">
        <v>1513</v>
      </c>
      <c r="G343" s="3">
        <v>3</v>
      </c>
      <c r="H343" s="3">
        <v>15</v>
      </c>
      <c r="I343" s="3">
        <v>22695</v>
      </c>
      <c r="J343" s="3">
        <v>3177.3</v>
      </c>
      <c r="K343" s="3">
        <v>19517.7</v>
      </c>
      <c r="L343" s="3">
        <v>15130</v>
      </c>
      <c r="M343" s="3">
        <v>4387.7000000000007</v>
      </c>
    </row>
    <row r="344" spans="1:13" x14ac:dyDescent="0.25">
      <c r="A344" s="4">
        <v>41974</v>
      </c>
      <c r="B344" s="1" t="s">
        <v>4</v>
      </c>
      <c r="C344" s="2" t="s">
        <v>1</v>
      </c>
      <c r="D344" s="3" t="s">
        <v>28</v>
      </c>
      <c r="E344" s="3" t="s">
        <v>13</v>
      </c>
      <c r="F344" s="2">
        <v>2300</v>
      </c>
      <c r="G344" s="3">
        <v>3</v>
      </c>
      <c r="H344" s="3">
        <v>15</v>
      </c>
      <c r="I344" s="3">
        <v>34500</v>
      </c>
      <c r="J344" s="3">
        <v>4830</v>
      </c>
      <c r="K344" s="3">
        <v>29670</v>
      </c>
      <c r="L344" s="3">
        <v>23000</v>
      </c>
      <c r="M344" s="3">
        <v>6670</v>
      </c>
    </row>
    <row r="345" spans="1:13" x14ac:dyDescent="0.25">
      <c r="A345" s="4">
        <v>41609</v>
      </c>
      <c r="B345" s="1" t="s">
        <v>8</v>
      </c>
      <c r="C345" s="2" t="s">
        <v>6</v>
      </c>
      <c r="D345" s="3" t="s">
        <v>28</v>
      </c>
      <c r="E345" s="3" t="s">
        <v>13</v>
      </c>
      <c r="F345" s="2">
        <v>2821</v>
      </c>
      <c r="G345" s="3">
        <v>3</v>
      </c>
      <c r="H345" s="3">
        <v>125</v>
      </c>
      <c r="I345" s="3">
        <v>352625</v>
      </c>
      <c r="J345" s="3">
        <v>49367.5</v>
      </c>
      <c r="K345" s="3">
        <v>303257.5</v>
      </c>
      <c r="L345" s="3">
        <v>338520</v>
      </c>
      <c r="M345" s="3">
        <v>-35262.5</v>
      </c>
    </row>
    <row r="346" spans="1:13" x14ac:dyDescent="0.25">
      <c r="A346" s="4">
        <v>41883</v>
      </c>
      <c r="B346" s="1" t="s">
        <v>0</v>
      </c>
      <c r="C346" s="2" t="s">
        <v>1</v>
      </c>
      <c r="D346" s="3" t="s">
        <v>29</v>
      </c>
      <c r="E346" s="3" t="s">
        <v>13</v>
      </c>
      <c r="F346" s="2">
        <v>388</v>
      </c>
      <c r="G346" s="3">
        <v>5</v>
      </c>
      <c r="H346" s="3">
        <v>7</v>
      </c>
      <c r="I346" s="3">
        <v>2716</v>
      </c>
      <c r="J346" s="3">
        <v>380.24</v>
      </c>
      <c r="K346" s="3">
        <v>2335.7600000000002</v>
      </c>
      <c r="L346" s="3">
        <v>1940</v>
      </c>
      <c r="M346" s="3">
        <v>395.76000000000022</v>
      </c>
    </row>
    <row r="347" spans="1:13" x14ac:dyDescent="0.25">
      <c r="A347" s="4">
        <v>41548</v>
      </c>
      <c r="B347" s="1" t="s">
        <v>0</v>
      </c>
      <c r="C347" s="2" t="s">
        <v>6</v>
      </c>
      <c r="D347" s="3" t="s">
        <v>29</v>
      </c>
      <c r="E347" s="3" t="s">
        <v>13</v>
      </c>
      <c r="F347" s="2">
        <v>1727</v>
      </c>
      <c r="G347" s="3">
        <v>5</v>
      </c>
      <c r="H347" s="3">
        <v>7</v>
      </c>
      <c r="I347" s="3">
        <v>12089</v>
      </c>
      <c r="J347" s="3">
        <v>1692.46</v>
      </c>
      <c r="K347" s="3">
        <v>10396.540000000001</v>
      </c>
      <c r="L347" s="3">
        <v>8635</v>
      </c>
      <c r="M347" s="3">
        <v>1761.5400000000009</v>
      </c>
    </row>
    <row r="348" spans="1:13" x14ac:dyDescent="0.25">
      <c r="A348" s="4">
        <v>41974</v>
      </c>
      <c r="B348" s="1" t="s">
        <v>4</v>
      </c>
      <c r="C348" s="2" t="s">
        <v>1</v>
      </c>
      <c r="D348" s="3" t="s">
        <v>29</v>
      </c>
      <c r="E348" s="3" t="s">
        <v>13</v>
      </c>
      <c r="F348" s="2">
        <v>2300</v>
      </c>
      <c r="G348" s="3">
        <v>5</v>
      </c>
      <c r="H348" s="3">
        <v>15</v>
      </c>
      <c r="I348" s="3">
        <v>34500</v>
      </c>
      <c r="J348" s="3">
        <v>4830</v>
      </c>
      <c r="K348" s="3">
        <v>29670</v>
      </c>
      <c r="L348" s="3">
        <v>23000</v>
      </c>
      <c r="M348" s="3">
        <v>6670</v>
      </c>
    </row>
    <row r="349" spans="1:13" x14ac:dyDescent="0.25">
      <c r="A349" s="4">
        <v>41518</v>
      </c>
      <c r="B349" s="1" t="s">
        <v>4</v>
      </c>
      <c r="C349" s="2" t="s">
        <v>1</v>
      </c>
      <c r="D349" s="3" t="s">
        <v>30</v>
      </c>
      <c r="E349" s="3" t="s">
        <v>13</v>
      </c>
      <c r="F349" s="2">
        <v>2470</v>
      </c>
      <c r="G349" s="3">
        <v>10</v>
      </c>
      <c r="H349" s="3">
        <v>15</v>
      </c>
      <c r="I349" s="3">
        <v>37050</v>
      </c>
      <c r="J349" s="3">
        <v>5187</v>
      </c>
      <c r="K349" s="3">
        <v>31863</v>
      </c>
      <c r="L349" s="3">
        <v>24700</v>
      </c>
      <c r="M349" s="3">
        <v>7163</v>
      </c>
    </row>
    <row r="350" spans="1:13" x14ac:dyDescent="0.25">
      <c r="A350" s="4">
        <v>41548</v>
      </c>
      <c r="B350" s="1" t="s">
        <v>4</v>
      </c>
      <c r="C350" s="2" t="s">
        <v>1</v>
      </c>
      <c r="D350" s="3" t="s">
        <v>30</v>
      </c>
      <c r="E350" s="3" t="s">
        <v>13</v>
      </c>
      <c r="F350" s="2">
        <v>1743</v>
      </c>
      <c r="G350" s="3">
        <v>10</v>
      </c>
      <c r="H350" s="3">
        <v>15</v>
      </c>
      <c r="I350" s="3">
        <v>26145</v>
      </c>
      <c r="J350" s="3">
        <v>3660.3</v>
      </c>
      <c r="K350" s="3">
        <v>22484.7</v>
      </c>
      <c r="L350" s="3">
        <v>17430</v>
      </c>
      <c r="M350" s="3">
        <v>5054.7000000000007</v>
      </c>
    </row>
    <row r="351" spans="1:13" x14ac:dyDescent="0.25">
      <c r="A351" s="4">
        <v>41913</v>
      </c>
      <c r="B351" s="1" t="s">
        <v>7</v>
      </c>
      <c r="C351" s="2" t="s">
        <v>10</v>
      </c>
      <c r="D351" s="3" t="s">
        <v>30</v>
      </c>
      <c r="E351" s="3" t="s">
        <v>13</v>
      </c>
      <c r="F351" s="2">
        <v>2914</v>
      </c>
      <c r="G351" s="3">
        <v>10</v>
      </c>
      <c r="H351" s="3">
        <v>12</v>
      </c>
      <c r="I351" s="3">
        <v>34968</v>
      </c>
      <c r="J351" s="3">
        <v>4895.5200000000004</v>
      </c>
      <c r="K351" s="3">
        <v>30072.48</v>
      </c>
      <c r="L351" s="3">
        <v>8742</v>
      </c>
      <c r="M351" s="3">
        <v>21330.48</v>
      </c>
    </row>
    <row r="352" spans="1:13" x14ac:dyDescent="0.25">
      <c r="A352" s="4">
        <v>41913</v>
      </c>
      <c r="B352" s="1" t="s">
        <v>0</v>
      </c>
      <c r="C352" s="2" t="s">
        <v>5</v>
      </c>
      <c r="D352" s="3" t="s">
        <v>30</v>
      </c>
      <c r="E352" s="3" t="s">
        <v>13</v>
      </c>
      <c r="F352" s="2">
        <v>1731</v>
      </c>
      <c r="G352" s="3">
        <v>10</v>
      </c>
      <c r="H352" s="3">
        <v>7</v>
      </c>
      <c r="I352" s="3">
        <v>12117</v>
      </c>
      <c r="J352" s="3">
        <v>1696.38</v>
      </c>
      <c r="K352" s="3">
        <v>10420.619999999999</v>
      </c>
      <c r="L352" s="3">
        <v>8655</v>
      </c>
      <c r="M352" s="3">
        <v>1765.619999999999</v>
      </c>
    </row>
    <row r="353" spans="1:13" x14ac:dyDescent="0.25">
      <c r="A353" s="4">
        <v>41944</v>
      </c>
      <c r="B353" s="1" t="s">
        <v>0</v>
      </c>
      <c r="C353" s="2" t="s">
        <v>1</v>
      </c>
      <c r="D353" s="3" t="s">
        <v>30</v>
      </c>
      <c r="E353" s="3" t="s">
        <v>13</v>
      </c>
      <c r="F353" s="2">
        <v>700</v>
      </c>
      <c r="G353" s="3">
        <v>10</v>
      </c>
      <c r="H353" s="3">
        <v>350</v>
      </c>
      <c r="I353" s="3">
        <v>245000</v>
      </c>
      <c r="J353" s="3">
        <v>34300</v>
      </c>
      <c r="K353" s="3">
        <v>210700</v>
      </c>
      <c r="L353" s="3">
        <v>182000</v>
      </c>
      <c r="M353" s="3">
        <v>28700</v>
      </c>
    </row>
    <row r="354" spans="1:13" x14ac:dyDescent="0.25">
      <c r="A354" s="4">
        <v>41579</v>
      </c>
      <c r="B354" s="1" t="s">
        <v>7</v>
      </c>
      <c r="C354" s="2" t="s">
        <v>1</v>
      </c>
      <c r="D354" s="3" t="s">
        <v>30</v>
      </c>
      <c r="E354" s="3" t="s">
        <v>13</v>
      </c>
      <c r="F354" s="2">
        <v>2222</v>
      </c>
      <c r="G354" s="3">
        <v>10</v>
      </c>
      <c r="H354" s="3">
        <v>12</v>
      </c>
      <c r="I354" s="3">
        <v>26664</v>
      </c>
      <c r="J354" s="3">
        <v>3732.96</v>
      </c>
      <c r="K354" s="3">
        <v>22931.040000000001</v>
      </c>
      <c r="L354" s="3">
        <v>6666</v>
      </c>
      <c r="M354" s="3">
        <v>16265.04</v>
      </c>
    </row>
    <row r="355" spans="1:13" x14ac:dyDescent="0.25">
      <c r="A355" s="4">
        <v>41944</v>
      </c>
      <c r="B355" s="1" t="s">
        <v>0</v>
      </c>
      <c r="C355" s="2" t="s">
        <v>10</v>
      </c>
      <c r="D355" s="3" t="s">
        <v>30</v>
      </c>
      <c r="E355" s="3" t="s">
        <v>13</v>
      </c>
      <c r="F355" s="2">
        <v>1177</v>
      </c>
      <c r="G355" s="3">
        <v>10</v>
      </c>
      <c r="H355" s="3">
        <v>350</v>
      </c>
      <c r="I355" s="3">
        <v>411950</v>
      </c>
      <c r="J355" s="3">
        <v>57673</v>
      </c>
      <c r="K355" s="3">
        <v>354277</v>
      </c>
      <c r="L355" s="3">
        <v>306020</v>
      </c>
      <c r="M355" s="3">
        <v>48257</v>
      </c>
    </row>
    <row r="356" spans="1:13" x14ac:dyDescent="0.25">
      <c r="A356" s="4">
        <v>41579</v>
      </c>
      <c r="B356" s="1" t="s">
        <v>0</v>
      </c>
      <c r="C356" s="2" t="s">
        <v>5</v>
      </c>
      <c r="D356" s="3" t="s">
        <v>30</v>
      </c>
      <c r="E356" s="3" t="s">
        <v>13</v>
      </c>
      <c r="F356" s="2">
        <v>1922</v>
      </c>
      <c r="G356" s="3">
        <v>10</v>
      </c>
      <c r="H356" s="3">
        <v>350</v>
      </c>
      <c r="I356" s="3">
        <v>672700</v>
      </c>
      <c r="J356" s="3">
        <v>94178</v>
      </c>
      <c r="K356" s="3">
        <v>578522</v>
      </c>
      <c r="L356" s="3">
        <v>499720</v>
      </c>
      <c r="M356" s="3">
        <v>78802</v>
      </c>
    </row>
    <row r="357" spans="1:13" x14ac:dyDescent="0.25">
      <c r="A357" s="4">
        <v>41548</v>
      </c>
      <c r="B357" s="1" t="s">
        <v>9</v>
      </c>
      <c r="C357" s="2" t="s">
        <v>1</v>
      </c>
      <c r="D357" s="3" t="s">
        <v>31</v>
      </c>
      <c r="E357" s="3" t="s">
        <v>13</v>
      </c>
      <c r="F357" s="2">
        <v>269</v>
      </c>
      <c r="G357" s="3">
        <v>120</v>
      </c>
      <c r="H357" s="3">
        <v>300</v>
      </c>
      <c r="I357" s="3">
        <v>80700</v>
      </c>
      <c r="J357" s="3">
        <v>11298</v>
      </c>
      <c r="K357" s="3">
        <v>69402</v>
      </c>
      <c r="L357" s="3">
        <v>67250</v>
      </c>
      <c r="M357" s="3">
        <v>2152</v>
      </c>
    </row>
    <row r="358" spans="1:13" x14ac:dyDescent="0.25">
      <c r="A358" s="4">
        <v>41579</v>
      </c>
      <c r="B358" s="1" t="s">
        <v>9</v>
      </c>
      <c r="C358" s="2" t="s">
        <v>3</v>
      </c>
      <c r="D358" s="3" t="s">
        <v>31</v>
      </c>
      <c r="E358" s="3" t="s">
        <v>13</v>
      </c>
      <c r="F358" s="2">
        <v>2536</v>
      </c>
      <c r="G358" s="3">
        <v>120</v>
      </c>
      <c r="H358" s="3">
        <v>300</v>
      </c>
      <c r="I358" s="3">
        <v>760800</v>
      </c>
      <c r="J358" s="3">
        <v>106512</v>
      </c>
      <c r="K358" s="3">
        <v>654288</v>
      </c>
      <c r="L358" s="3">
        <v>634000</v>
      </c>
      <c r="M358" s="3">
        <v>20288</v>
      </c>
    </row>
    <row r="359" spans="1:13" x14ac:dyDescent="0.25">
      <c r="A359" s="4">
        <v>41548</v>
      </c>
      <c r="B359" s="1" t="s">
        <v>9</v>
      </c>
      <c r="C359" s="2" t="s">
        <v>1</v>
      </c>
      <c r="D359" s="3" t="s">
        <v>32</v>
      </c>
      <c r="E359" s="3" t="s">
        <v>13</v>
      </c>
      <c r="F359" s="2">
        <v>269</v>
      </c>
      <c r="G359" s="3">
        <v>250</v>
      </c>
      <c r="H359" s="3">
        <v>300</v>
      </c>
      <c r="I359" s="3">
        <v>80700</v>
      </c>
      <c r="J359" s="3">
        <v>11298</v>
      </c>
      <c r="K359" s="3">
        <v>69402</v>
      </c>
      <c r="L359" s="3">
        <v>67250</v>
      </c>
      <c r="M359" s="3">
        <v>2152</v>
      </c>
    </row>
    <row r="360" spans="1:13" x14ac:dyDescent="0.25">
      <c r="A360" s="4">
        <v>41913</v>
      </c>
      <c r="B360" s="1" t="s">
        <v>9</v>
      </c>
      <c r="C360" s="2" t="s">
        <v>1</v>
      </c>
      <c r="D360" s="3" t="s">
        <v>32</v>
      </c>
      <c r="E360" s="3" t="s">
        <v>13</v>
      </c>
      <c r="F360" s="2">
        <v>1496</v>
      </c>
      <c r="G360" s="3">
        <v>250</v>
      </c>
      <c r="H360" s="3">
        <v>300</v>
      </c>
      <c r="I360" s="3">
        <v>448800</v>
      </c>
      <c r="J360" s="3">
        <v>62832</v>
      </c>
      <c r="K360" s="3">
        <v>385968</v>
      </c>
      <c r="L360" s="3">
        <v>374000</v>
      </c>
      <c r="M360" s="3">
        <v>11968</v>
      </c>
    </row>
    <row r="361" spans="1:13" x14ac:dyDescent="0.25">
      <c r="A361" s="4">
        <v>41913</v>
      </c>
      <c r="B361" s="1" t="s">
        <v>9</v>
      </c>
      <c r="C361" s="2" t="s">
        <v>10</v>
      </c>
      <c r="D361" s="3" t="s">
        <v>32</v>
      </c>
      <c r="E361" s="3" t="s">
        <v>13</v>
      </c>
      <c r="F361" s="2">
        <v>1010</v>
      </c>
      <c r="G361" s="3">
        <v>250</v>
      </c>
      <c r="H361" s="3">
        <v>300</v>
      </c>
      <c r="I361" s="3">
        <v>303000</v>
      </c>
      <c r="J361" s="3">
        <v>42420</v>
      </c>
      <c r="K361" s="3">
        <v>260580</v>
      </c>
      <c r="L361" s="3">
        <v>252500</v>
      </c>
      <c r="M361" s="3">
        <v>8080</v>
      </c>
    </row>
    <row r="362" spans="1:13" x14ac:dyDescent="0.25">
      <c r="A362" s="4">
        <v>41609</v>
      </c>
      <c r="B362" s="1" t="s">
        <v>0</v>
      </c>
      <c r="C362" s="2" t="s">
        <v>5</v>
      </c>
      <c r="D362" s="3" t="s">
        <v>32</v>
      </c>
      <c r="E362" s="3" t="s">
        <v>13</v>
      </c>
      <c r="F362" s="2">
        <v>1281</v>
      </c>
      <c r="G362" s="3">
        <v>250</v>
      </c>
      <c r="H362" s="3">
        <v>350</v>
      </c>
      <c r="I362" s="3">
        <v>448350</v>
      </c>
      <c r="J362" s="3">
        <v>62769</v>
      </c>
      <c r="K362" s="3">
        <v>385581</v>
      </c>
      <c r="L362" s="3">
        <v>333060</v>
      </c>
      <c r="M362" s="3">
        <v>52521</v>
      </c>
    </row>
    <row r="363" spans="1:13" x14ac:dyDescent="0.25">
      <c r="A363" s="4">
        <v>41548</v>
      </c>
      <c r="B363" s="1" t="s">
        <v>4</v>
      </c>
      <c r="C363" s="2" t="s">
        <v>1</v>
      </c>
      <c r="D363" s="3" t="s">
        <v>27</v>
      </c>
      <c r="E363" s="3" t="s">
        <v>13</v>
      </c>
      <c r="F363" s="2">
        <v>1743</v>
      </c>
      <c r="G363" s="3">
        <v>260</v>
      </c>
      <c r="H363" s="3">
        <v>15</v>
      </c>
      <c r="I363" s="3">
        <v>26145</v>
      </c>
      <c r="J363" s="3">
        <v>3660.3</v>
      </c>
      <c r="K363" s="3">
        <v>22484.7</v>
      </c>
      <c r="L363" s="3">
        <v>17430</v>
      </c>
      <c r="M363" s="3">
        <v>5054.7000000000007</v>
      </c>
    </row>
    <row r="364" spans="1:13" x14ac:dyDescent="0.25">
      <c r="A364" s="4">
        <v>41913</v>
      </c>
      <c r="B364" s="1" t="s">
        <v>7</v>
      </c>
      <c r="C364" s="2" t="s">
        <v>10</v>
      </c>
      <c r="D364" s="3" t="s">
        <v>27</v>
      </c>
      <c r="E364" s="3" t="s">
        <v>13</v>
      </c>
      <c r="F364" s="2">
        <v>2914</v>
      </c>
      <c r="G364" s="3">
        <v>260</v>
      </c>
      <c r="H364" s="3">
        <v>12</v>
      </c>
      <c r="I364" s="3">
        <v>34968</v>
      </c>
      <c r="J364" s="3">
        <v>4895.5200000000004</v>
      </c>
      <c r="K364" s="3">
        <v>30072.48</v>
      </c>
      <c r="L364" s="3">
        <v>8742</v>
      </c>
      <c r="M364" s="3">
        <v>21330.48</v>
      </c>
    </row>
    <row r="365" spans="1:13" x14ac:dyDescent="0.25">
      <c r="A365" s="4">
        <v>41913</v>
      </c>
      <c r="B365" s="1" t="s">
        <v>0</v>
      </c>
      <c r="C365" s="2" t="s">
        <v>5</v>
      </c>
      <c r="D365" s="3" t="s">
        <v>27</v>
      </c>
      <c r="E365" s="3" t="s">
        <v>13</v>
      </c>
      <c r="F365" s="2">
        <v>1731</v>
      </c>
      <c r="G365" s="3">
        <v>260</v>
      </c>
      <c r="H365" s="3">
        <v>7</v>
      </c>
      <c r="I365" s="3">
        <v>12117</v>
      </c>
      <c r="J365" s="3">
        <v>1696.38</v>
      </c>
      <c r="K365" s="3">
        <v>10420.619999999999</v>
      </c>
      <c r="L365" s="3">
        <v>8655</v>
      </c>
      <c r="M365" s="3">
        <v>1765.619999999999</v>
      </c>
    </row>
    <row r="366" spans="1:13" x14ac:dyDescent="0.25">
      <c r="A366" s="4">
        <v>41548</v>
      </c>
      <c r="B366" s="1" t="s">
        <v>0</v>
      </c>
      <c r="C366" s="2" t="s">
        <v>6</v>
      </c>
      <c r="D366" s="3" t="s">
        <v>27</v>
      </c>
      <c r="E366" s="3" t="s">
        <v>13</v>
      </c>
      <c r="F366" s="2">
        <v>1727</v>
      </c>
      <c r="G366" s="3">
        <v>260</v>
      </c>
      <c r="H366" s="3">
        <v>7</v>
      </c>
      <c r="I366" s="3">
        <v>12089</v>
      </c>
      <c r="J366" s="3">
        <v>1692.46</v>
      </c>
      <c r="K366" s="3">
        <v>10396.540000000001</v>
      </c>
      <c r="L366" s="3">
        <v>8635</v>
      </c>
      <c r="M366" s="3">
        <v>1761.5400000000009</v>
      </c>
    </row>
    <row r="367" spans="1:13" x14ac:dyDescent="0.25">
      <c r="A367" s="4">
        <v>41579</v>
      </c>
      <c r="B367" s="1" t="s">
        <v>4</v>
      </c>
      <c r="C367" s="2" t="s">
        <v>6</v>
      </c>
      <c r="D367" s="3" t="s">
        <v>27</v>
      </c>
      <c r="E367" s="3" t="s">
        <v>13</v>
      </c>
      <c r="F367" s="2">
        <v>1870</v>
      </c>
      <c r="G367" s="3">
        <v>260</v>
      </c>
      <c r="H367" s="3">
        <v>15</v>
      </c>
      <c r="I367" s="3">
        <v>28050</v>
      </c>
      <c r="J367" s="3">
        <v>3927</v>
      </c>
      <c r="K367" s="3">
        <v>24123</v>
      </c>
      <c r="L367" s="3">
        <v>18700</v>
      </c>
      <c r="M367" s="3">
        <v>5423</v>
      </c>
    </row>
    <row r="368" spans="1:13" x14ac:dyDescent="0.25">
      <c r="A368" s="4">
        <v>41913</v>
      </c>
      <c r="B368" s="1" t="s">
        <v>8</v>
      </c>
      <c r="C368" s="2" t="s">
        <v>3</v>
      </c>
      <c r="D368" s="3" t="s">
        <v>28</v>
      </c>
      <c r="E368" s="3" t="s">
        <v>13</v>
      </c>
      <c r="F368" s="2">
        <v>1085</v>
      </c>
      <c r="G368" s="3">
        <v>3</v>
      </c>
      <c r="H368" s="3">
        <v>125</v>
      </c>
      <c r="I368" s="3">
        <v>135625</v>
      </c>
      <c r="J368" s="3">
        <v>20343.75</v>
      </c>
      <c r="K368" s="3">
        <v>115281.25</v>
      </c>
      <c r="L368" s="3">
        <v>130200</v>
      </c>
      <c r="M368" s="3">
        <v>-14918.75</v>
      </c>
    </row>
    <row r="369" spans="1:13" x14ac:dyDescent="0.25">
      <c r="A369" s="4">
        <v>41913</v>
      </c>
      <c r="B369" s="1" t="s">
        <v>9</v>
      </c>
      <c r="C369" s="2" t="s">
        <v>6</v>
      </c>
      <c r="D369" s="3" t="s">
        <v>29</v>
      </c>
      <c r="E369" s="3" t="s">
        <v>13</v>
      </c>
      <c r="F369" s="2">
        <v>546</v>
      </c>
      <c r="G369" s="3">
        <v>5</v>
      </c>
      <c r="H369" s="3">
        <v>300</v>
      </c>
      <c r="I369" s="3">
        <v>163800</v>
      </c>
      <c r="J369" s="3">
        <v>24570</v>
      </c>
      <c r="K369" s="3">
        <v>139230</v>
      </c>
      <c r="L369" s="3">
        <v>136500</v>
      </c>
      <c r="M369" s="3">
        <v>2730</v>
      </c>
    </row>
    <row r="370" spans="1:13" x14ac:dyDescent="0.25">
      <c r="A370" s="4">
        <v>41548</v>
      </c>
      <c r="B370" s="1" t="s">
        <v>0</v>
      </c>
      <c r="C370" s="2" t="s">
        <v>10</v>
      </c>
      <c r="D370" s="3" t="s">
        <v>30</v>
      </c>
      <c r="E370" s="3" t="s">
        <v>13</v>
      </c>
      <c r="F370" s="2">
        <v>267</v>
      </c>
      <c r="G370" s="3">
        <v>10</v>
      </c>
      <c r="H370" s="3">
        <v>20</v>
      </c>
      <c r="I370" s="3">
        <v>5340</v>
      </c>
      <c r="J370" s="3">
        <v>801</v>
      </c>
      <c r="K370" s="3">
        <v>4539</v>
      </c>
      <c r="L370" s="3">
        <v>2670</v>
      </c>
      <c r="M370" s="3">
        <v>1869</v>
      </c>
    </row>
    <row r="371" spans="1:13" x14ac:dyDescent="0.25">
      <c r="A371" s="4">
        <v>41913</v>
      </c>
      <c r="B371" s="1" t="s">
        <v>8</v>
      </c>
      <c r="C371" s="2" t="s">
        <v>3</v>
      </c>
      <c r="D371" s="3" t="s">
        <v>30</v>
      </c>
      <c r="E371" s="3" t="s">
        <v>13</v>
      </c>
      <c r="F371" s="2">
        <v>1085</v>
      </c>
      <c r="G371" s="3">
        <v>10</v>
      </c>
      <c r="H371" s="3">
        <v>125</v>
      </c>
      <c r="I371" s="3">
        <v>135625</v>
      </c>
      <c r="J371" s="3">
        <v>20343.75</v>
      </c>
      <c r="K371" s="3">
        <v>115281.25</v>
      </c>
      <c r="L371" s="3">
        <v>130200</v>
      </c>
      <c r="M371" s="3">
        <v>-14918.75</v>
      </c>
    </row>
    <row r="372" spans="1:13" x14ac:dyDescent="0.25">
      <c r="A372" s="4">
        <v>41913</v>
      </c>
      <c r="B372" s="1" t="s">
        <v>4</v>
      </c>
      <c r="C372" s="2" t="s">
        <v>3</v>
      </c>
      <c r="D372" s="3" t="s">
        <v>30</v>
      </c>
      <c r="E372" s="3" t="s">
        <v>13</v>
      </c>
      <c r="F372" s="2">
        <v>1175</v>
      </c>
      <c r="G372" s="3">
        <v>10</v>
      </c>
      <c r="H372" s="3">
        <v>15</v>
      </c>
      <c r="I372" s="3">
        <v>17625</v>
      </c>
      <c r="J372" s="3">
        <v>2643.75</v>
      </c>
      <c r="K372" s="3">
        <v>14981.25</v>
      </c>
      <c r="L372" s="3">
        <v>11750</v>
      </c>
      <c r="M372" s="3">
        <v>3231.25</v>
      </c>
    </row>
    <row r="373" spans="1:13" x14ac:dyDescent="0.25">
      <c r="A373" s="4">
        <v>41579</v>
      </c>
      <c r="B373" s="1" t="s">
        <v>0</v>
      </c>
      <c r="C373" s="2" t="s">
        <v>10</v>
      </c>
      <c r="D373" s="3" t="s">
        <v>30</v>
      </c>
      <c r="E373" s="3" t="s">
        <v>13</v>
      </c>
      <c r="F373" s="2">
        <v>2007</v>
      </c>
      <c r="G373" s="3">
        <v>10</v>
      </c>
      <c r="H373" s="3">
        <v>350</v>
      </c>
      <c r="I373" s="3">
        <v>702450</v>
      </c>
      <c r="J373" s="3">
        <v>105367.5</v>
      </c>
      <c r="K373" s="3">
        <v>597082.5</v>
      </c>
      <c r="L373" s="3">
        <v>521820</v>
      </c>
      <c r="M373" s="3">
        <v>75262.5</v>
      </c>
    </row>
    <row r="374" spans="1:13" x14ac:dyDescent="0.25">
      <c r="A374" s="4">
        <v>41579</v>
      </c>
      <c r="B374" s="1" t="s">
        <v>0</v>
      </c>
      <c r="C374" s="2" t="s">
        <v>6</v>
      </c>
      <c r="D374" s="3" t="s">
        <v>30</v>
      </c>
      <c r="E374" s="3" t="s">
        <v>13</v>
      </c>
      <c r="F374" s="2">
        <v>2151</v>
      </c>
      <c r="G374" s="3">
        <v>10</v>
      </c>
      <c r="H374" s="3">
        <v>350</v>
      </c>
      <c r="I374" s="3">
        <v>752850</v>
      </c>
      <c r="J374" s="3">
        <v>112927.5</v>
      </c>
      <c r="K374" s="3">
        <v>639922.5</v>
      </c>
      <c r="L374" s="3">
        <v>559260</v>
      </c>
      <c r="M374" s="3">
        <v>80662.5</v>
      </c>
    </row>
    <row r="375" spans="1:13" x14ac:dyDescent="0.25">
      <c r="A375" s="4">
        <v>41974</v>
      </c>
      <c r="B375" s="1" t="s">
        <v>7</v>
      </c>
      <c r="C375" s="2" t="s">
        <v>10</v>
      </c>
      <c r="D375" s="3" t="s">
        <v>30</v>
      </c>
      <c r="E375" s="3" t="s">
        <v>13</v>
      </c>
      <c r="F375" s="2">
        <v>914</v>
      </c>
      <c r="G375" s="3">
        <v>10</v>
      </c>
      <c r="H375" s="3">
        <v>12</v>
      </c>
      <c r="I375" s="3">
        <v>10968</v>
      </c>
      <c r="J375" s="3">
        <v>1645.2</v>
      </c>
      <c r="K375" s="3">
        <v>9322.7999999999993</v>
      </c>
      <c r="L375" s="3">
        <v>2742</v>
      </c>
      <c r="M375" s="3">
        <v>6580.7999999999993</v>
      </c>
    </row>
    <row r="376" spans="1:13" x14ac:dyDescent="0.25">
      <c r="A376" s="4">
        <v>41974</v>
      </c>
      <c r="B376" s="1" t="s">
        <v>0</v>
      </c>
      <c r="C376" s="2" t="s">
        <v>5</v>
      </c>
      <c r="D376" s="3" t="s">
        <v>30</v>
      </c>
      <c r="E376" s="3" t="s">
        <v>13</v>
      </c>
      <c r="F376" s="2">
        <v>293</v>
      </c>
      <c r="G376" s="3">
        <v>10</v>
      </c>
      <c r="H376" s="3">
        <v>20</v>
      </c>
      <c r="I376" s="3">
        <v>5860</v>
      </c>
      <c r="J376" s="3">
        <v>879</v>
      </c>
      <c r="K376" s="3">
        <v>4981</v>
      </c>
      <c r="L376" s="3">
        <v>2930</v>
      </c>
      <c r="M376" s="3">
        <v>2051</v>
      </c>
    </row>
    <row r="377" spans="1:13" x14ac:dyDescent="0.25">
      <c r="A377" s="4">
        <v>41883</v>
      </c>
      <c r="B377" s="1" t="s">
        <v>8</v>
      </c>
      <c r="C377" s="2" t="s">
        <v>5</v>
      </c>
      <c r="D377" s="3" t="s">
        <v>31</v>
      </c>
      <c r="E377" s="3" t="s">
        <v>13</v>
      </c>
      <c r="F377" s="2">
        <v>663</v>
      </c>
      <c r="G377" s="3">
        <v>120</v>
      </c>
      <c r="H377" s="3">
        <v>125</v>
      </c>
      <c r="I377" s="3">
        <v>82875</v>
      </c>
      <c r="J377" s="3">
        <v>12431.25</v>
      </c>
      <c r="K377" s="3">
        <v>70443.75</v>
      </c>
      <c r="L377" s="3">
        <v>79560</v>
      </c>
      <c r="M377" s="3">
        <v>-9116.25</v>
      </c>
    </row>
    <row r="378" spans="1:13" x14ac:dyDescent="0.25">
      <c r="A378" s="4">
        <v>41579</v>
      </c>
      <c r="B378" s="1" t="s">
        <v>9</v>
      </c>
      <c r="C378" s="2" t="s">
        <v>10</v>
      </c>
      <c r="D378" s="3" t="s">
        <v>31</v>
      </c>
      <c r="E378" s="3" t="s">
        <v>13</v>
      </c>
      <c r="F378" s="2">
        <v>2574</v>
      </c>
      <c r="G378" s="3">
        <v>120</v>
      </c>
      <c r="H378" s="3">
        <v>300</v>
      </c>
      <c r="I378" s="3">
        <v>772200</v>
      </c>
      <c r="J378" s="3">
        <v>115830</v>
      </c>
      <c r="K378" s="3">
        <v>656370</v>
      </c>
      <c r="L378" s="3">
        <v>643500</v>
      </c>
      <c r="M378" s="3">
        <v>12870</v>
      </c>
    </row>
    <row r="379" spans="1:13" x14ac:dyDescent="0.25">
      <c r="A379" s="4">
        <v>41609</v>
      </c>
      <c r="B379" s="1" t="s">
        <v>8</v>
      </c>
      <c r="C379" s="2" t="s">
        <v>10</v>
      </c>
      <c r="D379" s="3" t="s">
        <v>31</v>
      </c>
      <c r="E379" s="3" t="s">
        <v>13</v>
      </c>
      <c r="F379" s="2">
        <v>2438</v>
      </c>
      <c r="G379" s="3">
        <v>120</v>
      </c>
      <c r="H379" s="3">
        <v>125</v>
      </c>
      <c r="I379" s="3">
        <v>304750</v>
      </c>
      <c r="J379" s="3">
        <v>45712.5</v>
      </c>
      <c r="K379" s="3">
        <v>259037.5</v>
      </c>
      <c r="L379" s="3">
        <v>292560</v>
      </c>
      <c r="M379" s="3">
        <v>-33522.5</v>
      </c>
    </row>
    <row r="380" spans="1:13" x14ac:dyDescent="0.25">
      <c r="A380" s="4">
        <v>41974</v>
      </c>
      <c r="B380" s="1" t="s">
        <v>7</v>
      </c>
      <c r="C380" s="2" t="s">
        <v>10</v>
      </c>
      <c r="D380" s="3" t="s">
        <v>31</v>
      </c>
      <c r="E380" s="3" t="s">
        <v>13</v>
      </c>
      <c r="F380" s="2">
        <v>914</v>
      </c>
      <c r="G380" s="3">
        <v>120</v>
      </c>
      <c r="H380" s="3">
        <v>12</v>
      </c>
      <c r="I380" s="3">
        <v>10968</v>
      </c>
      <c r="J380" s="3">
        <v>1645.2</v>
      </c>
      <c r="K380" s="3">
        <v>9322.7999999999993</v>
      </c>
      <c r="L380" s="3">
        <v>2742</v>
      </c>
      <c r="M380" s="3">
        <v>6580.7999999999993</v>
      </c>
    </row>
    <row r="381" spans="1:13" x14ac:dyDescent="0.25">
      <c r="A381" s="4">
        <v>41548</v>
      </c>
      <c r="B381" s="1" t="s">
        <v>0</v>
      </c>
      <c r="C381" s="2" t="s">
        <v>10</v>
      </c>
      <c r="D381" s="3" t="s">
        <v>32</v>
      </c>
      <c r="E381" s="3" t="s">
        <v>13</v>
      </c>
      <c r="F381" s="2">
        <v>267</v>
      </c>
      <c r="G381" s="3">
        <v>250</v>
      </c>
      <c r="H381" s="3">
        <v>20</v>
      </c>
      <c r="I381" s="3">
        <v>5340</v>
      </c>
      <c r="J381" s="3">
        <v>801</v>
      </c>
      <c r="K381" s="3">
        <v>4539</v>
      </c>
      <c r="L381" s="3">
        <v>2670</v>
      </c>
      <c r="M381" s="3">
        <v>1869</v>
      </c>
    </row>
    <row r="382" spans="1:13" x14ac:dyDescent="0.25">
      <c r="A382" s="4">
        <v>41913</v>
      </c>
      <c r="B382" s="1" t="s">
        <v>4</v>
      </c>
      <c r="C382" s="2" t="s">
        <v>3</v>
      </c>
      <c r="D382" s="3" t="s">
        <v>32</v>
      </c>
      <c r="E382" s="3" t="s">
        <v>13</v>
      </c>
      <c r="F382" s="2">
        <v>1175</v>
      </c>
      <c r="G382" s="3">
        <v>250</v>
      </c>
      <c r="H382" s="3">
        <v>15</v>
      </c>
      <c r="I382" s="3">
        <v>17625</v>
      </c>
      <c r="J382" s="3">
        <v>2643.75</v>
      </c>
      <c r="K382" s="3">
        <v>14981.25</v>
      </c>
      <c r="L382" s="3">
        <v>11750</v>
      </c>
      <c r="M382" s="3">
        <v>3231.25</v>
      </c>
    </row>
    <row r="383" spans="1:13" x14ac:dyDescent="0.25">
      <c r="A383" s="4">
        <v>41579</v>
      </c>
      <c r="B383" s="1" t="s">
        <v>8</v>
      </c>
      <c r="C383" s="2" t="s">
        <v>1</v>
      </c>
      <c r="D383" s="3" t="s">
        <v>32</v>
      </c>
      <c r="E383" s="3" t="s">
        <v>13</v>
      </c>
      <c r="F383" s="2">
        <v>2954</v>
      </c>
      <c r="G383" s="3">
        <v>250</v>
      </c>
      <c r="H383" s="3">
        <v>125</v>
      </c>
      <c r="I383" s="3">
        <v>369250</v>
      </c>
      <c r="J383" s="3">
        <v>55387.5</v>
      </c>
      <c r="K383" s="3">
        <v>313862.5</v>
      </c>
      <c r="L383" s="3">
        <v>354480</v>
      </c>
      <c r="M383" s="3">
        <v>-40617.5</v>
      </c>
    </row>
    <row r="384" spans="1:13" x14ac:dyDescent="0.25">
      <c r="A384" s="4">
        <v>41944</v>
      </c>
      <c r="B384" s="1" t="s">
        <v>8</v>
      </c>
      <c r="C384" s="2" t="s">
        <v>3</v>
      </c>
      <c r="D384" s="3" t="s">
        <v>32</v>
      </c>
      <c r="E384" s="3" t="s">
        <v>13</v>
      </c>
      <c r="F384" s="2">
        <v>552</v>
      </c>
      <c r="G384" s="3">
        <v>250</v>
      </c>
      <c r="H384" s="3">
        <v>125</v>
      </c>
      <c r="I384" s="3">
        <v>69000</v>
      </c>
      <c r="J384" s="3">
        <v>10350</v>
      </c>
      <c r="K384" s="3">
        <v>58650</v>
      </c>
      <c r="L384" s="3">
        <v>66240</v>
      </c>
      <c r="M384" s="3">
        <v>-7590</v>
      </c>
    </row>
    <row r="385" spans="1:13" x14ac:dyDescent="0.25">
      <c r="A385" s="4">
        <v>41974</v>
      </c>
      <c r="B385" s="1" t="s">
        <v>0</v>
      </c>
      <c r="C385" s="2" t="s">
        <v>5</v>
      </c>
      <c r="D385" s="3" t="s">
        <v>32</v>
      </c>
      <c r="E385" s="3" t="s">
        <v>13</v>
      </c>
      <c r="F385" s="2">
        <v>293</v>
      </c>
      <c r="G385" s="3">
        <v>250</v>
      </c>
      <c r="H385" s="3">
        <v>20</v>
      </c>
      <c r="I385" s="3">
        <v>5860</v>
      </c>
      <c r="J385" s="3">
        <v>879</v>
      </c>
      <c r="K385" s="3">
        <v>4981</v>
      </c>
      <c r="L385" s="3">
        <v>2930</v>
      </c>
      <c r="M385" s="3">
        <v>2051</v>
      </c>
    </row>
    <row r="386" spans="1:13" x14ac:dyDescent="0.25">
      <c r="A386" s="4">
        <v>41913</v>
      </c>
      <c r="B386" s="1" t="s">
        <v>9</v>
      </c>
      <c r="C386" s="2" t="s">
        <v>6</v>
      </c>
      <c r="D386" s="3" t="s">
        <v>27</v>
      </c>
      <c r="E386" s="3" t="s">
        <v>13</v>
      </c>
      <c r="F386" s="2">
        <v>546</v>
      </c>
      <c r="G386" s="3">
        <v>260</v>
      </c>
      <c r="H386" s="3">
        <v>300</v>
      </c>
      <c r="I386" s="3">
        <v>163800</v>
      </c>
      <c r="J386" s="3">
        <v>24570</v>
      </c>
      <c r="K386" s="3">
        <v>139230</v>
      </c>
      <c r="L386" s="3">
        <v>136500</v>
      </c>
      <c r="M386" s="3">
        <v>2730</v>
      </c>
    </row>
  </sheetData>
  <autoFilter ref="B1:M386" xr:uid="{5B9DADAC-188E-41EA-ACCE-03D74CA4FE5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Working</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Bryan Pierre</cp:lastModifiedBy>
  <dcterms:created xsi:type="dcterms:W3CDTF">2018-07-21T17:46:14Z</dcterms:created>
  <dcterms:modified xsi:type="dcterms:W3CDTF">2022-04-11T02:24:20Z</dcterms:modified>
</cp:coreProperties>
</file>