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yectosLaravel\LaravelTest\Arch_help\"/>
    </mc:Choice>
  </mc:AlternateContent>
  <xr:revisionPtr revIDLastSave="0" documentId="13_ncr:1_{B21BA7FE-9BC7-447B-A477-4CD30F9C8F18}" xr6:coauthVersionLast="47" xr6:coauthVersionMax="47" xr10:uidLastSave="{00000000-0000-0000-0000-000000000000}"/>
  <bookViews>
    <workbookView xWindow="-120" yWindow="-120" windowWidth="24240" windowHeight="13140" xr2:uid="{4933B99E-22D6-45F2-87A4-D6553ED4FDCB}"/>
  </bookViews>
  <sheets>
    <sheet name="Campos por años" sheetId="1" r:id="rId1"/>
    <sheet name="Hoja2" sheetId="2" r:id="rId2"/>
    <sheet name="limpieza_tabla_rem" sheetId="3" r:id="rId3"/>
    <sheet name="limpieza_tabla_des" sheetId="4" r:id="rId4"/>
    <sheet name="limpieza_tabla_apo" sheetId="5" r:id="rId5"/>
  </sheets>
  <definedNames>
    <definedName name="_xlnm._FilterDatabase" localSheetId="4" hidden="1">limpieza_tabla_apo!$A$1:$A$26</definedName>
    <definedName name="_xlnm._FilterDatabase" localSheetId="3" hidden="1">limpieza_tabla_des!$A$1:$A$58</definedName>
    <definedName name="_xlnm._FilterDatabase" localSheetId="2" hidden="1">limpieza_tabla_rem!$A$1:$A$59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2" i="4"/>
  <c r="F3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2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4" i="3"/>
  <c r="B2" i="2"/>
  <c r="C2" i="2"/>
  <c r="D2" i="2"/>
  <c r="A2" i="2"/>
</calcChain>
</file>

<file path=xl/sharedStrings.xml><?xml version="1.0" encoding="utf-8"?>
<sst xmlns="http://schemas.openxmlformats.org/spreadsheetml/2006/main" count="2094" uniqueCount="585">
  <si>
    <t>REMUNERACIONES</t>
  </si>
  <si>
    <t>DESCUENTOS</t>
  </si>
  <si>
    <t>TOTAL</t>
  </si>
  <si>
    <t>APORTES</t>
  </si>
  <si>
    <t>REM BASICO</t>
  </si>
  <si>
    <t>GRATIFICACION ALTURA</t>
  </si>
  <si>
    <t>BON AÑOS SERVICIO</t>
  </si>
  <si>
    <t>GASTOS REPRESENTACION</t>
  </si>
  <si>
    <t>FAMILIA NUMEROSA</t>
  </si>
  <si>
    <t>TIEMPO DE SERVICIO</t>
  </si>
  <si>
    <t>DS 25759</t>
  </si>
  <si>
    <t>BON FRONTERA</t>
  </si>
  <si>
    <t>COMPENSACION VIV</t>
  </si>
  <si>
    <t>OTRO</t>
  </si>
  <si>
    <t>FONDO PENSIONES 6%</t>
  </si>
  <si>
    <t>SEGURO SOCIAL</t>
  </si>
  <si>
    <t>SEGURO SOCIAL 1.5%</t>
  </si>
  <si>
    <t>L 7904</t>
  </si>
  <si>
    <t>GOCE 6%</t>
  </si>
  <si>
    <t>IMPUESTO SUELDO</t>
  </si>
  <si>
    <t>GRAV NOMBRAM</t>
  </si>
  <si>
    <t>ADELANTO SUELDO</t>
  </si>
  <si>
    <t>BUENA CUENTA</t>
  </si>
  <si>
    <t>CAJA PENSIONES 3%</t>
  </si>
  <si>
    <t>SEGURO SOCIAL 2.5%</t>
  </si>
  <si>
    <t>QUINCENA</t>
  </si>
  <si>
    <t>VACACIONES</t>
  </si>
  <si>
    <t>SS CUOTA PATRONAL</t>
  </si>
  <si>
    <t>cargo</t>
  </si>
  <si>
    <t>cat_grado</t>
  </si>
  <si>
    <t>r_basico</t>
  </si>
  <si>
    <t>r_gra_alt</t>
  </si>
  <si>
    <t>d_fon_pen_6</t>
  </si>
  <si>
    <t>d_seg_soc</t>
  </si>
  <si>
    <t>d_seg_soc_15</t>
  </si>
  <si>
    <t>d_l7904</t>
  </si>
  <si>
    <t>r_bon_a_serv</t>
  </si>
  <si>
    <t>r_gas_rep</t>
  </si>
  <si>
    <t>r_l13455</t>
  </si>
  <si>
    <t>r_fam_num</t>
  </si>
  <si>
    <t>d_goce_6</t>
  </si>
  <si>
    <t>r_tiempo_ss</t>
  </si>
  <si>
    <t>r_ds25759</t>
  </si>
  <si>
    <t>r_bon_fron</t>
  </si>
  <si>
    <t>r_esp</t>
  </si>
  <si>
    <t>r_com_viv</t>
  </si>
  <si>
    <t>d_imp_sue</t>
  </si>
  <si>
    <t>d_gra_nom</t>
  </si>
  <si>
    <t>d_ade_sue</t>
  </si>
  <si>
    <t>d_bue_cue</t>
  </si>
  <si>
    <t>d_caj_pen_3</t>
  </si>
  <si>
    <t>d_qui</t>
  </si>
  <si>
    <t>d_vac</t>
  </si>
  <si>
    <t>d_fal_tar</t>
  </si>
  <si>
    <t>a_ss_cp</t>
  </si>
  <si>
    <t>LEY 13455</t>
  </si>
  <si>
    <t>DEDICAC EXCLUSIVA</t>
  </si>
  <si>
    <t>r_ded_exc</t>
  </si>
  <si>
    <t>VIATICOS</t>
  </si>
  <si>
    <t>r_via</t>
  </si>
  <si>
    <t>GOCE 8%</t>
  </si>
  <si>
    <t>d_goce_8</t>
  </si>
  <si>
    <t>d_seg_soc_25</t>
  </si>
  <si>
    <t>SEGURO SOCIAL 2.1%</t>
  </si>
  <si>
    <t>d_seg_soc_21</t>
  </si>
  <si>
    <t>d_via</t>
  </si>
  <si>
    <t>DESCUENTO JUDICIAL</t>
  </si>
  <si>
    <t>d_jud</t>
  </si>
  <si>
    <t>FALTA Y TARDANZA</t>
  </si>
  <si>
    <t>r_ley13455</t>
  </si>
  <si>
    <t>total_rem</t>
  </si>
  <si>
    <t>COSTO VIDA</t>
  </si>
  <si>
    <t>r_cos_vid</t>
  </si>
  <si>
    <t>r_ley13455_16710</t>
  </si>
  <si>
    <t>LEY 13455 Y 16710</t>
  </si>
  <si>
    <t>a_cp_cp</t>
  </si>
  <si>
    <t>CAJA PENSIONES 1%</t>
  </si>
  <si>
    <t>d_caj_pen_1</t>
  </si>
  <si>
    <t>total_des</t>
  </si>
  <si>
    <t>GRATIFICACION</t>
  </si>
  <si>
    <t>r_grat</t>
  </si>
  <si>
    <t>d_grat</t>
  </si>
  <si>
    <t>xCARGO</t>
  </si>
  <si>
    <t>PERSONAL</t>
  </si>
  <si>
    <t>r_per</t>
  </si>
  <si>
    <t>AL CARGO</t>
  </si>
  <si>
    <t>ESPECIALIZACION / ESPECIAL</t>
  </si>
  <si>
    <t>r_al_car</t>
  </si>
  <si>
    <t>T. NO PENSIONABLE</t>
  </si>
  <si>
    <t>r_no_pen</t>
  </si>
  <si>
    <t>FAMILIA</t>
  </si>
  <si>
    <t>r_fam</t>
  </si>
  <si>
    <t>T. PENSIONABLE</t>
  </si>
  <si>
    <t>r_pen</t>
  </si>
  <si>
    <t>FONDO PENSIONES 8-4-7%</t>
  </si>
  <si>
    <t>d_fon_pen_847</t>
  </si>
  <si>
    <t>PRESTAMO ADM</t>
  </si>
  <si>
    <t>d_pre_adm</t>
  </si>
  <si>
    <t>DERRAMA ADM</t>
  </si>
  <si>
    <t>d_der_adm</t>
  </si>
  <si>
    <t>QUINTA CAT</t>
  </si>
  <si>
    <t>d_qui_cat</t>
  </si>
  <si>
    <t>SNP 2%</t>
  </si>
  <si>
    <t>d_snp_2</t>
  </si>
  <si>
    <t>DL 31394</t>
  </si>
  <si>
    <t>r_dl_31394</t>
  </si>
  <si>
    <t>DL 21394</t>
  </si>
  <si>
    <t>r_dl_21394</t>
  </si>
  <si>
    <t>DL 21899 y 21394</t>
  </si>
  <si>
    <t>r_dl_21899_21394</t>
  </si>
  <si>
    <t>DL 22161</t>
  </si>
  <si>
    <t>d_dl_22161</t>
  </si>
  <si>
    <t>AGUINALDO</t>
  </si>
  <si>
    <t>r_agui</t>
  </si>
  <si>
    <t>rem</t>
  </si>
  <si>
    <t>desc</t>
  </si>
  <si>
    <t>apo</t>
  </si>
  <si>
    <t>FONAVI</t>
  </si>
  <si>
    <t>r_fonavi</t>
  </si>
  <si>
    <t>S EVENTUAL</t>
  </si>
  <si>
    <t>r_s_eve</t>
  </si>
  <si>
    <t>SEG SOC</t>
  </si>
  <si>
    <t>a_seg_soc</t>
  </si>
  <si>
    <t>CAJA PENS</t>
  </si>
  <si>
    <t>a_caj_pen</t>
  </si>
  <si>
    <t>a_fon</t>
  </si>
  <si>
    <t>MONTEPIO</t>
  </si>
  <si>
    <t>d_mon</t>
  </si>
  <si>
    <t>d_caj_pen</t>
  </si>
  <si>
    <t>d_fon</t>
  </si>
  <si>
    <t>DS 043</t>
  </si>
  <si>
    <t>d_ds043</t>
  </si>
  <si>
    <t>IMP RENT</t>
  </si>
  <si>
    <t>d_imp_ren</t>
  </si>
  <si>
    <t>d_dl_20530</t>
  </si>
  <si>
    <t>SNP 2.5%</t>
  </si>
  <si>
    <t>d_snp_25</t>
  </si>
  <si>
    <t>TESORERIA</t>
  </si>
  <si>
    <t>d_tes</t>
  </si>
  <si>
    <t>d_fon_05</t>
  </si>
  <si>
    <t>CEM 3%</t>
  </si>
  <si>
    <t>SNP 5%</t>
  </si>
  <si>
    <t>a_snp_5_cp</t>
  </si>
  <si>
    <t>CEM 5%</t>
  </si>
  <si>
    <t>a_cem_5_cp</t>
  </si>
  <si>
    <t>a_cem3_cp</t>
  </si>
  <si>
    <t>DL 20530</t>
  </si>
  <si>
    <t>FONAVI 0.5%</t>
  </si>
  <si>
    <t>a_dl_20530</t>
  </si>
  <si>
    <t>a_fon_4</t>
  </si>
  <si>
    <t>SNP</t>
  </si>
  <si>
    <t>d_snp</t>
  </si>
  <si>
    <t>IPSS 2.5%</t>
  </si>
  <si>
    <t>d_ipss_25</t>
  </si>
  <si>
    <t>DESC VOL</t>
  </si>
  <si>
    <t>d_vol</t>
  </si>
  <si>
    <t>CEN 5%</t>
  </si>
  <si>
    <t>a_cen_5</t>
  </si>
  <si>
    <t>CEN 6%</t>
  </si>
  <si>
    <t>SNP 6%</t>
  </si>
  <si>
    <t>a_cen_6</t>
  </si>
  <si>
    <t>a_snp_6</t>
  </si>
  <si>
    <t>REUNIFIC</t>
  </si>
  <si>
    <t>T_ HOMOL</t>
  </si>
  <si>
    <t>r_reu</t>
  </si>
  <si>
    <t>r_hom</t>
  </si>
  <si>
    <t>IPSS</t>
  </si>
  <si>
    <t>d_ipss</t>
  </si>
  <si>
    <t>CEN</t>
  </si>
  <si>
    <t>a_cen</t>
  </si>
  <si>
    <t>a_snp</t>
  </si>
  <si>
    <t>r_ref_mov</t>
  </si>
  <si>
    <t>DS 38-87</t>
  </si>
  <si>
    <t>r_ds_3887</t>
  </si>
  <si>
    <t>DS 155-88</t>
  </si>
  <si>
    <t>r_ds_15588</t>
  </si>
  <si>
    <t>DS 031-88</t>
  </si>
  <si>
    <t>r_ds_03188</t>
  </si>
  <si>
    <t>a_ipss</t>
  </si>
  <si>
    <t>r_ds_28589</t>
  </si>
  <si>
    <t>DS_285-89</t>
  </si>
  <si>
    <t>DS 132-89</t>
  </si>
  <si>
    <t>r_ds_13289</t>
  </si>
  <si>
    <t>REFRI Y MOVIL</t>
  </si>
  <si>
    <t>IPSS 3%</t>
  </si>
  <si>
    <t>d_ipss_3</t>
  </si>
  <si>
    <t>IPSS 6%</t>
  </si>
  <si>
    <t>a_ipss_6</t>
  </si>
  <si>
    <t>FON 5%</t>
  </si>
  <si>
    <t>a_fon_5</t>
  </si>
  <si>
    <t>FON 1%</t>
  </si>
  <si>
    <t>d_fon_1</t>
  </si>
  <si>
    <t>SNP 3%</t>
  </si>
  <si>
    <t>d_snp_3</t>
  </si>
  <si>
    <t>DS 051</t>
  </si>
  <si>
    <t>r_ds_051</t>
  </si>
  <si>
    <t>MICRO</t>
  </si>
  <si>
    <t>DS 276</t>
  </si>
  <si>
    <t>r_micro</t>
  </si>
  <si>
    <t>r_ds_276</t>
  </si>
  <si>
    <t>CAT / GRAD / NIV</t>
  </si>
  <si>
    <t>cat_gra_niv</t>
  </si>
  <si>
    <t>CP CUOTA PATRONAL</t>
  </si>
  <si>
    <t>FON 4%</t>
  </si>
  <si>
    <t>FON 8%</t>
  </si>
  <si>
    <t>IPS 4%</t>
  </si>
  <si>
    <t>d_ips_4</t>
  </si>
  <si>
    <t>DS 25697</t>
  </si>
  <si>
    <t>r_ds_25697</t>
  </si>
  <si>
    <t>DL 25697</t>
  </si>
  <si>
    <t>r_dl_25697</t>
  </si>
  <si>
    <t>a_fon_8</t>
  </si>
  <si>
    <t>DU 3794</t>
  </si>
  <si>
    <t>r_du_3794</t>
  </si>
  <si>
    <t>INC AFP</t>
  </si>
  <si>
    <t>r_inc_afp</t>
  </si>
  <si>
    <t>DEV AFP</t>
  </si>
  <si>
    <t>d_dev_afp</t>
  </si>
  <si>
    <t>R AFP</t>
  </si>
  <si>
    <t>d_r_afp</t>
  </si>
  <si>
    <t>FONDO</t>
  </si>
  <si>
    <t>d_fondo</t>
  </si>
  <si>
    <t>LEY 26504</t>
  </si>
  <si>
    <t>r_ley_26504</t>
  </si>
  <si>
    <t>FON 9%</t>
  </si>
  <si>
    <t>a_ipss_9</t>
  </si>
  <si>
    <t>IPSS 9%</t>
  </si>
  <si>
    <t>a_fon_9</t>
  </si>
  <si>
    <t>SNP 11%</t>
  </si>
  <si>
    <t>d_snp_11</t>
  </si>
  <si>
    <t>SEGURO VIDA</t>
  </si>
  <si>
    <t>d_seg_vid</t>
  </si>
  <si>
    <t>FON 7%</t>
  </si>
  <si>
    <t>DU 9096</t>
  </si>
  <si>
    <t>r_du_9096</t>
  </si>
  <si>
    <t>SNP 13%</t>
  </si>
  <si>
    <t>d_snp_13</t>
  </si>
  <si>
    <t>a_fon_7</t>
  </si>
  <si>
    <t>DU 7397</t>
  </si>
  <si>
    <t>r_du_7397</t>
  </si>
  <si>
    <t>IES 2%</t>
  </si>
  <si>
    <t>a_ies_2</t>
  </si>
  <si>
    <t>FONDO-SPP</t>
  </si>
  <si>
    <t>d_fon_spp</t>
  </si>
  <si>
    <t>ESSALUD 9%</t>
  </si>
  <si>
    <t>a_essalud_9</t>
  </si>
  <si>
    <t>IES 1.7%</t>
  </si>
  <si>
    <t>a_ies_17</t>
  </si>
  <si>
    <t>FONDO EST</t>
  </si>
  <si>
    <t>r_fon_est</t>
  </si>
  <si>
    <t>FONDO SPP 8%</t>
  </si>
  <si>
    <t>d_fon_spp_8</t>
  </si>
  <si>
    <t>REINTEGRO</t>
  </si>
  <si>
    <t>r_rei</t>
  </si>
  <si>
    <t>DL 25897</t>
  </si>
  <si>
    <t>r_dl_25897</t>
  </si>
  <si>
    <t>DL 26504</t>
  </si>
  <si>
    <t>r_dl_26504</t>
  </si>
  <si>
    <t>FONDO 10%</t>
  </si>
  <si>
    <t>d_fondo_10</t>
  </si>
  <si>
    <t>PLL AFP</t>
  </si>
  <si>
    <t>RETENCION</t>
  </si>
  <si>
    <t>d_ret</t>
  </si>
  <si>
    <t>TOTAL RECIBIDO / A PAGAR</t>
  </si>
  <si>
    <t>total_recibido</t>
  </si>
  <si>
    <t>OTROS APORTES</t>
  </si>
  <si>
    <t>DS 1705</t>
  </si>
  <si>
    <t>DS 1605</t>
  </si>
  <si>
    <t>r_ds_1605</t>
  </si>
  <si>
    <t>r_ds_1705</t>
  </si>
  <si>
    <t>DS 11006</t>
  </si>
  <si>
    <t>DS 3907</t>
  </si>
  <si>
    <t>r_ds_11006</t>
  </si>
  <si>
    <t>r_ds_3907</t>
  </si>
  <si>
    <t>DS 12008</t>
  </si>
  <si>
    <t>r_ds_12008</t>
  </si>
  <si>
    <t>r_du_1199</t>
  </si>
  <si>
    <t>DS 1409</t>
  </si>
  <si>
    <t>r_ds_1409</t>
  </si>
  <si>
    <t>DS 05191</t>
  </si>
  <si>
    <t>r_ds_05191</t>
  </si>
  <si>
    <t>DU 01199</t>
  </si>
  <si>
    <t>d_pll_afp</t>
  </si>
  <si>
    <t>APORTE AFP</t>
  </si>
  <si>
    <t>RETENCION AFP</t>
  </si>
  <si>
    <t>d_apo_afp</t>
  </si>
  <si>
    <t>d_ret_afp</t>
  </si>
  <si>
    <t>CUARTA CAT</t>
  </si>
  <si>
    <t>REM</t>
  </si>
  <si>
    <t>DESC</t>
  </si>
  <si>
    <t>CAMPOS ORDENADOS</t>
  </si>
  <si>
    <t>DS 051-91</t>
  </si>
  <si>
    <t>DS 110-06</t>
  </si>
  <si>
    <t>DS 120-08</t>
  </si>
  <si>
    <t>DS 14-09</t>
  </si>
  <si>
    <t>DS 16-05</t>
  </si>
  <si>
    <t>DS 17-05</t>
  </si>
  <si>
    <t>DS 256-97</t>
  </si>
  <si>
    <t>DS 257-59</t>
  </si>
  <si>
    <t>DS 39-07</t>
  </si>
  <si>
    <t>DS 285-89</t>
  </si>
  <si>
    <t>DU 011-99</t>
  </si>
  <si>
    <t>DU 37-94</t>
  </si>
  <si>
    <t>DU 73-97</t>
  </si>
  <si>
    <t>DU 90-96</t>
  </si>
  <si>
    <t>DS 276-91</t>
  </si>
  <si>
    <t>T HOMOL</t>
  </si>
  <si>
    <t>T NO PENSIONABLE</t>
  </si>
  <si>
    <t>T PENSIONABLE</t>
  </si>
  <si>
    <t>LEY 7904</t>
  </si>
  <si>
    <t>IPS</t>
  </si>
  <si>
    <t>IPS 2.5%</t>
  </si>
  <si>
    <t>IPS 3%</t>
  </si>
  <si>
    <t>CAJA PENSIONES</t>
  </si>
  <si>
    <t>X</t>
  </si>
  <si>
    <t>x</t>
  </si>
  <si>
    <t>rem_basica</t>
  </si>
  <si>
    <t>aguinaldo</t>
  </si>
  <si>
    <t>al_cargo</t>
  </si>
  <si>
    <t>bon_anos_servicio</t>
  </si>
  <si>
    <t>bon_frontera</t>
  </si>
  <si>
    <t>costo_vida</t>
  </si>
  <si>
    <t>dedicac_exclusiva</t>
  </si>
  <si>
    <t>especializacion_especial</t>
  </si>
  <si>
    <t>familia_numerosa</t>
  </si>
  <si>
    <t>fondo_est</t>
  </si>
  <si>
    <t>gastos_representacion</t>
  </si>
  <si>
    <t>gratificacion_altura</t>
  </si>
  <si>
    <t>inc_afp</t>
  </si>
  <si>
    <t>s_eventual</t>
  </si>
  <si>
    <t>t_pensionable</t>
  </si>
  <si>
    <t>t_homol</t>
  </si>
  <si>
    <t>familia</t>
  </si>
  <si>
    <t>fonavi</t>
  </si>
  <si>
    <t>gratificacion</t>
  </si>
  <si>
    <t>micro</t>
  </si>
  <si>
    <t>personal</t>
  </si>
  <si>
    <t>refri y movil</t>
  </si>
  <si>
    <t>reintegro</t>
  </si>
  <si>
    <t>reunific</t>
  </si>
  <si>
    <t>t no pensionable</t>
  </si>
  <si>
    <t>tiempo de servicio</t>
  </si>
  <si>
    <t>viaticos</t>
  </si>
  <si>
    <t>ley_13455</t>
  </si>
  <si>
    <t>ley_26504</t>
  </si>
  <si>
    <t>dl_21899_21394</t>
  </si>
  <si>
    <t>ley_13455_16710</t>
  </si>
  <si>
    <t>dl_21394</t>
  </si>
  <si>
    <t>dl_25697</t>
  </si>
  <si>
    <t>dl_25897</t>
  </si>
  <si>
    <t>dl_26504</t>
  </si>
  <si>
    <t>dl_31394</t>
  </si>
  <si>
    <t>ds_25759</t>
  </si>
  <si>
    <t>ds_3887</t>
  </si>
  <si>
    <t>ds_03188</t>
  </si>
  <si>
    <t>ds_15588</t>
  </si>
  <si>
    <t>ds_13289</t>
  </si>
  <si>
    <t>ds_28589</t>
  </si>
  <si>
    <t>ds_05191</t>
  </si>
  <si>
    <t>ds_27691</t>
  </si>
  <si>
    <t>du_3794</t>
  </si>
  <si>
    <t>du_9096</t>
  </si>
  <si>
    <t>ds_25697</t>
  </si>
  <si>
    <t>du_7397</t>
  </si>
  <si>
    <t>du_01199</t>
  </si>
  <si>
    <t>ds_1605</t>
  </si>
  <si>
    <t>ds_1705</t>
  </si>
  <si>
    <t>ds_11006</t>
  </si>
  <si>
    <t>ds_3907</t>
  </si>
  <si>
    <t>ds_12008</t>
  </si>
  <si>
    <t>ds_1409</t>
  </si>
  <si>
    <t>rem_basico</t>
  </si>
  <si>
    <t>rh_aguinaldo</t>
  </si>
  <si>
    <t>rh_al_cargo</t>
  </si>
  <si>
    <t>rh_bon_anos_servicio</t>
  </si>
  <si>
    <t>rh_bon_frontera</t>
  </si>
  <si>
    <t>rh_costo_vida</t>
  </si>
  <si>
    <t>rh_dedicac_exclusiva</t>
  </si>
  <si>
    <t>rh_especializacion_especial</t>
  </si>
  <si>
    <t>rh_familia</t>
  </si>
  <si>
    <t>rh_familia_numerosa</t>
  </si>
  <si>
    <t>rh_fonavi</t>
  </si>
  <si>
    <t>rh_fondo_est</t>
  </si>
  <si>
    <t>rh_gastos_representacion</t>
  </si>
  <si>
    <t>rh_gratificacion</t>
  </si>
  <si>
    <t>rh_gratificacion_altura</t>
  </si>
  <si>
    <t>rh_inc_afp</t>
  </si>
  <si>
    <t>rh_micro</t>
  </si>
  <si>
    <t>rh_personal</t>
  </si>
  <si>
    <t>rh_refri y movil</t>
  </si>
  <si>
    <t>rh_reintegro</t>
  </si>
  <si>
    <t>rh_reunific</t>
  </si>
  <si>
    <t>rh_s_eventual</t>
  </si>
  <si>
    <t>rh_t no pensionable</t>
  </si>
  <si>
    <t>rh_t_pensionable</t>
  </si>
  <si>
    <t>rh_t_homol</t>
  </si>
  <si>
    <t>rh_tiempo de servicio</t>
  </si>
  <si>
    <t>rh_viaticos</t>
  </si>
  <si>
    <t>rh_ley_13455</t>
  </si>
  <si>
    <t>rh_ley_13455_16710</t>
  </si>
  <si>
    <t>rh_ley_26504</t>
  </si>
  <si>
    <t>rh_dl_21394</t>
  </si>
  <si>
    <t>rh_dl_25697</t>
  </si>
  <si>
    <t>rh_dl_25897</t>
  </si>
  <si>
    <t>rh_dl_26504</t>
  </si>
  <si>
    <t>rh_dl_31394</t>
  </si>
  <si>
    <t>rh_dl_21899_21394</t>
  </si>
  <si>
    <t>rh_ds_25759</t>
  </si>
  <si>
    <t>rh_ds_3887</t>
  </si>
  <si>
    <t>rh_ds_03188</t>
  </si>
  <si>
    <t>rh_ds_15588</t>
  </si>
  <si>
    <t>rh_ds_13289</t>
  </si>
  <si>
    <t>rh_ds_28589</t>
  </si>
  <si>
    <t>rh_ds_05191</t>
  </si>
  <si>
    <t>rh_ds_27691</t>
  </si>
  <si>
    <t>rh_du_3794</t>
  </si>
  <si>
    <t>rh_du_9096</t>
  </si>
  <si>
    <t>rh_ds_25697</t>
  </si>
  <si>
    <t>rh_du_7397</t>
  </si>
  <si>
    <t>rh_du_01199</t>
  </si>
  <si>
    <t>rh_ds_1605</t>
  </si>
  <si>
    <t>rh_ds_1705</t>
  </si>
  <si>
    <t>rh_ds_11006</t>
  </si>
  <si>
    <t>rh_ds_3907</t>
  </si>
  <si>
    <t>rh_ds_12008</t>
  </si>
  <si>
    <t>rh_ds_1409</t>
  </si>
  <si>
    <t>adelanto_sueldo</t>
  </si>
  <si>
    <t>aporte_afp</t>
  </si>
  <si>
    <t>buena_cuenta</t>
  </si>
  <si>
    <t>cuarta_cat</t>
  </si>
  <si>
    <t>derrama_adm</t>
  </si>
  <si>
    <t>dev_afp</t>
  </si>
  <si>
    <t>fondo_spp</t>
  </si>
  <si>
    <t>quinta_cat</t>
  </si>
  <si>
    <t>pll_afp</t>
  </si>
  <si>
    <t>r_afp</t>
  </si>
  <si>
    <t>imp_rent</t>
  </si>
  <si>
    <t>prestamo_adm</t>
  </si>
  <si>
    <t>snp_5</t>
  </si>
  <si>
    <t>judicial</t>
  </si>
  <si>
    <t>voluntario</t>
  </si>
  <si>
    <t>fonavi_1</t>
  </si>
  <si>
    <t>fondo</t>
  </si>
  <si>
    <t>fonavi_05</t>
  </si>
  <si>
    <t>fondo_10</t>
  </si>
  <si>
    <t>fondo_spp_8</t>
  </si>
  <si>
    <t>snp</t>
  </si>
  <si>
    <t>snp_25</t>
  </si>
  <si>
    <t>snp_3</t>
  </si>
  <si>
    <t>snp_11</t>
  </si>
  <si>
    <t>snp_13</t>
  </si>
  <si>
    <t>goce_6</t>
  </si>
  <si>
    <t>goce_8</t>
  </si>
  <si>
    <t>ips</t>
  </si>
  <si>
    <t>ips_25</t>
  </si>
  <si>
    <t>ips_3</t>
  </si>
  <si>
    <t>ips_4</t>
  </si>
  <si>
    <t>montepio</t>
  </si>
  <si>
    <t>quincena</t>
  </si>
  <si>
    <t>tesoreria</t>
  </si>
  <si>
    <t>ley_7904</t>
  </si>
  <si>
    <t>dl_20530</t>
  </si>
  <si>
    <t>dl_22161</t>
  </si>
  <si>
    <t>ds_043</t>
  </si>
  <si>
    <t>caja_pen</t>
  </si>
  <si>
    <t>caja_pen_1</t>
  </si>
  <si>
    <t>caja_pen_3</t>
  </si>
  <si>
    <t>falta_tard</t>
  </si>
  <si>
    <t>fondo_pen_6</t>
  </si>
  <si>
    <t>fondo_pen_847</t>
  </si>
  <si>
    <t>ret</t>
  </si>
  <si>
    <t>ret_afp</t>
  </si>
  <si>
    <t>grati</t>
  </si>
  <si>
    <t>snp_2</t>
  </si>
  <si>
    <t>grav_nomb</t>
  </si>
  <si>
    <t>imp_sueldo</t>
  </si>
  <si>
    <t>seg_soc</t>
  </si>
  <si>
    <t>seg_soc_15</t>
  </si>
  <si>
    <t>seg_soc_21</t>
  </si>
  <si>
    <t>seg_soc_25</t>
  </si>
  <si>
    <t>seg_vida</t>
  </si>
  <si>
    <t>vacac</t>
  </si>
  <si>
    <t>comp_serv</t>
  </si>
  <si>
    <t>rh_comp_serv</t>
  </si>
  <si>
    <t>Adelanto Sueldo</t>
  </si>
  <si>
    <t>Buena Cuenta</t>
  </si>
  <si>
    <t>Cuarta Cat</t>
  </si>
  <si>
    <t>Quinta Cat</t>
  </si>
  <si>
    <t>Derrama Adm</t>
  </si>
  <si>
    <t>Desc Vol</t>
  </si>
  <si>
    <t>Fon 1%</t>
  </si>
  <si>
    <t>Fonavi</t>
  </si>
  <si>
    <t>Fonavi 0.5%</t>
  </si>
  <si>
    <t>Fondo</t>
  </si>
  <si>
    <t>Fondo 10%</t>
  </si>
  <si>
    <t>Fondo Pensiones 6%</t>
  </si>
  <si>
    <t>Fondo Pensiones 8-4-7%</t>
  </si>
  <si>
    <t>Fondo Spp 8%</t>
  </si>
  <si>
    <t>Fondo-Spp</t>
  </si>
  <si>
    <t>Aporte Afp</t>
  </si>
  <si>
    <t>Dev Afp</t>
  </si>
  <si>
    <t>Pll Afp</t>
  </si>
  <si>
    <t>R Afp</t>
  </si>
  <si>
    <t>Retencion</t>
  </si>
  <si>
    <t>Retencion Afp</t>
  </si>
  <si>
    <t>Snp</t>
  </si>
  <si>
    <t>Snp 2%</t>
  </si>
  <si>
    <t>Snp 2.5%</t>
  </si>
  <si>
    <t>Snp 3%</t>
  </si>
  <si>
    <t>Snp 11%</t>
  </si>
  <si>
    <t>Snp 13%</t>
  </si>
  <si>
    <t>Goce 6%</t>
  </si>
  <si>
    <t>Goce 8%</t>
  </si>
  <si>
    <t>Gratificacion</t>
  </si>
  <si>
    <t>Grav Nombram</t>
  </si>
  <si>
    <t>Imp Rent</t>
  </si>
  <si>
    <t>Impuesto Sueldo</t>
  </si>
  <si>
    <t>Ips</t>
  </si>
  <si>
    <t>Ips 2.5%</t>
  </si>
  <si>
    <t>Ips 3%</t>
  </si>
  <si>
    <t>Ips 4%</t>
  </si>
  <si>
    <t>Montepio</t>
  </si>
  <si>
    <t>Prestamo Adm</t>
  </si>
  <si>
    <t>Quincena</t>
  </si>
  <si>
    <t>Seguro Vida</t>
  </si>
  <si>
    <t>Tesoreria</t>
  </si>
  <si>
    <t>Vacaciones</t>
  </si>
  <si>
    <t>Viaticos</t>
  </si>
  <si>
    <t>Ley 7904</t>
  </si>
  <si>
    <t>Dl 20530</t>
  </si>
  <si>
    <t>Dl 22161</t>
  </si>
  <si>
    <t>Ds 043</t>
  </si>
  <si>
    <t>Caja Pension 1%</t>
  </si>
  <si>
    <t>Caja Pension</t>
  </si>
  <si>
    <t>Caja Pension 3%</t>
  </si>
  <si>
    <t>Desc. Judicial</t>
  </si>
  <si>
    <t>Falta Y Tard</t>
  </si>
  <si>
    <t>Seguro Soc</t>
  </si>
  <si>
    <t>Seguro Soc 1.5%</t>
  </si>
  <si>
    <t>Seguro Soc 2.1%</t>
  </si>
  <si>
    <t>Seguro Soc 2.5%</t>
  </si>
  <si>
    <t>Caja Pens</t>
  </si>
  <si>
    <t>Cem 3%</t>
  </si>
  <si>
    <t>Cem 5%</t>
  </si>
  <si>
    <t>Cen</t>
  </si>
  <si>
    <t>Cen 5%</t>
  </si>
  <si>
    <t>Cen 6%</t>
  </si>
  <si>
    <t>Seg Soc</t>
  </si>
  <si>
    <t>Essalud 9%</t>
  </si>
  <si>
    <t>Fon 4%</t>
  </si>
  <si>
    <t>Fon 5%</t>
  </si>
  <si>
    <t>Fon 8%</t>
  </si>
  <si>
    <t>Fon 9%</t>
  </si>
  <si>
    <t>Fon 7%</t>
  </si>
  <si>
    <t>Ipss</t>
  </si>
  <si>
    <t>Ies 1.7%</t>
  </si>
  <si>
    <t>Ies 2%</t>
  </si>
  <si>
    <t>Ipss 6%</t>
  </si>
  <si>
    <t>Ipss 9%</t>
  </si>
  <si>
    <t>Snp 5%</t>
  </si>
  <si>
    <t>Snp 6%</t>
  </si>
  <si>
    <t>Ss Cuota Pat</t>
  </si>
  <si>
    <t>Cp Cuota Pat</t>
  </si>
  <si>
    <t>ss_cuota_pat</t>
  </si>
  <si>
    <t>cp_cuota_pat</t>
  </si>
  <si>
    <t>caja_pens</t>
  </si>
  <si>
    <t>cem_3</t>
  </si>
  <si>
    <t>cem_5</t>
  </si>
  <si>
    <t>cen_5</t>
  </si>
  <si>
    <t>cen_6</t>
  </si>
  <si>
    <t>essalud_9</t>
  </si>
  <si>
    <t>fon_4</t>
  </si>
  <si>
    <t>fon_5</t>
  </si>
  <si>
    <t>fon_8</t>
  </si>
  <si>
    <t>fon_9</t>
  </si>
  <si>
    <t>fon_7</t>
  </si>
  <si>
    <t>ies_7</t>
  </si>
  <si>
    <t>ies_2</t>
  </si>
  <si>
    <t>ipss_6</t>
  </si>
  <si>
    <t>ipss_9</t>
  </si>
  <si>
    <t>snp_6</t>
  </si>
  <si>
    <t>cen</t>
  </si>
  <si>
    <t>ipss</t>
  </si>
  <si>
    <t>VALUES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</si>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</sst>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9"/>
      <color rgb="FF0070C0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color theme="5"/>
      <name val="Calibri"/>
      <family val="2"/>
      <scheme val="minor"/>
    </font>
    <font>
      <sz val="9"/>
      <color theme="9"/>
      <name val="Calibri"/>
      <family val="2"/>
      <scheme val="minor"/>
    </font>
    <font>
      <sz val="9"/>
      <color rgb="FF7030A0"/>
      <name val="Calibri"/>
      <family val="2"/>
      <scheme val="minor"/>
    </font>
    <font>
      <sz val="9"/>
      <color theme="9" tint="-0.24997711111789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ck">
        <color theme="5"/>
      </left>
      <right style="thick">
        <color theme="5"/>
      </right>
      <top/>
      <bottom/>
      <diagonal/>
    </border>
    <border>
      <left style="thick">
        <color rgb="FFFFC000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1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" fillId="13" borderId="0" xfId="0" applyFont="1" applyFill="1" applyAlignment="1">
      <alignment horizontal="center" vertical="center" wrapText="1"/>
    </xf>
    <xf numFmtId="0" fontId="0" fillId="13" borderId="0" xfId="0" applyFill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</cellXfs>
  <cellStyles count="1">
    <cellStyle name="Normal" xfId="0" builtinId="0"/>
  </cellStyles>
  <dxfs count="5"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341C7-600F-4905-B7A0-ABBE51A9946C}">
  <dimension ref="A1:EY68"/>
  <sheetViews>
    <sheetView tabSelected="1" zoomScale="70" zoomScaleNormal="70" workbookViewId="0">
      <pane xSplit="1" ySplit="2" topLeftCell="DF24" activePane="bottomRight" state="frozen"/>
      <selection pane="topRight" activeCell="B1" sqref="B1"/>
      <selection pane="bottomLeft" activeCell="A3" sqref="A3"/>
      <selection pane="bottomRight" activeCell="DP37" sqref="DP37"/>
    </sheetView>
  </sheetViews>
  <sheetFormatPr baseColWidth="10" defaultRowHeight="12" x14ac:dyDescent="0.25"/>
  <cols>
    <col min="1" max="1" width="5.140625" style="1" bestFit="1" customWidth="1"/>
    <col min="2" max="2" width="8.140625" style="1" bestFit="1" customWidth="1"/>
    <col min="3" max="3" width="11.85546875" style="1" bestFit="1" customWidth="1"/>
    <col min="4" max="4" width="11.42578125" style="1" bestFit="1" customWidth="1"/>
    <col min="5" max="5" width="21.140625" style="1" bestFit="1" customWidth="1"/>
    <col min="6" max="6" width="18.28515625" style="1" bestFit="1" customWidth="1"/>
    <col min="7" max="7" width="24.140625" style="1" bestFit="1" customWidth="1"/>
    <col min="8" max="8" width="11.5703125" style="1" bestFit="1" customWidth="1"/>
    <col min="9" max="9" width="17.5703125" style="1" bestFit="1" customWidth="1"/>
    <col min="10" max="10" width="18.140625" style="1" bestFit="1" customWidth="1"/>
    <col min="11" max="11" width="11.42578125" style="1"/>
    <col min="12" max="12" width="14.28515625" style="1" bestFit="1" customWidth="1"/>
    <col min="13" max="13" width="25.28515625" style="1" bestFit="1" customWidth="1"/>
    <col min="14" max="14" width="18" style="1" bestFit="1" customWidth="1"/>
    <col min="15" max="15" width="18.28515625" style="1" bestFit="1" customWidth="1"/>
    <col min="16" max="16" width="8.85546875" style="1" bestFit="1" customWidth="1"/>
    <col min="17" max="17" width="11.42578125" style="1"/>
    <col min="18" max="18" width="15.5703125" style="1" bestFit="1" customWidth="1"/>
    <col min="19" max="19" width="13.85546875" style="1" bestFit="1" customWidth="1"/>
    <col min="20" max="20" width="10.42578125" style="1" bestFit="1" customWidth="1"/>
    <col min="21" max="21" width="9.85546875" style="1" bestFit="1" customWidth="1"/>
    <col min="22" max="22" width="17.85546875" style="1" bestFit="1" customWidth="1"/>
    <col min="23" max="23" width="7.5703125" style="1" bestFit="1" customWidth="1"/>
    <col min="24" max="24" width="14.7109375" style="1" bestFit="1" customWidth="1"/>
    <col min="25" max="26" width="9.7109375" style="1" bestFit="1" customWidth="1"/>
    <col min="27" max="27" width="15.42578125" style="1" bestFit="1" customWidth="1"/>
    <col min="28" max="62" width="11.42578125" style="1"/>
    <col min="63" max="64" width="6" style="1" bestFit="1" customWidth="1"/>
    <col min="65" max="65" width="8.5703125" style="1" bestFit="1" customWidth="1"/>
    <col min="66" max="66" width="20.140625" style="8" bestFit="1" customWidth="1"/>
    <col min="67" max="67" width="15" style="1" bestFit="1" customWidth="1"/>
    <col min="68" max="68" width="19.140625" style="1" bestFit="1" customWidth="1"/>
    <col min="69" max="69" width="7.5703125" style="1" bestFit="1" customWidth="1"/>
    <col min="70" max="70" width="10.85546875" style="1" bestFit="1" customWidth="1"/>
    <col min="71" max="71" width="17.140625" style="1" bestFit="1" customWidth="1"/>
    <col min="72" max="72" width="15.140625" style="1" bestFit="1" customWidth="1"/>
    <col min="73" max="73" width="17.5703125" style="1" bestFit="1" customWidth="1"/>
    <col min="74" max="74" width="13.85546875" style="1" bestFit="1" customWidth="1"/>
    <col min="75" max="75" width="18.42578125" style="1" bestFit="1" customWidth="1"/>
    <col min="76" max="76" width="19.42578125" style="1" bestFit="1" customWidth="1"/>
    <col min="77" max="77" width="9.7109375" style="1" bestFit="1" customWidth="1"/>
    <col min="78" max="78" width="12.140625" style="1" bestFit="1" customWidth="1"/>
    <col min="79" max="79" width="17.5703125" style="1" bestFit="1" customWidth="1"/>
    <col min="80" max="80" width="9.28515625" style="1" bestFit="1" customWidth="1"/>
    <col min="81" max="81" width="19.140625" style="1" bestFit="1" customWidth="1"/>
    <col min="82" max="82" width="8.85546875" style="1" bestFit="1" customWidth="1"/>
    <col min="83" max="83" width="19.140625" style="1" bestFit="1" customWidth="1"/>
    <col min="84" max="84" width="18.140625" style="1" bestFit="1" customWidth="1"/>
    <col min="85" max="85" width="13.85546875" style="1" bestFit="1" customWidth="1"/>
    <col min="86" max="86" width="24" style="1" bestFit="1" customWidth="1"/>
    <col min="87" max="87" width="14.5703125" style="1" bestFit="1" customWidth="1"/>
    <col min="88" max="88" width="13.42578125" style="1" bestFit="1" customWidth="1"/>
    <col min="89" max="89" width="11" style="1" bestFit="1" customWidth="1"/>
    <col min="90" max="90" width="8" style="1" bestFit="1" customWidth="1"/>
    <col min="91" max="92" width="9.85546875" style="1" bestFit="1" customWidth="1"/>
    <col min="93" max="93" width="10.42578125" style="1" bestFit="1" customWidth="1"/>
    <col min="94" max="95" width="8" style="1" customWidth="1"/>
    <col min="96" max="96" width="9.42578125" style="1" bestFit="1" customWidth="1"/>
    <col min="97" max="97" width="10.5703125" style="1" bestFit="1" customWidth="1"/>
    <col min="98" max="98" width="9" style="1" bestFit="1" customWidth="1"/>
    <col min="99" max="99" width="10.5703125" style="1" bestFit="1" customWidth="1"/>
    <col min="100" max="100" width="12.7109375" style="1" bestFit="1" customWidth="1"/>
    <col min="101" max="107" width="12.7109375" style="1" customWidth="1"/>
    <col min="108" max="112" width="11.42578125" style="1"/>
    <col min="113" max="113" width="12.5703125" style="1" bestFit="1" customWidth="1"/>
    <col min="114" max="115" width="12.5703125" style="1" customWidth="1"/>
    <col min="116" max="116" width="13.85546875" style="1" bestFit="1" customWidth="1"/>
    <col min="117" max="123" width="13.85546875" style="1" customWidth="1"/>
    <col min="124" max="124" width="11.42578125" style="1"/>
    <col min="125" max="126" width="6" style="1" bestFit="1" customWidth="1"/>
    <col min="127" max="127" width="8.42578125" style="1" bestFit="1" customWidth="1"/>
    <col min="128" max="128" width="14.7109375" style="9" bestFit="1" customWidth="1"/>
    <col min="129" max="130" width="19.42578125" style="1" bestFit="1" customWidth="1"/>
    <col min="131" max="154" width="11.42578125" style="1"/>
    <col min="155" max="155" width="15.5703125" style="1" bestFit="1" customWidth="1"/>
    <col min="156" max="16384" width="11.42578125" style="1"/>
  </cols>
  <sheetData>
    <row r="1" spans="1:155" x14ac:dyDescent="0.25">
      <c r="D1" s="37" t="s">
        <v>0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2"/>
      <c r="BN1" s="38" t="s">
        <v>1</v>
      </c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"/>
      <c r="DX1" s="4" t="s">
        <v>2</v>
      </c>
      <c r="DY1" s="39" t="s">
        <v>3</v>
      </c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  <c r="EU1" s="39"/>
      <c r="EV1" s="39"/>
      <c r="EW1" s="39"/>
      <c r="EX1" s="39"/>
      <c r="EY1" s="39"/>
    </row>
    <row r="2" spans="1:155" s="5" customFormat="1" ht="24" x14ac:dyDescent="0.25">
      <c r="B2" s="5" t="s">
        <v>82</v>
      </c>
      <c r="C2" s="5" t="s">
        <v>200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55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86</v>
      </c>
      <c r="N2" s="5" t="s">
        <v>12</v>
      </c>
      <c r="O2" s="5" t="s">
        <v>56</v>
      </c>
      <c r="P2" s="5" t="s">
        <v>58</v>
      </c>
      <c r="Q2" s="28" t="s">
        <v>71</v>
      </c>
      <c r="R2" s="5" t="s">
        <v>74</v>
      </c>
      <c r="S2" s="5" t="s">
        <v>79</v>
      </c>
      <c r="T2" s="5" t="s">
        <v>83</v>
      </c>
      <c r="U2" s="5" t="s">
        <v>85</v>
      </c>
      <c r="V2" s="5" t="s">
        <v>88</v>
      </c>
      <c r="W2" s="5" t="s">
        <v>90</v>
      </c>
      <c r="X2" s="5" t="s">
        <v>92</v>
      </c>
      <c r="Y2" s="19" t="s">
        <v>104</v>
      </c>
      <c r="Z2" s="5" t="s">
        <v>106</v>
      </c>
      <c r="AA2" s="5" t="s">
        <v>108</v>
      </c>
      <c r="AB2" s="5" t="s">
        <v>112</v>
      </c>
      <c r="AC2" s="5" t="s">
        <v>117</v>
      </c>
      <c r="AD2" s="5" t="s">
        <v>119</v>
      </c>
      <c r="AE2" s="5" t="s">
        <v>162</v>
      </c>
      <c r="AF2" s="5" t="s">
        <v>163</v>
      </c>
      <c r="AG2" s="5" t="s">
        <v>183</v>
      </c>
      <c r="AH2" s="5" t="s">
        <v>172</v>
      </c>
      <c r="AI2" s="28" t="s">
        <v>71</v>
      </c>
      <c r="AJ2" s="5" t="s">
        <v>174</v>
      </c>
      <c r="AK2" s="5" t="s">
        <v>176</v>
      </c>
      <c r="AL2" s="5" t="s">
        <v>180</v>
      </c>
      <c r="AM2" s="5" t="s">
        <v>181</v>
      </c>
      <c r="AN2" s="31" t="s">
        <v>194</v>
      </c>
      <c r="AO2" s="5" t="s">
        <v>196</v>
      </c>
      <c r="AP2" s="5" t="s">
        <v>197</v>
      </c>
      <c r="AQ2" s="5" t="s">
        <v>207</v>
      </c>
      <c r="AR2" s="5" t="s">
        <v>209</v>
      </c>
      <c r="AS2" s="5" t="s">
        <v>212</v>
      </c>
      <c r="AT2" s="5" t="s">
        <v>214</v>
      </c>
      <c r="AU2" s="5" t="s">
        <v>222</v>
      </c>
      <c r="AV2" s="5" t="s">
        <v>233</v>
      </c>
      <c r="AW2" s="5" t="s">
        <v>238</v>
      </c>
      <c r="AX2" s="5" t="s">
        <v>281</v>
      </c>
      <c r="AY2" s="5" t="s">
        <v>267</v>
      </c>
      <c r="AZ2" s="5" t="s">
        <v>266</v>
      </c>
      <c r="BA2" s="5" t="s">
        <v>270</v>
      </c>
      <c r="BB2" s="5" t="s">
        <v>271</v>
      </c>
      <c r="BC2" s="5" t="s">
        <v>248</v>
      </c>
      <c r="BD2" s="5" t="s">
        <v>252</v>
      </c>
      <c r="BE2" s="5" t="s">
        <v>254</v>
      </c>
      <c r="BF2" s="5" t="s">
        <v>256</v>
      </c>
      <c r="BG2" s="5" t="s">
        <v>274</v>
      </c>
      <c r="BH2" s="5" t="s">
        <v>277</v>
      </c>
      <c r="BI2" s="31" t="s">
        <v>279</v>
      </c>
      <c r="BK2" s="5" t="s">
        <v>13</v>
      </c>
      <c r="BL2" s="5" t="s">
        <v>13</v>
      </c>
      <c r="BM2" s="5" t="s">
        <v>2</v>
      </c>
      <c r="BN2" s="6" t="s">
        <v>14</v>
      </c>
      <c r="BO2" s="5" t="s">
        <v>15</v>
      </c>
      <c r="BP2" s="5" t="s">
        <v>16</v>
      </c>
      <c r="BQ2" s="5" t="s">
        <v>17</v>
      </c>
      <c r="BR2" s="5" t="s">
        <v>18</v>
      </c>
      <c r="BS2" s="5" t="s">
        <v>19</v>
      </c>
      <c r="BT2" s="5" t="s">
        <v>20</v>
      </c>
      <c r="BU2" s="5" t="s">
        <v>21</v>
      </c>
      <c r="BV2" s="5" t="s">
        <v>22</v>
      </c>
      <c r="BW2" s="5" t="s">
        <v>23</v>
      </c>
      <c r="BX2" s="5" t="s">
        <v>24</v>
      </c>
      <c r="BY2" s="5" t="s">
        <v>25</v>
      </c>
      <c r="BZ2" s="5" t="s">
        <v>26</v>
      </c>
      <c r="CA2" s="5" t="s">
        <v>68</v>
      </c>
      <c r="CB2" s="5" t="s">
        <v>60</v>
      </c>
      <c r="CC2" s="5" t="s">
        <v>63</v>
      </c>
      <c r="CD2" s="5" t="s">
        <v>58</v>
      </c>
      <c r="CE2" s="5" t="s">
        <v>66</v>
      </c>
      <c r="CF2" s="5" t="s">
        <v>76</v>
      </c>
      <c r="CG2" s="5" t="s">
        <v>79</v>
      </c>
      <c r="CH2" s="5" t="s">
        <v>94</v>
      </c>
      <c r="CI2" s="5" t="s">
        <v>96</v>
      </c>
      <c r="CJ2" s="5" t="s">
        <v>98</v>
      </c>
      <c r="CK2" s="5" t="s">
        <v>100</v>
      </c>
      <c r="CL2" s="5" t="s">
        <v>102</v>
      </c>
      <c r="CM2" s="5" t="s">
        <v>110</v>
      </c>
      <c r="CN2" s="5" t="s">
        <v>126</v>
      </c>
      <c r="CO2" s="5" t="s">
        <v>123</v>
      </c>
      <c r="CP2" s="5" t="s">
        <v>117</v>
      </c>
      <c r="CQ2" s="5" t="s">
        <v>130</v>
      </c>
      <c r="CR2" s="5" t="s">
        <v>132</v>
      </c>
      <c r="CS2" s="5" t="s">
        <v>146</v>
      </c>
      <c r="CT2" s="5" t="s">
        <v>135</v>
      </c>
      <c r="CU2" s="5" t="s">
        <v>137</v>
      </c>
      <c r="CV2" s="5" t="s">
        <v>147</v>
      </c>
      <c r="CW2" s="5" t="s">
        <v>150</v>
      </c>
      <c r="CX2" s="5" t="s">
        <v>152</v>
      </c>
      <c r="CY2" s="5" t="s">
        <v>154</v>
      </c>
      <c r="CZ2" s="5" t="s">
        <v>166</v>
      </c>
      <c r="DA2" s="5" t="s">
        <v>184</v>
      </c>
      <c r="DB2" s="5" t="s">
        <v>192</v>
      </c>
      <c r="DC2" s="5" t="s">
        <v>190</v>
      </c>
      <c r="DD2" s="5" t="s">
        <v>205</v>
      </c>
      <c r="DE2" s="5" t="s">
        <v>216</v>
      </c>
      <c r="DF2" s="5" t="s">
        <v>218</v>
      </c>
      <c r="DG2" s="5" t="s">
        <v>220</v>
      </c>
      <c r="DH2" s="5" t="s">
        <v>228</v>
      </c>
      <c r="DI2" s="5" t="s">
        <v>230</v>
      </c>
      <c r="DJ2" s="5" t="s">
        <v>235</v>
      </c>
      <c r="DK2" s="5" t="s">
        <v>242</v>
      </c>
      <c r="DL2" s="5" t="s">
        <v>250</v>
      </c>
      <c r="DM2" s="5" t="s">
        <v>258</v>
      </c>
      <c r="DN2" s="5" t="s">
        <v>260</v>
      </c>
      <c r="DO2" s="5" t="s">
        <v>261</v>
      </c>
      <c r="DP2" s="5" t="s">
        <v>283</v>
      </c>
      <c r="DQ2" s="5" t="s">
        <v>284</v>
      </c>
      <c r="DR2" s="5" t="s">
        <v>287</v>
      </c>
      <c r="DU2" s="5" t="s">
        <v>13</v>
      </c>
      <c r="DV2" s="5" t="s">
        <v>13</v>
      </c>
      <c r="DW2" s="5" t="s">
        <v>2</v>
      </c>
      <c r="DX2" s="7" t="s">
        <v>263</v>
      </c>
      <c r="DY2" s="5" t="s">
        <v>27</v>
      </c>
      <c r="DZ2" s="5" t="s">
        <v>202</v>
      </c>
      <c r="EA2" s="5" t="s">
        <v>117</v>
      </c>
      <c r="EB2" s="5" t="s">
        <v>121</v>
      </c>
      <c r="EC2" s="19" t="s">
        <v>123</v>
      </c>
      <c r="ED2" s="20" t="s">
        <v>140</v>
      </c>
      <c r="EE2" s="20" t="s">
        <v>143</v>
      </c>
      <c r="EF2" s="5" t="s">
        <v>141</v>
      </c>
      <c r="EG2" s="20" t="s">
        <v>146</v>
      </c>
      <c r="EH2" s="20" t="s">
        <v>203</v>
      </c>
      <c r="EI2" s="20" t="s">
        <v>156</v>
      </c>
      <c r="EJ2" s="20" t="s">
        <v>158</v>
      </c>
      <c r="EK2" s="20" t="s">
        <v>159</v>
      </c>
      <c r="EL2" s="20" t="s">
        <v>168</v>
      </c>
      <c r="EM2" s="20" t="s">
        <v>150</v>
      </c>
      <c r="EN2" s="20" t="s">
        <v>166</v>
      </c>
      <c r="EO2" s="20" t="s">
        <v>186</v>
      </c>
      <c r="EP2" s="20" t="s">
        <v>188</v>
      </c>
      <c r="EQ2" s="20" t="s">
        <v>204</v>
      </c>
      <c r="ER2" s="20" t="s">
        <v>226</v>
      </c>
      <c r="ES2" s="20" t="s">
        <v>224</v>
      </c>
      <c r="ET2" s="20" t="s">
        <v>232</v>
      </c>
      <c r="EU2" s="20" t="s">
        <v>240</v>
      </c>
      <c r="EV2" s="20" t="s">
        <v>246</v>
      </c>
      <c r="EW2" s="20" t="s">
        <v>244</v>
      </c>
      <c r="EX2" s="20"/>
      <c r="EY2" s="20" t="s">
        <v>265</v>
      </c>
    </row>
    <row r="3" spans="1:155" x14ac:dyDescent="0.25">
      <c r="A3" s="1">
        <v>1950</v>
      </c>
      <c r="B3" s="1" t="s">
        <v>28</v>
      </c>
      <c r="C3" s="1" t="s">
        <v>29</v>
      </c>
      <c r="D3" s="1" t="s">
        <v>30</v>
      </c>
      <c r="E3" s="1" t="s">
        <v>31</v>
      </c>
      <c r="BM3" s="1" t="s">
        <v>70</v>
      </c>
      <c r="BN3" s="8" t="s">
        <v>32</v>
      </c>
      <c r="BO3" s="1" t="s">
        <v>33</v>
      </c>
      <c r="BP3" s="1" t="s">
        <v>34</v>
      </c>
      <c r="BQ3" s="1" t="s">
        <v>35</v>
      </c>
      <c r="DW3" s="1" t="s">
        <v>78</v>
      </c>
      <c r="DX3" s="9" t="s">
        <v>264</v>
      </c>
    </row>
    <row r="4" spans="1:155" s="10" customFormat="1" x14ac:dyDescent="0.25">
      <c r="A4" s="25">
        <v>1951</v>
      </c>
      <c r="BN4" s="11"/>
      <c r="DX4" s="12"/>
    </row>
    <row r="5" spans="1:155" x14ac:dyDescent="0.25">
      <c r="A5" s="1">
        <v>1952</v>
      </c>
      <c r="B5" s="1" t="s">
        <v>28</v>
      </c>
      <c r="C5" s="1" t="s">
        <v>29</v>
      </c>
      <c r="D5" s="1" t="s">
        <v>30</v>
      </c>
      <c r="E5" s="1" t="s">
        <v>31</v>
      </c>
      <c r="F5" s="1" t="s">
        <v>36</v>
      </c>
      <c r="BM5" s="1" t="s">
        <v>70</v>
      </c>
      <c r="BN5" s="8" t="s">
        <v>32</v>
      </c>
      <c r="BO5" s="1" t="s">
        <v>33</v>
      </c>
      <c r="BP5" s="1" t="s">
        <v>34</v>
      </c>
      <c r="DW5" s="1" t="s">
        <v>78</v>
      </c>
      <c r="DX5" s="9" t="s">
        <v>264</v>
      </c>
    </row>
    <row r="6" spans="1:155" s="10" customFormat="1" x14ac:dyDescent="0.25">
      <c r="A6" s="25">
        <v>1953</v>
      </c>
      <c r="BN6" s="11"/>
      <c r="DX6" s="12"/>
    </row>
    <row r="7" spans="1:155" x14ac:dyDescent="0.25">
      <c r="A7" s="26">
        <v>1954</v>
      </c>
    </row>
    <row r="8" spans="1:155" s="10" customFormat="1" x14ac:dyDescent="0.25">
      <c r="A8" s="25">
        <v>1955</v>
      </c>
      <c r="BN8" s="11"/>
      <c r="DX8" s="12"/>
    </row>
    <row r="9" spans="1:155" x14ac:dyDescent="0.25">
      <c r="A9" s="26">
        <v>1956</v>
      </c>
    </row>
    <row r="10" spans="1:155" s="10" customFormat="1" x14ac:dyDescent="0.25">
      <c r="A10" s="25">
        <v>1957</v>
      </c>
      <c r="BN10" s="11"/>
      <c r="DX10" s="12"/>
    </row>
    <row r="11" spans="1:155" x14ac:dyDescent="0.25">
      <c r="A11" s="26">
        <v>1958</v>
      </c>
    </row>
    <row r="12" spans="1:155" s="10" customFormat="1" x14ac:dyDescent="0.25">
      <c r="A12" s="25">
        <v>1959</v>
      </c>
      <c r="BN12" s="11"/>
      <c r="DX12" s="12"/>
    </row>
    <row r="13" spans="1:155" x14ac:dyDescent="0.25">
      <c r="A13" s="26">
        <v>1960</v>
      </c>
    </row>
    <row r="14" spans="1:155" s="10" customFormat="1" x14ac:dyDescent="0.25">
      <c r="A14" s="10">
        <v>1961</v>
      </c>
      <c r="B14" s="10" t="s">
        <v>28</v>
      </c>
      <c r="C14" s="10" t="s">
        <v>29</v>
      </c>
      <c r="D14" s="10" t="s">
        <v>30</v>
      </c>
      <c r="G14" s="10" t="s">
        <v>37</v>
      </c>
      <c r="H14" s="10" t="s">
        <v>38</v>
      </c>
      <c r="I14" s="10" t="s">
        <v>39</v>
      </c>
      <c r="BM14" s="10" t="s">
        <v>70</v>
      </c>
      <c r="BN14" s="11"/>
      <c r="BO14" s="10" t="s">
        <v>33</v>
      </c>
      <c r="BR14" s="10" t="s">
        <v>40</v>
      </c>
      <c r="BS14" s="10" t="s">
        <v>46</v>
      </c>
      <c r="DW14" s="10" t="s">
        <v>78</v>
      </c>
      <c r="DX14" s="12" t="s">
        <v>264</v>
      </c>
    </row>
    <row r="15" spans="1:155" x14ac:dyDescent="0.25">
      <c r="A15" s="26">
        <v>1962</v>
      </c>
    </row>
    <row r="16" spans="1:155" s="10" customFormat="1" x14ac:dyDescent="0.25">
      <c r="A16" s="10">
        <v>1963</v>
      </c>
      <c r="B16" s="14" t="s">
        <v>28</v>
      </c>
      <c r="C16" s="14" t="s">
        <v>29</v>
      </c>
      <c r="D16" s="14" t="s">
        <v>30</v>
      </c>
      <c r="G16" s="14" t="s">
        <v>37</v>
      </c>
      <c r="H16" s="14" t="s">
        <v>69</v>
      </c>
      <c r="I16" s="14" t="s">
        <v>39</v>
      </c>
      <c r="J16" s="14" t="s">
        <v>41</v>
      </c>
      <c r="K16" s="14" t="s">
        <v>42</v>
      </c>
      <c r="L16" s="14" t="s">
        <v>43</v>
      </c>
      <c r="M16" s="14" t="s">
        <v>44</v>
      </c>
      <c r="N16" s="14" t="s">
        <v>45</v>
      </c>
      <c r="BM16" s="10" t="s">
        <v>70</v>
      </c>
      <c r="BN16" s="11" t="s">
        <v>32</v>
      </c>
      <c r="BO16" s="14" t="s">
        <v>33</v>
      </c>
      <c r="BR16" s="14" t="s">
        <v>40</v>
      </c>
      <c r="BS16" s="14" t="s">
        <v>46</v>
      </c>
      <c r="BT16" s="14" t="s">
        <v>47</v>
      </c>
      <c r="BU16" s="14" t="s">
        <v>48</v>
      </c>
      <c r="BV16" s="10" t="s">
        <v>49</v>
      </c>
      <c r="BW16" s="14" t="s">
        <v>50</v>
      </c>
      <c r="BX16" s="10" t="s">
        <v>62</v>
      </c>
      <c r="BY16" s="14" t="s">
        <v>51</v>
      </c>
      <c r="BZ16" s="14" t="s">
        <v>52</v>
      </c>
      <c r="CA16" s="10" t="s">
        <v>53</v>
      </c>
      <c r="DW16" s="10" t="s">
        <v>78</v>
      </c>
      <c r="DX16" s="12" t="s">
        <v>264</v>
      </c>
      <c r="DY16" s="14" t="s">
        <v>54</v>
      </c>
      <c r="DZ16" s="14"/>
      <c r="EA16" s="14"/>
    </row>
    <row r="17" spans="1:133" x14ac:dyDescent="0.25">
      <c r="A17" s="1">
        <v>1964</v>
      </c>
      <c r="B17" s="13" t="s">
        <v>28</v>
      </c>
      <c r="C17" s="13" t="s">
        <v>29</v>
      </c>
      <c r="D17" s="13" t="s">
        <v>30</v>
      </c>
      <c r="G17" s="13" t="s">
        <v>37</v>
      </c>
      <c r="H17" s="13" t="s">
        <v>69</v>
      </c>
      <c r="I17" s="13" t="s">
        <v>39</v>
      </c>
      <c r="J17" s="13" t="s">
        <v>41</v>
      </c>
      <c r="K17" s="13" t="s">
        <v>42</v>
      </c>
      <c r="L17" s="13" t="s">
        <v>43</v>
      </c>
      <c r="M17" s="13" t="s">
        <v>44</v>
      </c>
      <c r="N17" s="13" t="s">
        <v>45</v>
      </c>
      <c r="BM17" s="1" t="s">
        <v>70</v>
      </c>
      <c r="BO17" s="1" t="s">
        <v>33</v>
      </c>
      <c r="BR17" s="13" t="s">
        <v>40</v>
      </c>
      <c r="BS17" s="1" t="s">
        <v>46</v>
      </c>
      <c r="BU17" s="1" t="s">
        <v>48</v>
      </c>
      <c r="DW17" s="1" t="s">
        <v>78</v>
      </c>
      <c r="DX17" s="9" t="s">
        <v>264</v>
      </c>
      <c r="DY17" s="1" t="s">
        <v>54</v>
      </c>
    </row>
    <row r="18" spans="1:133" s="10" customFormat="1" x14ac:dyDescent="0.25">
      <c r="A18" s="10">
        <v>1965</v>
      </c>
      <c r="B18" s="14" t="s">
        <v>28</v>
      </c>
      <c r="C18" s="14" t="s">
        <v>29</v>
      </c>
      <c r="D18" s="14" t="s">
        <v>30</v>
      </c>
      <c r="G18" s="14" t="s">
        <v>37</v>
      </c>
      <c r="H18" s="14" t="s">
        <v>69</v>
      </c>
      <c r="I18" s="14" t="s">
        <v>39</v>
      </c>
      <c r="J18" s="14" t="s">
        <v>41</v>
      </c>
      <c r="K18" s="14" t="s">
        <v>42</v>
      </c>
      <c r="L18" s="14" t="s">
        <v>43</v>
      </c>
      <c r="M18" s="14" t="s">
        <v>44</v>
      </c>
      <c r="N18" s="14" t="s">
        <v>45</v>
      </c>
      <c r="O18" s="10" t="s">
        <v>57</v>
      </c>
      <c r="BM18" s="10" t="s">
        <v>70</v>
      </c>
      <c r="BN18" s="11"/>
      <c r="BT18" s="10" t="s">
        <v>47</v>
      </c>
      <c r="BU18" s="10" t="s">
        <v>48</v>
      </c>
      <c r="BW18" s="10" t="s">
        <v>50</v>
      </c>
      <c r="BX18" s="10" t="s">
        <v>62</v>
      </c>
      <c r="BY18" s="10" t="s">
        <v>51</v>
      </c>
      <c r="CA18" s="10" t="s">
        <v>53</v>
      </c>
      <c r="CB18" s="10" t="s">
        <v>61</v>
      </c>
      <c r="CE18" s="10" t="s">
        <v>67</v>
      </c>
      <c r="DW18" s="10" t="s">
        <v>78</v>
      </c>
      <c r="DX18" s="12" t="s">
        <v>264</v>
      </c>
      <c r="DY18" s="10" t="s">
        <v>54</v>
      </c>
    </row>
    <row r="19" spans="1:133" x14ac:dyDescent="0.25">
      <c r="A19" s="1">
        <v>1966</v>
      </c>
      <c r="B19" s="13" t="s">
        <v>28</v>
      </c>
      <c r="C19" s="13" t="s">
        <v>29</v>
      </c>
      <c r="D19" s="13" t="s">
        <v>30</v>
      </c>
      <c r="G19" s="1" t="s">
        <v>37</v>
      </c>
      <c r="H19" s="1" t="s">
        <v>69</v>
      </c>
      <c r="I19" s="1" t="s">
        <v>39</v>
      </c>
      <c r="J19" s="1" t="s">
        <v>41</v>
      </c>
      <c r="K19" s="1" t="s">
        <v>42</v>
      </c>
      <c r="L19" s="1" t="s">
        <v>43</v>
      </c>
      <c r="M19" s="1" t="s">
        <v>44</v>
      </c>
      <c r="N19" s="1" t="s">
        <v>45</v>
      </c>
      <c r="O19" s="1" t="s">
        <v>57</v>
      </c>
      <c r="P19" s="1" t="s">
        <v>59</v>
      </c>
      <c r="BM19" s="1" t="s">
        <v>70</v>
      </c>
      <c r="BT19" s="1" t="s">
        <v>47</v>
      </c>
      <c r="BU19" s="1" t="s">
        <v>48</v>
      </c>
      <c r="BW19" s="1" t="s">
        <v>50</v>
      </c>
      <c r="BX19" s="1" t="s">
        <v>62</v>
      </c>
      <c r="BY19" s="1" t="s">
        <v>51</v>
      </c>
      <c r="CB19" s="1" t="s">
        <v>61</v>
      </c>
      <c r="CC19" s="1" t="s">
        <v>64</v>
      </c>
      <c r="CD19" s="1" t="s">
        <v>65</v>
      </c>
      <c r="DW19" s="1" t="s">
        <v>78</v>
      </c>
      <c r="DX19" s="9" t="s">
        <v>264</v>
      </c>
      <c r="DY19" s="1" t="s">
        <v>54</v>
      </c>
    </row>
    <row r="20" spans="1:133" s="10" customFormat="1" x14ac:dyDescent="0.25">
      <c r="A20" s="10">
        <v>1967</v>
      </c>
      <c r="B20" s="10" t="s">
        <v>28</v>
      </c>
      <c r="C20" s="10" t="s">
        <v>29</v>
      </c>
      <c r="D20" s="10" t="s">
        <v>30</v>
      </c>
      <c r="G20" s="10" t="s">
        <v>37</v>
      </c>
      <c r="H20" s="10" t="s">
        <v>69</v>
      </c>
      <c r="I20" s="10" t="s">
        <v>39</v>
      </c>
      <c r="J20" s="10" t="s">
        <v>41</v>
      </c>
      <c r="K20" s="10" t="s">
        <v>42</v>
      </c>
      <c r="L20" s="10" t="s">
        <v>43</v>
      </c>
      <c r="M20" s="10" t="s">
        <v>44</v>
      </c>
      <c r="N20" s="10" t="s">
        <v>45</v>
      </c>
      <c r="O20" s="10" t="s">
        <v>57</v>
      </c>
      <c r="P20" s="10" t="s">
        <v>59</v>
      </c>
      <c r="Q20" s="10" t="s">
        <v>72</v>
      </c>
      <c r="BM20" s="10" t="s">
        <v>70</v>
      </c>
      <c r="BN20" s="11"/>
      <c r="BU20" s="10" t="s">
        <v>48</v>
      </c>
      <c r="BW20" s="10" t="s">
        <v>50</v>
      </c>
      <c r="BX20" s="10" t="s">
        <v>62</v>
      </c>
      <c r="BY20" s="10" t="s">
        <v>51</v>
      </c>
      <c r="CB20" s="10" t="s">
        <v>61</v>
      </c>
      <c r="CC20" s="10" t="s">
        <v>64</v>
      </c>
      <c r="CD20" s="10" t="s">
        <v>65</v>
      </c>
      <c r="DW20" s="10" t="s">
        <v>78</v>
      </c>
      <c r="DX20" s="12" t="s">
        <v>264</v>
      </c>
      <c r="DY20" s="10" t="s">
        <v>54</v>
      </c>
    </row>
    <row r="21" spans="1:133" x14ac:dyDescent="0.25">
      <c r="A21" s="1">
        <v>1968</v>
      </c>
      <c r="B21" s="1" t="s">
        <v>28</v>
      </c>
      <c r="C21" s="1" t="s">
        <v>29</v>
      </c>
      <c r="D21" s="1" t="s">
        <v>30</v>
      </c>
      <c r="G21" s="1" t="s">
        <v>37</v>
      </c>
      <c r="I21" s="1" t="s">
        <v>39</v>
      </c>
      <c r="J21" s="1" t="s">
        <v>41</v>
      </c>
      <c r="K21" s="1" t="s">
        <v>42</v>
      </c>
      <c r="L21" s="1" t="s">
        <v>43</v>
      </c>
      <c r="M21" s="1" t="s">
        <v>44</v>
      </c>
      <c r="N21" s="1" t="s">
        <v>45</v>
      </c>
      <c r="O21" s="1" t="s">
        <v>57</v>
      </c>
      <c r="P21" s="1" t="s">
        <v>59</v>
      </c>
      <c r="Q21" s="1" t="s">
        <v>72</v>
      </c>
      <c r="R21" s="1" t="s">
        <v>73</v>
      </c>
      <c r="BM21" s="1" t="s">
        <v>70</v>
      </c>
      <c r="BU21" s="1" t="s">
        <v>48</v>
      </c>
      <c r="BX21" s="1" t="s">
        <v>62</v>
      </c>
      <c r="BY21" s="1" t="s">
        <v>51</v>
      </c>
      <c r="CB21" s="1" t="s">
        <v>61</v>
      </c>
      <c r="CC21" s="1" t="s">
        <v>64</v>
      </c>
      <c r="CD21" s="1" t="s">
        <v>65</v>
      </c>
      <c r="CF21" s="1" t="s">
        <v>77</v>
      </c>
      <c r="DW21" s="1" t="s">
        <v>78</v>
      </c>
      <c r="DX21" s="9" t="s">
        <v>264</v>
      </c>
      <c r="DY21" s="1" t="s">
        <v>54</v>
      </c>
      <c r="DZ21" s="1" t="s">
        <v>75</v>
      </c>
    </row>
    <row r="22" spans="1:133" s="10" customFormat="1" x14ac:dyDescent="0.25">
      <c r="A22" s="10">
        <v>1969</v>
      </c>
      <c r="BM22" s="10" t="s">
        <v>70</v>
      </c>
      <c r="BN22" s="11"/>
      <c r="DW22" s="1" t="s">
        <v>78</v>
      </c>
      <c r="DX22" s="12" t="s">
        <v>264</v>
      </c>
      <c r="DY22" s="10" t="s">
        <v>54</v>
      </c>
      <c r="DZ22" s="10" t="s">
        <v>75</v>
      </c>
    </row>
    <row r="23" spans="1:133" x14ac:dyDescent="0.25">
      <c r="A23" s="1">
        <v>1970</v>
      </c>
      <c r="B23" s="1" t="s">
        <v>28</v>
      </c>
      <c r="C23" s="1" t="s">
        <v>201</v>
      </c>
      <c r="D23" s="1" t="s">
        <v>30</v>
      </c>
      <c r="G23" s="1" t="s">
        <v>37</v>
      </c>
      <c r="I23" s="1" t="s">
        <v>39</v>
      </c>
      <c r="J23" s="1" t="s">
        <v>41</v>
      </c>
      <c r="K23" s="1" t="s">
        <v>42</v>
      </c>
      <c r="L23" s="1" t="s">
        <v>43</v>
      </c>
      <c r="M23" s="1" t="s">
        <v>44</v>
      </c>
      <c r="N23" s="1" t="s">
        <v>45</v>
      </c>
      <c r="O23" s="1" t="s">
        <v>57</v>
      </c>
      <c r="P23" s="1" t="s">
        <v>59</v>
      </c>
      <c r="Q23" s="1" t="s">
        <v>72</v>
      </c>
      <c r="R23" s="1" t="s">
        <v>73</v>
      </c>
      <c r="S23" s="1" t="s">
        <v>80</v>
      </c>
      <c r="BM23" s="1" t="s">
        <v>70</v>
      </c>
      <c r="BU23" s="1" t="s">
        <v>48</v>
      </c>
      <c r="BX23" s="1" t="s">
        <v>62</v>
      </c>
      <c r="CB23" s="1" t="s">
        <v>61</v>
      </c>
      <c r="CC23" s="1" t="s">
        <v>64</v>
      </c>
      <c r="CD23" s="1" t="s">
        <v>65</v>
      </c>
      <c r="CF23" s="1" t="s">
        <v>77</v>
      </c>
      <c r="CG23" s="1" t="s">
        <v>81</v>
      </c>
      <c r="DW23" s="1" t="s">
        <v>78</v>
      </c>
      <c r="DX23" s="9" t="s">
        <v>264</v>
      </c>
      <c r="DY23" s="1" t="s">
        <v>54</v>
      </c>
      <c r="DZ23" s="1" t="s">
        <v>75</v>
      </c>
    </row>
    <row r="24" spans="1:133" s="10" customFormat="1" x14ac:dyDescent="0.25">
      <c r="A24" s="10">
        <v>1971</v>
      </c>
      <c r="B24" s="10" t="s">
        <v>28</v>
      </c>
      <c r="C24" s="10" t="s">
        <v>201</v>
      </c>
      <c r="D24" s="10" t="s">
        <v>30</v>
      </c>
      <c r="G24" s="10" t="s">
        <v>37</v>
      </c>
      <c r="I24" s="10" t="s">
        <v>39</v>
      </c>
      <c r="J24" s="10" t="s">
        <v>41</v>
      </c>
      <c r="K24" s="10" t="s">
        <v>42</v>
      </c>
      <c r="L24" s="10" t="s">
        <v>43</v>
      </c>
      <c r="M24" s="10" t="s">
        <v>44</v>
      </c>
      <c r="N24" s="10" t="s">
        <v>45</v>
      </c>
      <c r="P24" s="10" t="s">
        <v>59</v>
      </c>
      <c r="R24" s="10" t="s">
        <v>73</v>
      </c>
      <c r="T24" s="10" t="s">
        <v>84</v>
      </c>
      <c r="U24" s="10" t="s">
        <v>87</v>
      </c>
      <c r="V24" s="10" t="s">
        <v>89</v>
      </c>
      <c r="BM24" s="10" t="s">
        <v>70</v>
      </c>
      <c r="BN24" s="11"/>
      <c r="BX24" s="10" t="s">
        <v>62</v>
      </c>
      <c r="CB24" s="10" t="s">
        <v>61</v>
      </c>
      <c r="CC24" s="10" t="s">
        <v>64</v>
      </c>
      <c r="CD24" s="10" t="s">
        <v>65</v>
      </c>
      <c r="CE24" s="10" t="s">
        <v>67</v>
      </c>
      <c r="CF24" s="10" t="s">
        <v>77</v>
      </c>
      <c r="DW24" s="10" t="s">
        <v>78</v>
      </c>
      <c r="DX24" s="12" t="s">
        <v>264</v>
      </c>
      <c r="DY24" s="10" t="s">
        <v>54</v>
      </c>
      <c r="DZ24" s="10" t="s">
        <v>75</v>
      </c>
    </row>
    <row r="25" spans="1:133" x14ac:dyDescent="0.25">
      <c r="A25" s="1">
        <v>1972</v>
      </c>
      <c r="B25" s="1" t="s">
        <v>28</v>
      </c>
      <c r="C25" s="1" t="s">
        <v>201</v>
      </c>
      <c r="D25" s="1" t="s">
        <v>30</v>
      </c>
      <c r="I25" s="1" t="s">
        <v>39</v>
      </c>
      <c r="M25" s="1" t="s">
        <v>44</v>
      </c>
      <c r="N25" s="1" t="s">
        <v>45</v>
      </c>
      <c r="P25" s="1" t="s">
        <v>59</v>
      </c>
      <c r="T25" s="1" t="s">
        <v>84</v>
      </c>
      <c r="U25" s="1" t="s">
        <v>87</v>
      </c>
      <c r="V25" s="1" t="s">
        <v>89</v>
      </c>
      <c r="BM25" s="1" t="s">
        <v>70</v>
      </c>
      <c r="BX25" s="1" t="s">
        <v>62</v>
      </c>
      <c r="CB25" s="1" t="s">
        <v>61</v>
      </c>
      <c r="CC25" s="1" t="s">
        <v>64</v>
      </c>
      <c r="CD25" s="1" t="s">
        <v>65</v>
      </c>
      <c r="CE25" s="1" t="s">
        <v>67</v>
      </c>
      <c r="CF25" s="1" t="s">
        <v>77</v>
      </c>
      <c r="DW25" s="1" t="s">
        <v>78</v>
      </c>
      <c r="DX25" s="9" t="s">
        <v>264</v>
      </c>
      <c r="DY25" s="1" t="s">
        <v>54</v>
      </c>
      <c r="DZ25" s="1" t="s">
        <v>75</v>
      </c>
    </row>
    <row r="26" spans="1:133" s="10" customFormat="1" x14ac:dyDescent="0.25">
      <c r="A26" s="10">
        <v>1973</v>
      </c>
      <c r="B26" s="10" t="s">
        <v>28</v>
      </c>
      <c r="C26" s="10" t="s">
        <v>201</v>
      </c>
      <c r="D26" s="10" t="s">
        <v>30</v>
      </c>
      <c r="M26" s="10" t="s">
        <v>44</v>
      </c>
      <c r="T26" s="10" t="s">
        <v>84</v>
      </c>
      <c r="U26" s="10" t="s">
        <v>87</v>
      </c>
      <c r="V26" s="10" t="s">
        <v>89</v>
      </c>
      <c r="W26" s="10" t="s">
        <v>91</v>
      </c>
      <c r="X26" s="10" t="s">
        <v>93</v>
      </c>
      <c r="BM26" s="10" t="s">
        <v>70</v>
      </c>
      <c r="BN26" s="11"/>
      <c r="BX26" s="10" t="s">
        <v>62</v>
      </c>
      <c r="CA26" s="10" t="s">
        <v>53</v>
      </c>
      <c r="CF26" s="10" t="s">
        <v>77</v>
      </c>
      <c r="CH26" s="10" t="s">
        <v>95</v>
      </c>
      <c r="CI26" s="10" t="s">
        <v>97</v>
      </c>
      <c r="CJ26" s="10" t="s">
        <v>99</v>
      </c>
      <c r="CK26" s="10" t="s">
        <v>101</v>
      </c>
      <c r="DW26" s="10" t="s">
        <v>78</v>
      </c>
      <c r="DX26" s="12" t="s">
        <v>264</v>
      </c>
    </row>
    <row r="27" spans="1:133" x14ac:dyDescent="0.25">
      <c r="A27" s="1">
        <v>1974</v>
      </c>
      <c r="B27" s="1" t="s">
        <v>28</v>
      </c>
      <c r="C27" s="1" t="s">
        <v>201</v>
      </c>
      <c r="D27" s="1" t="s">
        <v>30</v>
      </c>
      <c r="M27" s="1" t="s">
        <v>44</v>
      </c>
      <c r="T27" s="1" t="s">
        <v>84</v>
      </c>
      <c r="U27" s="1" t="s">
        <v>87</v>
      </c>
      <c r="V27" s="1" t="s">
        <v>89</v>
      </c>
      <c r="W27" s="1" t="s">
        <v>91</v>
      </c>
      <c r="X27" s="1" t="s">
        <v>93</v>
      </c>
      <c r="BM27" s="1" t="s">
        <v>70</v>
      </c>
      <c r="BX27" s="1" t="s">
        <v>62</v>
      </c>
      <c r="CA27" s="1" t="s">
        <v>53</v>
      </c>
      <c r="CE27" s="1" t="s">
        <v>67</v>
      </c>
      <c r="CH27" s="1" t="s">
        <v>95</v>
      </c>
      <c r="CI27" s="1" t="s">
        <v>97</v>
      </c>
      <c r="CK27" s="1" t="s">
        <v>101</v>
      </c>
      <c r="CL27" s="1" t="s">
        <v>103</v>
      </c>
      <c r="DW27" s="1" t="s">
        <v>78</v>
      </c>
      <c r="DX27" s="9" t="s">
        <v>264</v>
      </c>
    </row>
    <row r="28" spans="1:133" s="10" customFormat="1" x14ac:dyDescent="0.25">
      <c r="A28" s="10">
        <v>1975</v>
      </c>
      <c r="B28" s="10" t="s">
        <v>28</v>
      </c>
      <c r="C28" s="10" t="s">
        <v>201</v>
      </c>
      <c r="D28" s="10" t="s">
        <v>30</v>
      </c>
      <c r="M28" s="10" t="s">
        <v>44</v>
      </c>
      <c r="T28" s="10" t="s">
        <v>84</v>
      </c>
      <c r="U28" s="10" t="s">
        <v>87</v>
      </c>
      <c r="V28" s="10" t="s">
        <v>89</v>
      </c>
      <c r="W28" s="10" t="s">
        <v>91</v>
      </c>
      <c r="X28" s="10" t="s">
        <v>93</v>
      </c>
      <c r="BM28" s="10" t="s">
        <v>70</v>
      </c>
      <c r="BN28" s="11"/>
      <c r="BX28" s="10" t="s">
        <v>62</v>
      </c>
      <c r="CF28" s="10" t="s">
        <v>77</v>
      </c>
      <c r="CH28" s="10" t="s">
        <v>95</v>
      </c>
      <c r="CI28" s="10" t="s">
        <v>97</v>
      </c>
      <c r="CK28" s="10" t="s">
        <v>101</v>
      </c>
      <c r="CL28" s="10" t="s">
        <v>103</v>
      </c>
      <c r="DW28" s="10" t="s">
        <v>78</v>
      </c>
      <c r="DX28" s="12" t="s">
        <v>264</v>
      </c>
    </row>
    <row r="29" spans="1:133" x14ac:dyDescent="0.25">
      <c r="A29" s="1">
        <v>1976</v>
      </c>
      <c r="B29" s="1" t="s">
        <v>28</v>
      </c>
      <c r="C29" s="1" t="s">
        <v>201</v>
      </c>
      <c r="D29" s="1" t="s">
        <v>30</v>
      </c>
      <c r="M29" s="1" t="s">
        <v>44</v>
      </c>
      <c r="T29" s="1" t="s">
        <v>84</v>
      </c>
      <c r="U29" s="1" t="s">
        <v>87</v>
      </c>
      <c r="V29" s="1" t="s">
        <v>89</v>
      </c>
      <c r="W29" s="1" t="s">
        <v>91</v>
      </c>
      <c r="X29" s="1" t="s">
        <v>93</v>
      </c>
      <c r="Y29" s="1" t="s">
        <v>105</v>
      </c>
      <c r="BM29" s="1" t="s">
        <v>70</v>
      </c>
      <c r="BX29" s="1" t="s">
        <v>62</v>
      </c>
      <c r="CA29" s="1" t="s">
        <v>53</v>
      </c>
      <c r="CE29" s="1" t="s">
        <v>67</v>
      </c>
      <c r="CH29" s="1" t="s">
        <v>95</v>
      </c>
      <c r="CI29" s="1" t="s">
        <v>97</v>
      </c>
      <c r="CK29" s="1" t="s">
        <v>101</v>
      </c>
      <c r="CL29" s="1" t="s">
        <v>103</v>
      </c>
      <c r="DW29" s="1" t="s">
        <v>78</v>
      </c>
      <c r="DX29" s="9" t="s">
        <v>264</v>
      </c>
    </row>
    <row r="30" spans="1:133" s="10" customFormat="1" x14ac:dyDescent="0.25">
      <c r="A30" s="10">
        <v>1977</v>
      </c>
      <c r="B30" s="10" t="s">
        <v>28</v>
      </c>
      <c r="C30" s="10" t="s">
        <v>201</v>
      </c>
      <c r="D30" s="10" t="s">
        <v>30</v>
      </c>
      <c r="M30" s="10" t="s">
        <v>44</v>
      </c>
      <c r="T30" s="10" t="s">
        <v>84</v>
      </c>
      <c r="U30" s="10" t="s">
        <v>87</v>
      </c>
      <c r="V30" s="10" t="s">
        <v>89</v>
      </c>
      <c r="W30" s="10" t="s">
        <v>91</v>
      </c>
      <c r="X30" s="10" t="s">
        <v>93</v>
      </c>
      <c r="Y30" s="10" t="s">
        <v>105</v>
      </c>
      <c r="Z30" s="10" t="s">
        <v>107</v>
      </c>
      <c r="AA30" s="10" t="s">
        <v>109</v>
      </c>
      <c r="BM30" s="10" t="s">
        <v>70</v>
      </c>
      <c r="BN30" s="11"/>
      <c r="BX30" s="10" t="s">
        <v>62</v>
      </c>
      <c r="CA30" s="10" t="s">
        <v>53</v>
      </c>
      <c r="CE30" s="10" t="s">
        <v>67</v>
      </c>
      <c r="CH30" s="10" t="s">
        <v>95</v>
      </c>
      <c r="CI30" s="10" t="s">
        <v>97</v>
      </c>
      <c r="CK30" s="10" t="s">
        <v>101</v>
      </c>
      <c r="CL30" s="10" t="s">
        <v>103</v>
      </c>
      <c r="DW30" s="10" t="s">
        <v>78</v>
      </c>
      <c r="DX30" s="12" t="s">
        <v>264</v>
      </c>
    </row>
    <row r="31" spans="1:133" x14ac:dyDescent="0.25">
      <c r="A31" s="1">
        <v>1978</v>
      </c>
      <c r="B31" s="1" t="s">
        <v>28</v>
      </c>
      <c r="C31" s="1" t="s">
        <v>201</v>
      </c>
      <c r="D31" s="1" t="s">
        <v>30</v>
      </c>
      <c r="M31" s="1" t="s">
        <v>44</v>
      </c>
      <c r="T31" s="1" t="s">
        <v>84</v>
      </c>
      <c r="U31" s="1" t="s">
        <v>87</v>
      </c>
      <c r="V31" s="1" t="s">
        <v>89</v>
      </c>
      <c r="W31" s="1" t="s">
        <v>91</v>
      </c>
      <c r="X31" s="1" t="s">
        <v>93</v>
      </c>
      <c r="AA31" s="1" t="s">
        <v>109</v>
      </c>
      <c r="AB31" s="1" t="s">
        <v>113</v>
      </c>
      <c r="BM31" s="1" t="s">
        <v>70</v>
      </c>
      <c r="BX31" s="1" t="s">
        <v>62</v>
      </c>
      <c r="CA31" s="1" t="s">
        <v>53</v>
      </c>
      <c r="CH31" s="1" t="s">
        <v>95</v>
      </c>
      <c r="CI31" s="1" t="s">
        <v>97</v>
      </c>
      <c r="CK31" s="1" t="s">
        <v>101</v>
      </c>
      <c r="CL31" s="1" t="s">
        <v>103</v>
      </c>
      <c r="CM31" s="1" t="s">
        <v>111</v>
      </c>
      <c r="DW31" s="1" t="s">
        <v>78</v>
      </c>
      <c r="DX31" s="9" t="s">
        <v>264</v>
      </c>
    </row>
    <row r="32" spans="1:133" s="10" customFormat="1" x14ac:dyDescent="0.25">
      <c r="A32" s="18">
        <v>1979</v>
      </c>
      <c r="B32" s="10" t="s">
        <v>28</v>
      </c>
      <c r="D32" s="10" t="s">
        <v>30</v>
      </c>
      <c r="M32" s="10" t="s">
        <v>44</v>
      </c>
      <c r="T32" s="10" t="s">
        <v>84</v>
      </c>
      <c r="U32" s="10" t="s">
        <v>87</v>
      </c>
      <c r="W32" s="10" t="s">
        <v>91</v>
      </c>
      <c r="X32" s="10" t="s">
        <v>93</v>
      </c>
      <c r="Z32" s="10" t="s">
        <v>107</v>
      </c>
      <c r="AC32" s="10" t="s">
        <v>118</v>
      </c>
      <c r="AD32" s="10" t="s">
        <v>120</v>
      </c>
      <c r="BM32" s="10" t="s">
        <v>70</v>
      </c>
      <c r="BN32" s="11"/>
      <c r="BS32" s="10" t="s">
        <v>46</v>
      </c>
      <c r="BX32" s="10" t="s">
        <v>62</v>
      </c>
      <c r="CA32" s="10" t="s">
        <v>53</v>
      </c>
      <c r="CE32" s="10" t="s">
        <v>67</v>
      </c>
      <c r="CJ32" s="10" t="s">
        <v>99</v>
      </c>
      <c r="CN32" s="10" t="s">
        <v>127</v>
      </c>
      <c r="CO32" s="10" t="s">
        <v>128</v>
      </c>
      <c r="CP32" s="10" t="s">
        <v>129</v>
      </c>
      <c r="CQ32" s="10" t="s">
        <v>131</v>
      </c>
      <c r="CR32" s="10" t="s">
        <v>133</v>
      </c>
      <c r="DW32" s="10" t="s">
        <v>78</v>
      </c>
      <c r="DX32" s="12" t="s">
        <v>264</v>
      </c>
      <c r="EA32" s="10" t="s">
        <v>125</v>
      </c>
      <c r="EB32" s="10" t="s">
        <v>122</v>
      </c>
      <c r="EC32" s="10" t="s">
        <v>124</v>
      </c>
    </row>
    <row r="33" spans="1:147" x14ac:dyDescent="0.25">
      <c r="A33" s="1">
        <v>1980</v>
      </c>
      <c r="B33" s="1" t="s">
        <v>28</v>
      </c>
      <c r="C33" s="1" t="s">
        <v>201</v>
      </c>
      <c r="D33" s="1" t="s">
        <v>30</v>
      </c>
      <c r="M33" s="1" t="s">
        <v>44</v>
      </c>
      <c r="T33" s="1" t="s">
        <v>84</v>
      </c>
      <c r="U33" s="1" t="s">
        <v>87</v>
      </c>
      <c r="W33" s="1" t="s">
        <v>91</v>
      </c>
      <c r="X33" s="1" t="s">
        <v>93</v>
      </c>
      <c r="BM33" s="1" t="s">
        <v>70</v>
      </c>
      <c r="BX33" s="1" t="s">
        <v>62</v>
      </c>
      <c r="CA33" s="1" t="s">
        <v>53</v>
      </c>
      <c r="CE33" s="1" t="s">
        <v>67</v>
      </c>
      <c r="CI33" s="1" t="s">
        <v>97</v>
      </c>
      <c r="CM33" s="1" t="s">
        <v>111</v>
      </c>
      <c r="CS33" s="1" t="s">
        <v>134</v>
      </c>
      <c r="CT33" s="1" t="s">
        <v>136</v>
      </c>
      <c r="CU33" s="1" t="s">
        <v>138</v>
      </c>
      <c r="CV33" s="1" t="s">
        <v>139</v>
      </c>
      <c r="DW33" s="1" t="s">
        <v>78</v>
      </c>
      <c r="DX33" s="9" t="s">
        <v>264</v>
      </c>
      <c r="EC33" s="1" t="s">
        <v>124</v>
      </c>
      <c r="ED33" s="1" t="s">
        <v>145</v>
      </c>
      <c r="EE33" s="1" t="s">
        <v>144</v>
      </c>
      <c r="EF33" s="1" t="s">
        <v>142</v>
      </c>
    </row>
    <row r="34" spans="1:147" s="10" customFormat="1" x14ac:dyDescent="0.25">
      <c r="A34" s="10">
        <v>1981</v>
      </c>
      <c r="B34" s="10" t="s">
        <v>28</v>
      </c>
      <c r="C34" s="10" t="s">
        <v>201</v>
      </c>
      <c r="D34" s="10" t="s">
        <v>30</v>
      </c>
      <c r="T34" s="10" t="s">
        <v>84</v>
      </c>
      <c r="U34" s="10" t="s">
        <v>87</v>
      </c>
      <c r="W34" s="10" t="s">
        <v>91</v>
      </c>
      <c r="X34" s="10" t="s">
        <v>93</v>
      </c>
      <c r="BM34" s="10" t="s">
        <v>70</v>
      </c>
      <c r="BN34" s="11"/>
      <c r="BX34" s="10" t="s">
        <v>62</v>
      </c>
      <c r="CA34" s="10" t="s">
        <v>53</v>
      </c>
      <c r="CE34" s="10" t="s">
        <v>67</v>
      </c>
      <c r="CI34" s="10" t="s">
        <v>97</v>
      </c>
      <c r="CM34" s="10" t="s">
        <v>111</v>
      </c>
      <c r="CS34" s="10" t="s">
        <v>134</v>
      </c>
      <c r="CT34" s="10" t="s">
        <v>136</v>
      </c>
      <c r="CU34" s="10" t="s">
        <v>138</v>
      </c>
      <c r="CV34" s="10" t="s">
        <v>139</v>
      </c>
      <c r="DW34" s="10" t="s">
        <v>78</v>
      </c>
      <c r="DX34" s="12" t="s">
        <v>264</v>
      </c>
      <c r="EA34" s="10" t="s">
        <v>125</v>
      </c>
      <c r="EE34" s="10" t="s">
        <v>144</v>
      </c>
      <c r="EF34" s="10" t="s">
        <v>142</v>
      </c>
      <c r="EG34" s="10" t="s">
        <v>148</v>
      </c>
      <c r="EH34" s="10" t="s">
        <v>149</v>
      </c>
    </row>
    <row r="35" spans="1:147" x14ac:dyDescent="0.25">
      <c r="A35" s="1">
        <v>1982</v>
      </c>
      <c r="B35" s="1" t="s">
        <v>28</v>
      </c>
      <c r="C35" s="1" t="s">
        <v>201</v>
      </c>
      <c r="D35" s="1" t="s">
        <v>30</v>
      </c>
      <c r="S35" s="1" t="s">
        <v>80</v>
      </c>
      <c r="T35" s="1" t="s">
        <v>84</v>
      </c>
      <c r="U35" s="1" t="s">
        <v>87</v>
      </c>
      <c r="X35" s="1" t="s">
        <v>93</v>
      </c>
      <c r="BM35" s="1" t="s">
        <v>70</v>
      </c>
      <c r="BO35" s="1" t="s">
        <v>33</v>
      </c>
      <c r="BS35" s="1" t="s">
        <v>46</v>
      </c>
      <c r="BX35" s="21" t="s">
        <v>62</v>
      </c>
      <c r="CA35" s="1" t="s">
        <v>53</v>
      </c>
      <c r="CM35" s="1" t="s">
        <v>111</v>
      </c>
      <c r="CP35" s="21" t="s">
        <v>129</v>
      </c>
      <c r="CS35" s="1" t="s">
        <v>134</v>
      </c>
      <c r="CW35" s="1" t="s">
        <v>151</v>
      </c>
      <c r="DW35" s="1" t="s">
        <v>78</v>
      </c>
      <c r="DX35" s="9" t="s">
        <v>264</v>
      </c>
      <c r="EE35" s="1" t="s">
        <v>144</v>
      </c>
      <c r="EF35" s="1" t="s">
        <v>142</v>
      </c>
      <c r="EG35" s="1" t="s">
        <v>148</v>
      </c>
    </row>
    <row r="36" spans="1:147" s="10" customFormat="1" x14ac:dyDescent="0.25">
      <c r="A36" s="10">
        <v>1983</v>
      </c>
      <c r="B36" s="10" t="s">
        <v>28</v>
      </c>
      <c r="C36" s="10" t="s">
        <v>201</v>
      </c>
      <c r="D36" s="10" t="s">
        <v>30</v>
      </c>
      <c r="T36" s="10" t="s">
        <v>84</v>
      </c>
      <c r="U36" s="10" t="s">
        <v>87</v>
      </c>
      <c r="W36" s="10" t="s">
        <v>91</v>
      </c>
      <c r="X36" s="10" t="s">
        <v>93</v>
      </c>
      <c r="BM36" s="10" t="s">
        <v>70</v>
      </c>
      <c r="BN36" s="11"/>
      <c r="BO36" s="10" t="s">
        <v>33</v>
      </c>
      <c r="CA36" s="10" t="s">
        <v>53</v>
      </c>
      <c r="CE36" s="10" t="s">
        <v>67</v>
      </c>
      <c r="CI36" s="10" t="s">
        <v>97</v>
      </c>
      <c r="CM36" s="10" t="s">
        <v>111</v>
      </c>
      <c r="CP36" s="10" t="s">
        <v>129</v>
      </c>
      <c r="CS36" s="10" t="s">
        <v>134</v>
      </c>
      <c r="CU36" s="10" t="s">
        <v>138</v>
      </c>
      <c r="CW36" s="10" t="s">
        <v>151</v>
      </c>
      <c r="DW36" s="10" t="s">
        <v>78</v>
      </c>
      <c r="DX36" s="12" t="s">
        <v>264</v>
      </c>
      <c r="EA36" s="10" t="s">
        <v>125</v>
      </c>
      <c r="EE36" s="10" t="s">
        <v>144</v>
      </c>
      <c r="EF36" s="10" t="s">
        <v>142</v>
      </c>
      <c r="EG36" s="10" t="s">
        <v>148</v>
      </c>
    </row>
    <row r="37" spans="1:147" x14ac:dyDescent="0.25">
      <c r="A37" s="1">
        <v>1984</v>
      </c>
      <c r="B37" s="1" t="s">
        <v>28</v>
      </c>
      <c r="C37" s="1" t="s">
        <v>201</v>
      </c>
      <c r="D37" s="1" t="s">
        <v>30</v>
      </c>
      <c r="T37" s="1" t="s">
        <v>84</v>
      </c>
      <c r="U37" s="1" t="s">
        <v>87</v>
      </c>
      <c r="W37" s="1" t="s">
        <v>91</v>
      </c>
      <c r="X37" s="1" t="s">
        <v>93</v>
      </c>
      <c r="BM37" s="1" t="s">
        <v>70</v>
      </c>
      <c r="BN37" s="8" t="s">
        <v>32</v>
      </c>
      <c r="CA37" s="1" t="s">
        <v>53</v>
      </c>
      <c r="CE37" s="1" t="s">
        <v>67</v>
      </c>
      <c r="CI37" s="1" t="s">
        <v>97</v>
      </c>
      <c r="CM37" s="1" t="s">
        <v>111</v>
      </c>
      <c r="CT37" s="1" t="s">
        <v>136</v>
      </c>
      <c r="CV37" s="1" t="s">
        <v>139</v>
      </c>
      <c r="CX37" s="1" t="s">
        <v>153</v>
      </c>
      <c r="CY37" s="1" t="s">
        <v>155</v>
      </c>
      <c r="DW37" s="1" t="s">
        <v>78</v>
      </c>
      <c r="DX37" s="9" t="s">
        <v>264</v>
      </c>
      <c r="EA37" s="1" t="s">
        <v>125</v>
      </c>
      <c r="EE37" s="1" t="s">
        <v>144</v>
      </c>
      <c r="EF37" s="1" t="s">
        <v>142</v>
      </c>
      <c r="EG37" s="1" t="s">
        <v>148</v>
      </c>
    </row>
    <row r="38" spans="1:147" s="10" customFormat="1" x14ac:dyDescent="0.25">
      <c r="A38" s="10">
        <v>1985</v>
      </c>
      <c r="B38" s="10" t="s">
        <v>28</v>
      </c>
      <c r="C38" s="10" t="s">
        <v>201</v>
      </c>
      <c r="D38" s="10" t="s">
        <v>30</v>
      </c>
      <c r="T38" s="10" t="s">
        <v>84</v>
      </c>
      <c r="U38" s="10" t="s">
        <v>87</v>
      </c>
      <c r="X38" s="10" t="s">
        <v>93</v>
      </c>
      <c r="BM38" s="10" t="s">
        <v>70</v>
      </c>
      <c r="BN38" s="11"/>
      <c r="CA38" s="10" t="s">
        <v>53</v>
      </c>
      <c r="CE38" s="10" t="s">
        <v>67</v>
      </c>
      <c r="CI38" s="10" t="s">
        <v>97</v>
      </c>
      <c r="CM38" s="10" t="s">
        <v>111</v>
      </c>
      <c r="CP38" s="10" t="s">
        <v>129</v>
      </c>
      <c r="CS38" s="10" t="s">
        <v>134</v>
      </c>
      <c r="CW38" s="10" t="s">
        <v>151</v>
      </c>
      <c r="CY38" s="10" t="s">
        <v>155</v>
      </c>
      <c r="DW38" s="10" t="s">
        <v>78</v>
      </c>
      <c r="DX38" s="12" t="s">
        <v>264</v>
      </c>
      <c r="EA38" s="10" t="s">
        <v>125</v>
      </c>
      <c r="EF38" s="10" t="s">
        <v>142</v>
      </c>
      <c r="EG38" s="10" t="s">
        <v>148</v>
      </c>
      <c r="EI38" s="10" t="s">
        <v>157</v>
      </c>
    </row>
    <row r="39" spans="1:147" x14ac:dyDescent="0.25">
      <c r="A39" s="1">
        <v>1986</v>
      </c>
      <c r="B39" s="1" t="s">
        <v>28</v>
      </c>
      <c r="C39" s="1" t="s">
        <v>201</v>
      </c>
      <c r="D39" s="1" t="s">
        <v>30</v>
      </c>
      <c r="T39" s="1" t="s">
        <v>84</v>
      </c>
      <c r="U39" s="1" t="s">
        <v>87</v>
      </c>
      <c r="W39" s="1" t="s">
        <v>91</v>
      </c>
      <c r="X39" s="1" t="s">
        <v>93</v>
      </c>
      <c r="BM39" s="1" t="s">
        <v>70</v>
      </c>
      <c r="BO39" s="1" t="s">
        <v>33</v>
      </c>
      <c r="CA39" s="1" t="s">
        <v>53</v>
      </c>
      <c r="CE39" s="1" t="s">
        <v>67</v>
      </c>
      <c r="CI39" s="1" t="s">
        <v>97</v>
      </c>
      <c r="CM39" s="1" t="s">
        <v>111</v>
      </c>
      <c r="CP39" s="1" t="s">
        <v>129</v>
      </c>
      <c r="CS39" s="1" t="s">
        <v>134</v>
      </c>
      <c r="CY39" s="1" t="s">
        <v>155</v>
      </c>
      <c r="DW39" s="1" t="s">
        <v>78</v>
      </c>
      <c r="DX39" s="9" t="s">
        <v>264</v>
      </c>
      <c r="EG39" s="1" t="s">
        <v>148</v>
      </c>
      <c r="EH39" s="1" t="s">
        <v>149</v>
      </c>
      <c r="EJ39" s="1" t="s">
        <v>160</v>
      </c>
      <c r="EK39" s="1" t="s">
        <v>161</v>
      </c>
    </row>
    <row r="40" spans="1:147" s="10" customFormat="1" x14ac:dyDescent="0.25">
      <c r="A40" s="22">
        <v>1987</v>
      </c>
      <c r="B40" s="10" t="s">
        <v>28</v>
      </c>
      <c r="C40" s="10" t="s">
        <v>201</v>
      </c>
      <c r="D40" s="10" t="s">
        <v>30</v>
      </c>
      <c r="M40" s="10" t="s">
        <v>44</v>
      </c>
      <c r="T40" s="10" t="s">
        <v>84</v>
      </c>
      <c r="W40" s="10" t="s">
        <v>91</v>
      </c>
      <c r="AE40" s="10" t="s">
        <v>164</v>
      </c>
      <c r="AF40" s="10" t="s">
        <v>165</v>
      </c>
      <c r="AG40" s="10" t="s">
        <v>171</v>
      </c>
      <c r="AH40" s="10" t="s">
        <v>173</v>
      </c>
      <c r="BM40" s="10" t="s">
        <v>70</v>
      </c>
      <c r="BN40" s="11"/>
      <c r="CA40" s="10" t="s">
        <v>53</v>
      </c>
      <c r="CI40" s="10" t="s">
        <v>97</v>
      </c>
      <c r="CP40" s="10" t="s">
        <v>129</v>
      </c>
      <c r="CW40" s="10" t="s">
        <v>151</v>
      </c>
      <c r="CY40" s="10" t="s">
        <v>155</v>
      </c>
      <c r="CZ40" s="10" t="s">
        <v>167</v>
      </c>
      <c r="DW40" s="10" t="s">
        <v>78</v>
      </c>
      <c r="DX40" s="12" t="s">
        <v>264</v>
      </c>
      <c r="EA40" s="10" t="s">
        <v>125</v>
      </c>
      <c r="EG40" s="10" t="s">
        <v>148</v>
      </c>
      <c r="EL40" s="10" t="s">
        <v>169</v>
      </c>
      <c r="EM40" s="10" t="s">
        <v>170</v>
      </c>
    </row>
    <row r="41" spans="1:147" x14ac:dyDescent="0.25">
      <c r="A41" s="1">
        <v>1988</v>
      </c>
      <c r="B41" s="1" t="s">
        <v>28</v>
      </c>
      <c r="D41" s="1" t="s">
        <v>30</v>
      </c>
      <c r="M41" s="1" t="s">
        <v>44</v>
      </c>
      <c r="T41" s="1" t="s">
        <v>84</v>
      </c>
      <c r="W41" s="1" t="s">
        <v>91</v>
      </c>
      <c r="AI41" s="1" t="s">
        <v>72</v>
      </c>
      <c r="AJ41" s="1" t="s">
        <v>175</v>
      </c>
      <c r="AK41" s="1" t="s">
        <v>177</v>
      </c>
      <c r="BM41" s="1" t="s">
        <v>70</v>
      </c>
      <c r="CA41" s="1" t="s">
        <v>53</v>
      </c>
      <c r="CP41" s="1" t="s">
        <v>129</v>
      </c>
      <c r="CW41" s="1" t="s">
        <v>151</v>
      </c>
      <c r="CY41" s="1" t="s">
        <v>155</v>
      </c>
      <c r="CZ41" s="1" t="s">
        <v>167</v>
      </c>
      <c r="DW41" s="1" t="s">
        <v>78</v>
      </c>
      <c r="DX41" s="9" t="s">
        <v>264</v>
      </c>
      <c r="EA41" s="1" t="s">
        <v>125</v>
      </c>
      <c r="EL41" s="1" t="s">
        <v>169</v>
      </c>
      <c r="EM41" s="1" t="s">
        <v>170</v>
      </c>
      <c r="EN41" s="1" t="s">
        <v>178</v>
      </c>
    </row>
    <row r="42" spans="1:147" s="10" customFormat="1" x14ac:dyDescent="0.25">
      <c r="A42" s="23">
        <v>1989</v>
      </c>
      <c r="B42" s="10" t="s">
        <v>28</v>
      </c>
      <c r="D42" s="10" t="s">
        <v>30</v>
      </c>
      <c r="AG42" s="10" t="s">
        <v>171</v>
      </c>
      <c r="AI42" s="10" t="s">
        <v>72</v>
      </c>
      <c r="AL42" s="10" t="s">
        <v>179</v>
      </c>
      <c r="AM42" s="10" t="s">
        <v>182</v>
      </c>
      <c r="BM42" s="10" t="s">
        <v>70</v>
      </c>
      <c r="BN42" s="11"/>
      <c r="CA42" s="10" t="s">
        <v>53</v>
      </c>
      <c r="CP42" s="10" t="s">
        <v>129</v>
      </c>
      <c r="CW42" s="10" t="s">
        <v>151</v>
      </c>
      <c r="CY42" s="10" t="s">
        <v>155</v>
      </c>
      <c r="CZ42" s="10" t="s">
        <v>167</v>
      </c>
      <c r="DW42" s="1" t="s">
        <v>78</v>
      </c>
      <c r="DX42" s="12" t="s">
        <v>264</v>
      </c>
      <c r="EA42" s="10" t="s">
        <v>125</v>
      </c>
      <c r="EM42" s="10" t="s">
        <v>170</v>
      </c>
      <c r="EN42" s="10" t="s">
        <v>178</v>
      </c>
    </row>
    <row r="43" spans="1:147" x14ac:dyDescent="0.25">
      <c r="A43" s="1">
        <v>1990</v>
      </c>
      <c r="B43" s="1" t="s">
        <v>28</v>
      </c>
      <c r="C43" s="1" t="s">
        <v>201</v>
      </c>
      <c r="D43" s="1" t="s">
        <v>30</v>
      </c>
      <c r="AG43" s="1" t="s">
        <v>171</v>
      </c>
      <c r="AI43" s="1" t="s">
        <v>72</v>
      </c>
      <c r="BM43" s="1" t="s">
        <v>70</v>
      </c>
      <c r="CA43" s="1" t="s">
        <v>53</v>
      </c>
      <c r="CP43" s="1" t="s">
        <v>129</v>
      </c>
      <c r="CW43" s="1" t="s">
        <v>151</v>
      </c>
      <c r="CY43" s="1" t="s">
        <v>155</v>
      </c>
      <c r="CZ43" s="1" t="s">
        <v>167</v>
      </c>
      <c r="DW43" s="1" t="s">
        <v>78</v>
      </c>
      <c r="DX43" s="9" t="s">
        <v>264</v>
      </c>
      <c r="EA43" s="1" t="s">
        <v>125</v>
      </c>
      <c r="EK43" s="1" t="s">
        <v>161</v>
      </c>
      <c r="EM43" s="1" t="s">
        <v>170</v>
      </c>
      <c r="EN43" s="1" t="s">
        <v>178</v>
      </c>
    </row>
    <row r="44" spans="1:147" s="10" customFormat="1" x14ac:dyDescent="0.25">
      <c r="A44" s="24">
        <v>1991</v>
      </c>
      <c r="B44" s="10" t="s">
        <v>28</v>
      </c>
      <c r="C44" s="10" t="s">
        <v>201</v>
      </c>
      <c r="D44" s="10" t="s">
        <v>30</v>
      </c>
      <c r="M44" s="10" t="s">
        <v>44</v>
      </c>
      <c r="T44" s="10" t="s">
        <v>84</v>
      </c>
      <c r="W44" s="10" t="s">
        <v>91</v>
      </c>
      <c r="AB44" s="10" t="s">
        <v>113</v>
      </c>
      <c r="AE44" s="10" t="s">
        <v>164</v>
      </c>
      <c r="AF44" s="10" t="s">
        <v>165</v>
      </c>
      <c r="AG44" s="10" t="s">
        <v>171</v>
      </c>
      <c r="BM44" s="10" t="s">
        <v>70</v>
      </c>
      <c r="BN44" s="11"/>
      <c r="CA44" s="10" t="s">
        <v>53</v>
      </c>
      <c r="CE44" s="10" t="s">
        <v>67</v>
      </c>
      <c r="CI44" s="10" t="s">
        <v>97</v>
      </c>
      <c r="CY44" s="10" t="s">
        <v>155</v>
      </c>
      <c r="DA44" s="10" t="s">
        <v>185</v>
      </c>
      <c r="DB44" s="10" t="s">
        <v>193</v>
      </c>
      <c r="DC44" s="10" t="s">
        <v>191</v>
      </c>
      <c r="DW44" s="10" t="s">
        <v>78</v>
      </c>
      <c r="DX44" s="12" t="s">
        <v>264</v>
      </c>
      <c r="EG44" s="10" t="s">
        <v>148</v>
      </c>
      <c r="EK44" s="10" t="s">
        <v>161</v>
      </c>
      <c r="EO44" s="10" t="s">
        <v>187</v>
      </c>
      <c r="EP44" s="10" t="s">
        <v>189</v>
      </c>
    </row>
    <row r="45" spans="1:147" x14ac:dyDescent="0.25">
      <c r="A45" s="1">
        <v>1992</v>
      </c>
      <c r="B45" s="1" t="s">
        <v>28</v>
      </c>
      <c r="C45" s="1" t="s">
        <v>201</v>
      </c>
      <c r="D45" s="1" t="s">
        <v>30</v>
      </c>
      <c r="T45" s="1" t="s">
        <v>84</v>
      </c>
      <c r="W45" s="1" t="s">
        <v>91</v>
      </c>
      <c r="AE45" s="1" t="s">
        <v>164</v>
      </c>
      <c r="AF45" s="1" t="s">
        <v>165</v>
      </c>
      <c r="AN45" s="1" t="s">
        <v>195</v>
      </c>
      <c r="AO45" s="1" t="s">
        <v>198</v>
      </c>
      <c r="AP45" s="1" t="s">
        <v>199</v>
      </c>
      <c r="BM45" s="1" t="s">
        <v>70</v>
      </c>
      <c r="CA45" s="1" t="s">
        <v>53</v>
      </c>
      <c r="CE45" s="1" t="s">
        <v>67</v>
      </c>
      <c r="CS45" s="1" t="s">
        <v>134</v>
      </c>
      <c r="CY45" s="1" t="s">
        <v>155</v>
      </c>
      <c r="DA45" s="1" t="s">
        <v>185</v>
      </c>
      <c r="DB45" s="1" t="s">
        <v>193</v>
      </c>
      <c r="DC45" s="1" t="s">
        <v>191</v>
      </c>
      <c r="DW45" s="1" t="s">
        <v>78</v>
      </c>
      <c r="DX45" s="9" t="s">
        <v>264</v>
      </c>
      <c r="EG45" s="1" t="s">
        <v>148</v>
      </c>
      <c r="EK45" s="1" t="s">
        <v>161</v>
      </c>
      <c r="EO45" s="1" t="s">
        <v>187</v>
      </c>
      <c r="EP45" s="1" t="s">
        <v>189</v>
      </c>
    </row>
    <row r="46" spans="1:147" s="10" customFormat="1" x14ac:dyDescent="0.25">
      <c r="A46" s="10">
        <v>1993</v>
      </c>
      <c r="B46" s="10" t="s">
        <v>28</v>
      </c>
      <c r="C46" s="10" t="s">
        <v>201</v>
      </c>
      <c r="D46" s="10" t="s">
        <v>30</v>
      </c>
      <c r="T46" s="10" t="s">
        <v>84</v>
      </c>
      <c r="W46" s="10" t="s">
        <v>91</v>
      </c>
      <c r="AE46" s="10" t="s">
        <v>164</v>
      </c>
      <c r="AF46" s="10" t="s">
        <v>165</v>
      </c>
      <c r="AG46" s="10" t="s">
        <v>171</v>
      </c>
      <c r="AN46" s="10" t="s">
        <v>195</v>
      </c>
      <c r="AP46" s="10" t="s">
        <v>199</v>
      </c>
      <c r="AQ46" s="10" t="s">
        <v>208</v>
      </c>
      <c r="AR46" s="10" t="s">
        <v>210</v>
      </c>
      <c r="BM46" s="10" t="s">
        <v>70</v>
      </c>
      <c r="BN46" s="11"/>
      <c r="CA46" s="10" t="s">
        <v>53</v>
      </c>
      <c r="CE46" s="10" t="s">
        <v>67</v>
      </c>
      <c r="CS46" s="10" t="s">
        <v>134</v>
      </c>
      <c r="CY46" s="10" t="s">
        <v>155</v>
      </c>
      <c r="DA46" s="10" t="s">
        <v>185</v>
      </c>
      <c r="DB46" s="10" t="s">
        <v>193</v>
      </c>
      <c r="DC46" s="10" t="s">
        <v>191</v>
      </c>
      <c r="DD46" s="10" t="s">
        <v>206</v>
      </c>
      <c r="DW46" s="10" t="s">
        <v>78</v>
      </c>
      <c r="DX46" s="12" t="s">
        <v>264</v>
      </c>
      <c r="EG46" s="10" t="s">
        <v>148</v>
      </c>
      <c r="EK46" s="10" t="s">
        <v>161</v>
      </c>
      <c r="EO46" s="10" t="s">
        <v>187</v>
      </c>
      <c r="EP46" s="10" t="s">
        <v>189</v>
      </c>
      <c r="EQ46" s="10" t="s">
        <v>211</v>
      </c>
    </row>
    <row r="47" spans="1:147" x14ac:dyDescent="0.25">
      <c r="A47" s="1">
        <v>1994</v>
      </c>
      <c r="B47" s="1" t="s">
        <v>28</v>
      </c>
      <c r="C47" s="1" t="s">
        <v>201</v>
      </c>
      <c r="D47" s="1" t="s">
        <v>30</v>
      </c>
      <c r="T47" s="1" t="s">
        <v>84</v>
      </c>
      <c r="W47" s="1" t="s">
        <v>91</v>
      </c>
      <c r="AE47" s="1" t="s">
        <v>164</v>
      </c>
      <c r="AF47" s="1" t="s">
        <v>165</v>
      </c>
      <c r="AG47" s="1" t="s">
        <v>171</v>
      </c>
      <c r="AP47" s="1" t="s">
        <v>199</v>
      </c>
      <c r="AQ47" s="1" t="s">
        <v>208</v>
      </c>
      <c r="AS47" s="1" t="s">
        <v>213</v>
      </c>
      <c r="BM47" s="1" t="s">
        <v>70</v>
      </c>
      <c r="CA47" s="1" t="s">
        <v>53</v>
      </c>
      <c r="CE47" s="1" t="s">
        <v>67</v>
      </c>
      <c r="CS47" s="1" t="s">
        <v>134</v>
      </c>
      <c r="CY47" s="1" t="s">
        <v>155</v>
      </c>
      <c r="DA47" s="1" t="s">
        <v>185</v>
      </c>
      <c r="DB47" s="1" t="s">
        <v>193</v>
      </c>
      <c r="DC47" s="1" t="s">
        <v>191</v>
      </c>
      <c r="DD47" s="1" t="s">
        <v>206</v>
      </c>
      <c r="DW47" s="1" t="s">
        <v>78</v>
      </c>
      <c r="DX47" s="9" t="s">
        <v>264</v>
      </c>
      <c r="EG47" s="1" t="s">
        <v>148</v>
      </c>
      <c r="EK47" s="1" t="s">
        <v>161</v>
      </c>
      <c r="EO47" s="1" t="s">
        <v>187</v>
      </c>
      <c r="EP47" s="1" t="s">
        <v>189</v>
      </c>
    </row>
    <row r="48" spans="1:147" s="10" customFormat="1" x14ac:dyDescent="0.25">
      <c r="A48" s="10">
        <v>1995</v>
      </c>
      <c r="B48" s="10" t="s">
        <v>28</v>
      </c>
      <c r="C48" s="10" t="s">
        <v>201</v>
      </c>
      <c r="D48" s="10" t="s">
        <v>30</v>
      </c>
      <c r="T48" s="10" t="s">
        <v>84</v>
      </c>
      <c r="W48" s="10" t="s">
        <v>91</v>
      </c>
      <c r="AE48" s="10" t="s">
        <v>164</v>
      </c>
      <c r="AF48" s="10" t="s">
        <v>165</v>
      </c>
      <c r="AG48" s="10" t="s">
        <v>171</v>
      </c>
      <c r="AQ48" s="10" t="s">
        <v>208</v>
      </c>
      <c r="AS48" s="10" t="s">
        <v>213</v>
      </c>
      <c r="AT48" s="10" t="s">
        <v>215</v>
      </c>
      <c r="BM48" s="10" t="s">
        <v>70</v>
      </c>
      <c r="BN48" s="11"/>
      <c r="CA48" s="10" t="s">
        <v>53</v>
      </c>
      <c r="CE48" s="10" t="s">
        <v>67</v>
      </c>
      <c r="CS48" s="10" t="s">
        <v>134</v>
      </c>
      <c r="CY48" s="10" t="s">
        <v>155</v>
      </c>
      <c r="DE48" s="10" t="s">
        <v>217</v>
      </c>
      <c r="DF48" s="10" t="s">
        <v>219</v>
      </c>
      <c r="DG48" s="10" t="s">
        <v>221</v>
      </c>
      <c r="DW48" s="10" t="s">
        <v>78</v>
      </c>
      <c r="DX48" s="12" t="s">
        <v>264</v>
      </c>
      <c r="EG48" s="10" t="s">
        <v>148</v>
      </c>
      <c r="EK48" s="10" t="s">
        <v>161</v>
      </c>
      <c r="EO48" s="10" t="s">
        <v>187</v>
      </c>
      <c r="EP48" s="10" t="s">
        <v>189</v>
      </c>
    </row>
    <row r="49" spans="1:153" x14ac:dyDescent="0.25">
      <c r="A49" s="1">
        <v>1996</v>
      </c>
      <c r="B49" s="1" t="s">
        <v>28</v>
      </c>
      <c r="C49" s="1" t="s">
        <v>201</v>
      </c>
      <c r="D49" s="1" t="s">
        <v>30</v>
      </c>
      <c r="T49" s="1" t="s">
        <v>84</v>
      </c>
      <c r="W49" s="1" t="s">
        <v>91</v>
      </c>
      <c r="AE49" s="1" t="s">
        <v>164</v>
      </c>
      <c r="AF49" s="1" t="s">
        <v>165</v>
      </c>
      <c r="AG49" s="1" t="s">
        <v>171</v>
      </c>
      <c r="AO49" s="1" t="s">
        <v>198</v>
      </c>
      <c r="AQ49" s="1" t="s">
        <v>208</v>
      </c>
      <c r="AS49" s="1" t="s">
        <v>213</v>
      </c>
      <c r="AU49" s="1" t="s">
        <v>223</v>
      </c>
      <c r="BM49" s="1" t="s">
        <v>70</v>
      </c>
      <c r="CA49" s="1" t="s">
        <v>53</v>
      </c>
      <c r="CE49" s="1" t="s">
        <v>67</v>
      </c>
      <c r="CS49" s="1" t="s">
        <v>134</v>
      </c>
      <c r="CY49" s="1" t="s">
        <v>155</v>
      </c>
      <c r="DG49" s="1" t="s">
        <v>221</v>
      </c>
      <c r="DH49" s="1" t="s">
        <v>229</v>
      </c>
      <c r="DI49" s="1" t="s">
        <v>231</v>
      </c>
      <c r="DW49" s="1" t="s">
        <v>78</v>
      </c>
      <c r="DX49" s="9" t="s">
        <v>264</v>
      </c>
      <c r="EG49" s="1" t="s">
        <v>148</v>
      </c>
      <c r="ER49" s="1" t="s">
        <v>225</v>
      </c>
      <c r="ES49" s="1" t="s">
        <v>227</v>
      </c>
    </row>
    <row r="50" spans="1:153" s="10" customFormat="1" x14ac:dyDescent="0.25">
      <c r="A50" s="10">
        <v>1997</v>
      </c>
      <c r="B50" s="10" t="s">
        <v>28</v>
      </c>
      <c r="C50" s="10" t="s">
        <v>201</v>
      </c>
      <c r="D50" s="10" t="s">
        <v>30</v>
      </c>
      <c r="T50" s="10" t="s">
        <v>84</v>
      </c>
      <c r="W50" s="10" t="s">
        <v>91</v>
      </c>
      <c r="AE50" s="10" t="s">
        <v>164</v>
      </c>
      <c r="AF50" s="10" t="s">
        <v>165</v>
      </c>
      <c r="AG50" s="10" t="s">
        <v>171</v>
      </c>
      <c r="AP50" s="10" t="s">
        <v>199</v>
      </c>
      <c r="AQ50" s="10" t="s">
        <v>208</v>
      </c>
      <c r="AU50" s="10" t="s">
        <v>223</v>
      </c>
      <c r="AV50" s="10" t="s">
        <v>234</v>
      </c>
      <c r="BM50" s="10" t="s">
        <v>70</v>
      </c>
      <c r="BN50" s="11"/>
      <c r="CA50" s="10" t="s">
        <v>53</v>
      </c>
      <c r="CE50" s="10" t="s">
        <v>67</v>
      </c>
      <c r="CS50" s="10" t="s">
        <v>134</v>
      </c>
      <c r="CY50" s="10" t="s">
        <v>155</v>
      </c>
      <c r="DD50" s="10" t="s">
        <v>206</v>
      </c>
      <c r="DI50" s="10" t="s">
        <v>231</v>
      </c>
      <c r="DJ50" s="10" t="s">
        <v>236</v>
      </c>
      <c r="DW50" s="10" t="s">
        <v>78</v>
      </c>
      <c r="DX50" s="12" t="s">
        <v>264</v>
      </c>
      <c r="EG50" s="10" t="s">
        <v>148</v>
      </c>
      <c r="ER50" s="10" t="s">
        <v>225</v>
      </c>
      <c r="ET50" s="10" t="s">
        <v>237</v>
      </c>
    </row>
    <row r="51" spans="1:153" x14ac:dyDescent="0.25">
      <c r="A51" s="1">
        <v>1998</v>
      </c>
      <c r="B51" s="1" t="s">
        <v>28</v>
      </c>
      <c r="C51" s="1" t="s">
        <v>201</v>
      </c>
      <c r="D51" s="1" t="s">
        <v>30</v>
      </c>
      <c r="T51" s="1" t="s">
        <v>84</v>
      </c>
      <c r="W51" s="1" t="s">
        <v>91</v>
      </c>
      <c r="AE51" s="1" t="s">
        <v>164</v>
      </c>
      <c r="AF51" s="1" t="s">
        <v>165</v>
      </c>
      <c r="AG51" s="1" t="s">
        <v>171</v>
      </c>
      <c r="AP51" s="1" t="s">
        <v>199</v>
      </c>
      <c r="AQ51" s="1" t="s">
        <v>208</v>
      </c>
      <c r="AT51" s="1" t="s">
        <v>215</v>
      </c>
      <c r="AV51" s="1" t="s">
        <v>234</v>
      </c>
      <c r="AW51" s="1" t="s">
        <v>239</v>
      </c>
      <c r="BM51" s="1" t="s">
        <v>70</v>
      </c>
      <c r="CA51" s="1" t="s">
        <v>53</v>
      </c>
      <c r="CE51" s="1" t="s">
        <v>67</v>
      </c>
      <c r="CS51" s="1" t="s">
        <v>134</v>
      </c>
      <c r="CY51" s="1" t="s">
        <v>155</v>
      </c>
      <c r="DI51" s="1" t="s">
        <v>231</v>
      </c>
      <c r="DJ51" s="1" t="s">
        <v>236</v>
      </c>
      <c r="DK51" s="1" t="s">
        <v>243</v>
      </c>
      <c r="DW51" s="1" t="s">
        <v>78</v>
      </c>
      <c r="DX51" s="9" t="s">
        <v>264</v>
      </c>
      <c r="EG51" s="1" t="s">
        <v>148</v>
      </c>
      <c r="EP51" s="1" t="s">
        <v>189</v>
      </c>
      <c r="ER51" s="1" t="s">
        <v>225</v>
      </c>
    </row>
    <row r="52" spans="1:153" s="10" customFormat="1" x14ac:dyDescent="0.25">
      <c r="A52" s="10">
        <v>1999</v>
      </c>
      <c r="B52" s="10" t="s">
        <v>28</v>
      </c>
      <c r="C52" s="10" t="s">
        <v>201</v>
      </c>
      <c r="D52" s="10" t="s">
        <v>30</v>
      </c>
      <c r="T52" s="10" t="s">
        <v>84</v>
      </c>
      <c r="W52" s="10" t="s">
        <v>91</v>
      </c>
      <c r="AE52" s="10" t="s">
        <v>164</v>
      </c>
      <c r="AF52" s="10" t="s">
        <v>165</v>
      </c>
      <c r="AG52" s="10" t="s">
        <v>171</v>
      </c>
      <c r="AP52" s="10" t="s">
        <v>199</v>
      </c>
      <c r="AQ52" s="10" t="s">
        <v>208</v>
      </c>
      <c r="AS52" s="10" t="s">
        <v>213</v>
      </c>
      <c r="AV52" s="10" t="s">
        <v>234</v>
      </c>
      <c r="AX52" s="10" t="s">
        <v>276</v>
      </c>
      <c r="BM52" s="10" t="s">
        <v>70</v>
      </c>
      <c r="BN52" s="11"/>
      <c r="CA52" s="10" t="s">
        <v>53</v>
      </c>
      <c r="CE52" s="10" t="s">
        <v>67</v>
      </c>
      <c r="CS52" s="10" t="s">
        <v>134</v>
      </c>
      <c r="CY52" s="10" t="s">
        <v>155</v>
      </c>
      <c r="DD52" s="10" t="s">
        <v>206</v>
      </c>
      <c r="DH52" s="10" t="s">
        <v>229</v>
      </c>
      <c r="DI52" s="10" t="s">
        <v>231</v>
      </c>
      <c r="DW52" s="10" t="s">
        <v>78</v>
      </c>
      <c r="DX52" s="12" t="s">
        <v>264</v>
      </c>
      <c r="EG52" s="10" t="s">
        <v>148</v>
      </c>
      <c r="EP52" s="10" t="s">
        <v>189</v>
      </c>
      <c r="ER52" s="10" t="s">
        <v>225</v>
      </c>
    </row>
    <row r="53" spans="1:153" x14ac:dyDescent="0.25">
      <c r="A53" s="1">
        <v>2000</v>
      </c>
      <c r="B53" s="1" t="s">
        <v>28</v>
      </c>
      <c r="C53" s="1" t="s">
        <v>201</v>
      </c>
      <c r="D53" s="1" t="s">
        <v>30</v>
      </c>
      <c r="T53" s="1" t="s">
        <v>84</v>
      </c>
      <c r="W53" s="1" t="s">
        <v>91</v>
      </c>
      <c r="AE53" s="1" t="s">
        <v>164</v>
      </c>
      <c r="AF53" s="1" t="s">
        <v>165</v>
      </c>
      <c r="AG53" s="1" t="s">
        <v>171</v>
      </c>
      <c r="AP53" s="1" t="s">
        <v>199</v>
      </c>
      <c r="AQ53" s="1" t="s">
        <v>208</v>
      </c>
      <c r="AS53" s="1" t="s">
        <v>213</v>
      </c>
      <c r="AU53" s="1" t="s">
        <v>223</v>
      </c>
      <c r="AV53" s="1" t="s">
        <v>234</v>
      </c>
      <c r="AW53" s="1" t="s">
        <v>239</v>
      </c>
      <c r="AX53" s="1" t="s">
        <v>276</v>
      </c>
      <c r="BM53" s="1" t="s">
        <v>70</v>
      </c>
      <c r="CA53" s="1" t="s">
        <v>53</v>
      </c>
      <c r="CE53" s="1" t="s">
        <v>67</v>
      </c>
      <c r="CS53" s="1" t="s">
        <v>134</v>
      </c>
      <c r="CY53" s="1" t="s">
        <v>155</v>
      </c>
      <c r="DD53" s="1" t="s">
        <v>206</v>
      </c>
      <c r="DI53" s="1" t="s">
        <v>231</v>
      </c>
      <c r="DJ53" s="1" t="s">
        <v>236</v>
      </c>
      <c r="DW53" s="1" t="s">
        <v>78</v>
      </c>
      <c r="DX53" s="9" t="s">
        <v>264</v>
      </c>
      <c r="EG53" s="1" t="s">
        <v>148</v>
      </c>
      <c r="EP53" s="1" t="s">
        <v>189</v>
      </c>
      <c r="ER53" s="1" t="s">
        <v>225</v>
      </c>
    </row>
    <row r="54" spans="1:153" s="10" customFormat="1" x14ac:dyDescent="0.25">
      <c r="A54" s="10">
        <v>2001</v>
      </c>
      <c r="B54" s="10" t="s">
        <v>28</v>
      </c>
      <c r="C54" s="10" t="s">
        <v>201</v>
      </c>
      <c r="D54" s="10" t="s">
        <v>30</v>
      </c>
      <c r="T54" s="10" t="s">
        <v>84</v>
      </c>
      <c r="W54" s="10" t="s">
        <v>91</v>
      </c>
      <c r="AE54" s="10" t="s">
        <v>164</v>
      </c>
      <c r="AF54" s="10" t="s">
        <v>165</v>
      </c>
      <c r="AG54" s="10" t="s">
        <v>171</v>
      </c>
      <c r="AP54" s="10" t="s">
        <v>199</v>
      </c>
      <c r="AQ54" s="10" t="s">
        <v>208</v>
      </c>
      <c r="AS54" s="10" t="s">
        <v>213</v>
      </c>
      <c r="AT54" s="10" t="s">
        <v>215</v>
      </c>
      <c r="AV54" s="10" t="s">
        <v>234</v>
      </c>
      <c r="AW54" s="10" t="s">
        <v>239</v>
      </c>
      <c r="AX54" s="10" t="s">
        <v>276</v>
      </c>
      <c r="BM54" s="10" t="s">
        <v>70</v>
      </c>
      <c r="BN54" s="11"/>
      <c r="CA54" s="10" t="s">
        <v>53</v>
      </c>
      <c r="CE54" s="10" t="s">
        <v>67</v>
      </c>
      <c r="CS54" s="10" t="s">
        <v>134</v>
      </c>
      <c r="CY54" s="10" t="s">
        <v>155</v>
      </c>
      <c r="DD54" s="10" t="s">
        <v>206</v>
      </c>
      <c r="DE54" s="10" t="s">
        <v>217</v>
      </c>
      <c r="DF54" s="10" t="s">
        <v>219</v>
      </c>
      <c r="DI54" s="10" t="s">
        <v>231</v>
      </c>
      <c r="DK54" s="10" t="s">
        <v>243</v>
      </c>
      <c r="DW54" s="10" t="s">
        <v>78</v>
      </c>
      <c r="DX54" s="12" t="s">
        <v>264</v>
      </c>
      <c r="EG54" s="10" t="s">
        <v>148</v>
      </c>
      <c r="ER54" s="10" t="s">
        <v>225</v>
      </c>
      <c r="EU54" s="10" t="s">
        <v>241</v>
      </c>
    </row>
    <row r="55" spans="1:153" x14ac:dyDescent="0.25">
      <c r="A55" s="1">
        <v>2002</v>
      </c>
      <c r="B55" s="1" t="s">
        <v>28</v>
      </c>
      <c r="C55" s="1" t="s">
        <v>201</v>
      </c>
      <c r="D55" s="1" t="s">
        <v>30</v>
      </c>
      <c r="T55" s="1" t="s">
        <v>84</v>
      </c>
      <c r="W55" s="1" t="s">
        <v>91</v>
      </c>
      <c r="AE55" s="1" t="s">
        <v>164</v>
      </c>
      <c r="AF55" s="1" t="s">
        <v>165</v>
      </c>
      <c r="AG55" s="1" t="s">
        <v>171</v>
      </c>
      <c r="AP55" s="1" t="s">
        <v>199</v>
      </c>
      <c r="AQ55" s="1" t="s">
        <v>208</v>
      </c>
      <c r="AS55" s="1" t="s">
        <v>213</v>
      </c>
      <c r="AT55" s="1" t="s">
        <v>215</v>
      </c>
      <c r="AV55" s="1" t="s">
        <v>234</v>
      </c>
      <c r="AW55" s="1" t="s">
        <v>239</v>
      </c>
      <c r="AX55" s="1" t="s">
        <v>276</v>
      </c>
      <c r="BM55" s="1" t="s">
        <v>70</v>
      </c>
      <c r="CA55" s="1" t="s">
        <v>53</v>
      </c>
      <c r="CE55" s="1" t="s">
        <v>67</v>
      </c>
      <c r="CS55" s="1" t="s">
        <v>134</v>
      </c>
      <c r="CY55" s="1" t="s">
        <v>155</v>
      </c>
      <c r="DD55" s="1" t="s">
        <v>206</v>
      </c>
      <c r="DE55" s="1" t="s">
        <v>217</v>
      </c>
      <c r="DF55" s="1" t="s">
        <v>219</v>
      </c>
      <c r="DI55" s="1" t="s">
        <v>231</v>
      </c>
      <c r="DK55" s="1" t="s">
        <v>243</v>
      </c>
      <c r="DW55" s="1" t="s">
        <v>78</v>
      </c>
      <c r="DX55" s="9" t="s">
        <v>264</v>
      </c>
      <c r="EG55" s="1" t="s">
        <v>148</v>
      </c>
      <c r="ER55" s="1" t="s">
        <v>225</v>
      </c>
      <c r="EU55" s="1" t="s">
        <v>241</v>
      </c>
    </row>
    <row r="56" spans="1:153" s="10" customFormat="1" x14ac:dyDescent="0.25">
      <c r="A56" s="10">
        <v>2003</v>
      </c>
      <c r="B56" s="10" t="s">
        <v>28</v>
      </c>
      <c r="C56" s="10" t="s">
        <v>201</v>
      </c>
      <c r="D56" s="10" t="s">
        <v>30</v>
      </c>
      <c r="T56" s="10" t="s">
        <v>84</v>
      </c>
      <c r="W56" s="10" t="s">
        <v>91</v>
      </c>
      <c r="AE56" s="10" t="s">
        <v>164</v>
      </c>
      <c r="AF56" s="10" t="s">
        <v>165</v>
      </c>
      <c r="AG56" s="10" t="s">
        <v>171</v>
      </c>
      <c r="AP56" s="10" t="s">
        <v>199</v>
      </c>
      <c r="AQ56" s="10" t="s">
        <v>208</v>
      </c>
      <c r="AS56" s="10" t="s">
        <v>213</v>
      </c>
      <c r="AT56" s="10" t="s">
        <v>215</v>
      </c>
      <c r="AV56" s="10" t="s">
        <v>234</v>
      </c>
      <c r="AW56" s="10" t="s">
        <v>239</v>
      </c>
      <c r="AX56" s="10" t="s">
        <v>276</v>
      </c>
      <c r="BM56" s="10" t="s">
        <v>70</v>
      </c>
      <c r="BN56" s="11"/>
      <c r="CA56" s="10" t="s">
        <v>53</v>
      </c>
      <c r="CE56" s="10" t="s">
        <v>67</v>
      </c>
      <c r="CS56" s="10" t="s">
        <v>134</v>
      </c>
      <c r="CY56" s="10" t="s">
        <v>155</v>
      </c>
      <c r="DE56" s="10" t="s">
        <v>217</v>
      </c>
      <c r="DF56" s="10" t="s">
        <v>219</v>
      </c>
      <c r="DI56" s="10" t="s">
        <v>231</v>
      </c>
      <c r="DK56" s="10" t="s">
        <v>243</v>
      </c>
      <c r="DW56" s="10" t="s">
        <v>78</v>
      </c>
      <c r="DX56" s="12" t="s">
        <v>264</v>
      </c>
      <c r="EG56" s="10" t="s">
        <v>148</v>
      </c>
      <c r="ER56" s="10" t="s">
        <v>225</v>
      </c>
      <c r="EU56" s="10" t="s">
        <v>241</v>
      </c>
    </row>
    <row r="57" spans="1:153" x14ac:dyDescent="0.25">
      <c r="A57" s="1">
        <v>2004</v>
      </c>
      <c r="B57" s="1" t="s">
        <v>28</v>
      </c>
      <c r="C57" s="1" t="s">
        <v>201</v>
      </c>
      <c r="D57" s="1" t="s">
        <v>30</v>
      </c>
      <c r="T57" s="1" t="s">
        <v>84</v>
      </c>
      <c r="W57" s="1" t="s">
        <v>91</v>
      </c>
      <c r="AE57" s="1" t="s">
        <v>164</v>
      </c>
      <c r="AF57" s="1" t="s">
        <v>165</v>
      </c>
      <c r="AG57" s="1" t="s">
        <v>171</v>
      </c>
      <c r="AN57" s="1" t="s">
        <v>195</v>
      </c>
      <c r="AP57" s="1" t="s">
        <v>199</v>
      </c>
      <c r="AQ57" s="1" t="s">
        <v>208</v>
      </c>
      <c r="AS57" s="1" t="s">
        <v>213</v>
      </c>
      <c r="AT57" s="1" t="s">
        <v>215</v>
      </c>
      <c r="AV57" s="1" t="s">
        <v>234</v>
      </c>
      <c r="AW57" s="1" t="s">
        <v>239</v>
      </c>
      <c r="AX57" s="1" t="s">
        <v>276</v>
      </c>
      <c r="BC57" s="1" t="s">
        <v>249</v>
      </c>
      <c r="BM57" s="1" t="s">
        <v>70</v>
      </c>
      <c r="CA57" s="1" t="s">
        <v>53</v>
      </c>
      <c r="CE57" s="1" t="s">
        <v>67</v>
      </c>
      <c r="CS57" s="1" t="s">
        <v>134</v>
      </c>
      <c r="CY57" s="1" t="s">
        <v>155</v>
      </c>
      <c r="DE57" s="1" t="s">
        <v>217</v>
      </c>
      <c r="DF57" s="1" t="s">
        <v>219</v>
      </c>
      <c r="DI57" s="1" t="s">
        <v>231</v>
      </c>
      <c r="DJ57" s="1" t="s">
        <v>236</v>
      </c>
      <c r="DL57" s="1" t="s">
        <v>251</v>
      </c>
      <c r="DW57" s="1" t="s">
        <v>78</v>
      </c>
      <c r="DX57" s="9" t="s">
        <v>264</v>
      </c>
      <c r="EG57" s="1" t="s">
        <v>148</v>
      </c>
      <c r="EV57" s="1" t="s">
        <v>247</v>
      </c>
      <c r="EW57" s="1" t="s">
        <v>245</v>
      </c>
    </row>
    <row r="58" spans="1:153" s="10" customFormat="1" x14ac:dyDescent="0.25">
      <c r="A58" s="10">
        <v>2005</v>
      </c>
      <c r="B58" s="10" t="s">
        <v>28</v>
      </c>
      <c r="C58" s="10" t="s">
        <v>201</v>
      </c>
      <c r="D58" s="10" t="s">
        <v>30</v>
      </c>
      <c r="T58" s="10" t="s">
        <v>84</v>
      </c>
      <c r="W58" s="10" t="s">
        <v>91</v>
      </c>
      <c r="AE58" s="10" t="s">
        <v>164</v>
      </c>
      <c r="AF58" s="10" t="s">
        <v>165</v>
      </c>
      <c r="AG58" s="10" t="s">
        <v>171</v>
      </c>
      <c r="AP58" s="10" t="s">
        <v>199</v>
      </c>
      <c r="AQ58" s="10" t="s">
        <v>208</v>
      </c>
      <c r="AS58" s="10" t="s">
        <v>213</v>
      </c>
      <c r="AT58" s="10" t="s">
        <v>215</v>
      </c>
      <c r="AV58" s="10" t="s">
        <v>234</v>
      </c>
      <c r="AW58" s="10" t="s">
        <v>239</v>
      </c>
      <c r="AX58" s="10" t="s">
        <v>276</v>
      </c>
      <c r="AY58" s="10" t="s">
        <v>268</v>
      </c>
      <c r="AZ58" s="10" t="s">
        <v>269</v>
      </c>
      <c r="BD58" s="10" t="s">
        <v>253</v>
      </c>
      <c r="BM58" s="10" t="s">
        <v>70</v>
      </c>
      <c r="BN58" s="11"/>
      <c r="CA58" s="10" t="s">
        <v>53</v>
      </c>
      <c r="CE58" s="10" t="s">
        <v>67</v>
      </c>
      <c r="CS58" s="10" t="s">
        <v>134</v>
      </c>
      <c r="CY58" s="10" t="s">
        <v>155</v>
      </c>
      <c r="DD58" s="10" t="s">
        <v>206</v>
      </c>
      <c r="DE58" s="10" t="s">
        <v>217</v>
      </c>
      <c r="DF58" s="10" t="s">
        <v>219</v>
      </c>
      <c r="DH58" s="10" t="s">
        <v>229</v>
      </c>
      <c r="DI58" s="10" t="s">
        <v>231</v>
      </c>
      <c r="DK58" s="10" t="s">
        <v>243</v>
      </c>
      <c r="DW58" s="10" t="s">
        <v>78</v>
      </c>
      <c r="DX58" s="12" t="s">
        <v>264</v>
      </c>
      <c r="EG58" s="10" t="s">
        <v>148</v>
      </c>
      <c r="EP58" s="10" t="s">
        <v>189</v>
      </c>
      <c r="ER58" s="10" t="s">
        <v>225</v>
      </c>
      <c r="EW58" s="10" t="s">
        <v>245</v>
      </c>
    </row>
    <row r="59" spans="1:153" x14ac:dyDescent="0.25">
      <c r="A59" s="1">
        <v>2006</v>
      </c>
      <c r="B59" s="1" t="s">
        <v>28</v>
      </c>
      <c r="C59" s="1" t="s">
        <v>201</v>
      </c>
      <c r="D59" s="1" t="s">
        <v>30</v>
      </c>
      <c r="T59" s="1" t="s">
        <v>84</v>
      </c>
      <c r="W59" s="1" t="s">
        <v>91</v>
      </c>
      <c r="AE59" s="1" t="s">
        <v>164</v>
      </c>
      <c r="AF59" s="1" t="s">
        <v>165</v>
      </c>
      <c r="AG59" s="1" t="s">
        <v>171</v>
      </c>
      <c r="AP59" s="1" t="s">
        <v>199</v>
      </c>
      <c r="AR59" s="1" t="s">
        <v>210</v>
      </c>
      <c r="AS59" s="1" t="s">
        <v>213</v>
      </c>
      <c r="AT59" s="1" t="s">
        <v>215</v>
      </c>
      <c r="AV59" s="1" t="s">
        <v>234</v>
      </c>
      <c r="AW59" s="1" t="s">
        <v>239</v>
      </c>
      <c r="AX59" s="1" t="s">
        <v>276</v>
      </c>
      <c r="AY59" s="1" t="s">
        <v>268</v>
      </c>
      <c r="AZ59" s="1" t="s">
        <v>269</v>
      </c>
      <c r="BA59" s="1" t="s">
        <v>272</v>
      </c>
      <c r="BC59" s="1" t="s">
        <v>249</v>
      </c>
      <c r="BE59" s="1" t="s">
        <v>255</v>
      </c>
      <c r="BF59" s="1" t="s">
        <v>257</v>
      </c>
      <c r="BM59" s="1" t="s">
        <v>70</v>
      </c>
      <c r="CA59" s="1" t="s">
        <v>53</v>
      </c>
      <c r="CE59" s="1" t="s">
        <v>67</v>
      </c>
      <c r="CS59" s="1" t="s">
        <v>134</v>
      </c>
      <c r="CY59" s="1" t="s">
        <v>155</v>
      </c>
      <c r="DE59" s="1" t="s">
        <v>217</v>
      </c>
      <c r="DF59" s="1" t="s">
        <v>219</v>
      </c>
      <c r="DI59" s="1" t="s">
        <v>231</v>
      </c>
      <c r="DK59" s="1" t="s">
        <v>243</v>
      </c>
      <c r="DM59" s="1" t="s">
        <v>259</v>
      </c>
      <c r="DN59" s="1" t="s">
        <v>282</v>
      </c>
      <c r="DW59" s="1" t="s">
        <v>78</v>
      </c>
      <c r="DX59" s="9" t="s">
        <v>264</v>
      </c>
      <c r="EG59" s="1" t="s">
        <v>148</v>
      </c>
      <c r="ER59" s="1" t="s">
        <v>225</v>
      </c>
      <c r="EV59" s="1" t="s">
        <v>247</v>
      </c>
      <c r="EW59" s="1" t="s">
        <v>245</v>
      </c>
    </row>
    <row r="60" spans="1:153" s="10" customFormat="1" x14ac:dyDescent="0.25">
      <c r="A60" s="10">
        <v>2007</v>
      </c>
      <c r="B60" s="10" t="s">
        <v>28</v>
      </c>
      <c r="C60" s="10" t="s">
        <v>201</v>
      </c>
      <c r="D60" s="10" t="s">
        <v>30</v>
      </c>
      <c r="T60" s="10" t="s">
        <v>84</v>
      </c>
      <c r="W60" s="10" t="s">
        <v>91</v>
      </c>
      <c r="AE60" s="10" t="s">
        <v>164</v>
      </c>
      <c r="AF60" s="10" t="s">
        <v>165</v>
      </c>
      <c r="AG60" s="10" t="s">
        <v>171</v>
      </c>
      <c r="AP60" s="10" t="s">
        <v>199</v>
      </c>
      <c r="AQ60" s="10" t="s">
        <v>208</v>
      </c>
      <c r="AS60" s="10" t="s">
        <v>213</v>
      </c>
      <c r="AT60" s="10" t="s">
        <v>215</v>
      </c>
      <c r="AV60" s="10" t="s">
        <v>234</v>
      </c>
      <c r="AW60" s="10" t="s">
        <v>239</v>
      </c>
      <c r="AX60" s="10" t="s">
        <v>276</v>
      </c>
      <c r="AY60" s="10" t="s">
        <v>268</v>
      </c>
      <c r="AZ60" s="10" t="s">
        <v>269</v>
      </c>
      <c r="BA60" s="10" t="s">
        <v>272</v>
      </c>
      <c r="BB60" s="10" t="s">
        <v>273</v>
      </c>
      <c r="BD60" s="10" t="s">
        <v>253</v>
      </c>
      <c r="BM60" s="10" t="s">
        <v>70</v>
      </c>
      <c r="BN60" s="11"/>
      <c r="CA60" s="10" t="s">
        <v>53</v>
      </c>
      <c r="CE60" s="10" t="s">
        <v>67</v>
      </c>
      <c r="CS60" s="10" t="s">
        <v>134</v>
      </c>
      <c r="CY60" s="10" t="s">
        <v>155</v>
      </c>
      <c r="DE60" s="10" t="s">
        <v>217</v>
      </c>
      <c r="DF60" s="10" t="s">
        <v>219</v>
      </c>
      <c r="DI60" s="10" t="s">
        <v>231</v>
      </c>
      <c r="DJ60" s="10" t="s">
        <v>236</v>
      </c>
      <c r="DM60" s="10" t="s">
        <v>259</v>
      </c>
      <c r="DN60" s="10" t="s">
        <v>282</v>
      </c>
      <c r="DO60" s="10" t="s">
        <v>262</v>
      </c>
      <c r="DW60" s="10" t="s">
        <v>78</v>
      </c>
      <c r="DX60" s="12" t="s">
        <v>264</v>
      </c>
      <c r="EG60" s="10" t="s">
        <v>148</v>
      </c>
      <c r="ER60" s="10" t="s">
        <v>225</v>
      </c>
      <c r="EW60" s="10" t="s">
        <v>245</v>
      </c>
    </row>
    <row r="61" spans="1:153" x14ac:dyDescent="0.25">
      <c r="A61" s="1">
        <v>2008</v>
      </c>
      <c r="B61" s="1" t="s">
        <v>28</v>
      </c>
      <c r="C61" s="1" t="s">
        <v>201</v>
      </c>
      <c r="D61" s="1" t="s">
        <v>30</v>
      </c>
      <c r="T61" s="1" t="s">
        <v>84</v>
      </c>
      <c r="W61" s="1" t="s">
        <v>91</v>
      </c>
      <c r="AE61" s="1" t="s">
        <v>164</v>
      </c>
      <c r="AF61" s="1" t="s">
        <v>165</v>
      </c>
      <c r="AG61" s="1" t="s">
        <v>171</v>
      </c>
      <c r="AP61" s="1" t="s">
        <v>199</v>
      </c>
      <c r="AQ61" s="1" t="s">
        <v>208</v>
      </c>
      <c r="AS61" s="1" t="s">
        <v>213</v>
      </c>
      <c r="AT61" s="1" t="s">
        <v>215</v>
      </c>
      <c r="AU61" s="1" t="s">
        <v>223</v>
      </c>
      <c r="AV61" s="1" t="s">
        <v>234</v>
      </c>
      <c r="AW61" s="1" t="s">
        <v>239</v>
      </c>
      <c r="AX61" s="1" t="s">
        <v>276</v>
      </c>
      <c r="AY61" s="1" t="s">
        <v>268</v>
      </c>
      <c r="AZ61" s="1" t="s">
        <v>269</v>
      </c>
      <c r="BA61" s="1" t="s">
        <v>272</v>
      </c>
      <c r="BB61" s="1" t="s">
        <v>273</v>
      </c>
      <c r="BG61" s="1" t="s">
        <v>275</v>
      </c>
      <c r="BM61" s="1" t="s">
        <v>70</v>
      </c>
      <c r="CA61" s="1" t="s">
        <v>53</v>
      </c>
      <c r="CE61" s="1" t="s">
        <v>67</v>
      </c>
      <c r="CS61" s="1" t="s">
        <v>134</v>
      </c>
      <c r="CY61" s="1" t="s">
        <v>155</v>
      </c>
      <c r="DE61" s="1" t="s">
        <v>217</v>
      </c>
      <c r="DF61" s="1" t="s">
        <v>219</v>
      </c>
      <c r="DI61" s="1" t="s">
        <v>231</v>
      </c>
      <c r="DJ61" s="1" t="s">
        <v>236</v>
      </c>
      <c r="DK61" s="1" t="s">
        <v>243</v>
      </c>
      <c r="DW61" s="1" t="s">
        <v>78</v>
      </c>
      <c r="DX61" s="9" t="s">
        <v>264</v>
      </c>
      <c r="EG61" s="1" t="s">
        <v>148</v>
      </c>
      <c r="ER61" s="1" t="s">
        <v>225</v>
      </c>
      <c r="EV61" s="1" t="s">
        <v>247</v>
      </c>
      <c r="EW61" s="1" t="s">
        <v>245</v>
      </c>
    </row>
    <row r="62" spans="1:153" s="10" customFormat="1" x14ac:dyDescent="0.25">
      <c r="A62" s="10">
        <v>2009</v>
      </c>
      <c r="B62" s="10" t="s">
        <v>28</v>
      </c>
      <c r="C62" s="10" t="s">
        <v>201</v>
      </c>
      <c r="D62" s="10" t="s">
        <v>30</v>
      </c>
      <c r="T62" s="10" t="s">
        <v>84</v>
      </c>
      <c r="W62" s="10" t="s">
        <v>91</v>
      </c>
      <c r="AE62" s="10" t="s">
        <v>164</v>
      </c>
      <c r="AF62" s="10" t="s">
        <v>165</v>
      </c>
      <c r="AG62" s="10" t="s">
        <v>171</v>
      </c>
      <c r="AP62" s="10" t="s">
        <v>199</v>
      </c>
      <c r="AQ62" s="10" t="s">
        <v>208</v>
      </c>
      <c r="AS62" s="10" t="s">
        <v>213</v>
      </c>
      <c r="AU62" s="10" t="s">
        <v>223</v>
      </c>
      <c r="AV62" s="10" t="s">
        <v>234</v>
      </c>
      <c r="AW62" s="10" t="s">
        <v>239</v>
      </c>
      <c r="AX62" s="10" t="s">
        <v>276</v>
      </c>
      <c r="AY62" s="10" t="s">
        <v>268</v>
      </c>
      <c r="AZ62" s="10" t="s">
        <v>269</v>
      </c>
      <c r="BA62" s="10" t="s">
        <v>272</v>
      </c>
      <c r="BB62" s="10" t="s">
        <v>273</v>
      </c>
      <c r="BC62" s="10" t="s">
        <v>249</v>
      </c>
      <c r="BD62" s="10" t="s">
        <v>253</v>
      </c>
      <c r="BE62" s="10" t="s">
        <v>255</v>
      </c>
      <c r="BF62" s="10" t="s">
        <v>257</v>
      </c>
      <c r="BG62" s="10" t="s">
        <v>275</v>
      </c>
      <c r="BH62" s="10" t="s">
        <v>278</v>
      </c>
      <c r="BM62" s="10" t="s">
        <v>70</v>
      </c>
      <c r="BN62" s="11"/>
      <c r="CA62" s="10" t="s">
        <v>53</v>
      </c>
      <c r="CE62" s="10" t="s">
        <v>67</v>
      </c>
      <c r="CS62" s="10" t="s">
        <v>134</v>
      </c>
      <c r="CY62" s="10" t="s">
        <v>155</v>
      </c>
      <c r="DD62" s="10" t="s">
        <v>206</v>
      </c>
      <c r="DH62" s="10" t="s">
        <v>229</v>
      </c>
      <c r="DI62" s="10" t="s">
        <v>231</v>
      </c>
      <c r="DJ62" s="10" t="s">
        <v>236</v>
      </c>
      <c r="DW62" s="10" t="s">
        <v>78</v>
      </c>
      <c r="DX62" s="12" t="s">
        <v>264</v>
      </c>
      <c r="ER62" s="10" t="s">
        <v>225</v>
      </c>
    </row>
    <row r="63" spans="1:153" x14ac:dyDescent="0.25">
      <c r="A63" s="1">
        <v>2010</v>
      </c>
      <c r="B63" s="1" t="s">
        <v>28</v>
      </c>
      <c r="C63" s="1" t="s">
        <v>201</v>
      </c>
      <c r="D63" s="1" t="s">
        <v>30</v>
      </c>
      <c r="T63" s="1" t="s">
        <v>84</v>
      </c>
      <c r="W63" s="1" t="s">
        <v>91</v>
      </c>
      <c r="AE63" s="1" t="s">
        <v>164</v>
      </c>
      <c r="AF63" s="1" t="s">
        <v>165</v>
      </c>
      <c r="AG63" s="1" t="s">
        <v>171</v>
      </c>
      <c r="AP63" s="1" t="s">
        <v>199</v>
      </c>
      <c r="AR63" s="1" t="s">
        <v>210</v>
      </c>
      <c r="AS63" s="1" t="s">
        <v>213</v>
      </c>
      <c r="AV63" s="1" t="s">
        <v>234</v>
      </c>
      <c r="AW63" s="1" t="s">
        <v>239</v>
      </c>
      <c r="AX63" s="1" t="s">
        <v>276</v>
      </c>
      <c r="BE63" s="1" t="s">
        <v>255</v>
      </c>
      <c r="BF63" s="1" t="s">
        <v>257</v>
      </c>
      <c r="BI63" s="1" t="s">
        <v>280</v>
      </c>
      <c r="BM63" s="1" t="s">
        <v>70</v>
      </c>
      <c r="CA63" s="1" t="s">
        <v>53</v>
      </c>
      <c r="CE63" s="1" t="s">
        <v>67</v>
      </c>
      <c r="CS63" s="1" t="s">
        <v>134</v>
      </c>
      <c r="CY63" s="1" t="s">
        <v>155</v>
      </c>
      <c r="DE63" s="1" t="s">
        <v>217</v>
      </c>
      <c r="DI63" s="1" t="s">
        <v>231</v>
      </c>
      <c r="DJ63" s="1" t="s">
        <v>236</v>
      </c>
      <c r="DM63" s="1" t="s">
        <v>259</v>
      </c>
      <c r="DN63" s="1" t="s">
        <v>282</v>
      </c>
      <c r="DO63" s="1" t="s">
        <v>262</v>
      </c>
      <c r="DP63" s="1" t="s">
        <v>285</v>
      </c>
      <c r="DQ63" s="1" t="s">
        <v>286</v>
      </c>
      <c r="DW63" s="1" t="s">
        <v>78</v>
      </c>
      <c r="DX63" s="9" t="s">
        <v>264</v>
      </c>
      <c r="EG63" s="1" t="s">
        <v>148</v>
      </c>
      <c r="EW63" s="1" t="s">
        <v>245</v>
      </c>
    </row>
    <row r="64" spans="1:153" s="10" customFormat="1" x14ac:dyDescent="0.25">
      <c r="A64" s="10">
        <v>2011</v>
      </c>
      <c r="B64" s="10" t="s">
        <v>28</v>
      </c>
      <c r="C64" s="10" t="s">
        <v>201</v>
      </c>
      <c r="D64" s="10" t="s">
        <v>30</v>
      </c>
      <c r="T64" s="10" t="s">
        <v>84</v>
      </c>
      <c r="W64" s="10" t="s">
        <v>91</v>
      </c>
      <c r="AE64" s="10" t="s">
        <v>164</v>
      </c>
      <c r="AF64" s="10" t="s">
        <v>165</v>
      </c>
      <c r="AG64" s="10" t="s">
        <v>171</v>
      </c>
      <c r="AP64" s="10" t="s">
        <v>199</v>
      </c>
      <c r="AQ64" s="10" t="s">
        <v>208</v>
      </c>
      <c r="AS64" s="10" t="s">
        <v>213</v>
      </c>
      <c r="AV64" s="10" t="s">
        <v>234</v>
      </c>
      <c r="AW64" s="10" t="s">
        <v>239</v>
      </c>
      <c r="AX64" s="10" t="s">
        <v>276</v>
      </c>
      <c r="BM64" s="10" t="s">
        <v>70</v>
      </c>
      <c r="BN64" s="11"/>
      <c r="CA64" s="10" t="s">
        <v>53</v>
      </c>
      <c r="CE64" s="10" t="s">
        <v>67</v>
      </c>
      <c r="CS64" s="10" t="s">
        <v>134</v>
      </c>
      <c r="CY64" s="10" t="s">
        <v>155</v>
      </c>
      <c r="DE64" s="10" t="s">
        <v>217</v>
      </c>
      <c r="DI64" s="10" t="s">
        <v>231</v>
      </c>
      <c r="DJ64" s="10" t="s">
        <v>236</v>
      </c>
      <c r="DK64" s="10" t="s">
        <v>243</v>
      </c>
      <c r="DP64" s="10" t="s">
        <v>285</v>
      </c>
      <c r="DQ64" s="10" t="s">
        <v>286</v>
      </c>
      <c r="DW64" s="10" t="s">
        <v>78</v>
      </c>
      <c r="DX64" s="12" t="s">
        <v>264</v>
      </c>
      <c r="EG64" s="10" t="s">
        <v>148</v>
      </c>
      <c r="ER64" s="1"/>
      <c r="EV64" s="10" t="s">
        <v>247</v>
      </c>
      <c r="EW64" s="10" t="s">
        <v>245</v>
      </c>
    </row>
    <row r="65" spans="1:148" x14ac:dyDescent="0.25">
      <c r="A65" s="1">
        <v>2012</v>
      </c>
      <c r="B65" s="1" t="s">
        <v>28</v>
      </c>
      <c r="C65" s="1" t="s">
        <v>201</v>
      </c>
      <c r="D65" s="1" t="s">
        <v>30</v>
      </c>
      <c r="T65" s="1" t="s">
        <v>84</v>
      </c>
      <c r="W65" s="1" t="s">
        <v>91</v>
      </c>
      <c r="AE65" s="1" t="s">
        <v>164</v>
      </c>
      <c r="AF65" s="1" t="s">
        <v>165</v>
      </c>
      <c r="AG65" s="1" t="s">
        <v>171</v>
      </c>
      <c r="AP65" s="1" t="s">
        <v>199</v>
      </c>
      <c r="AQ65" s="1" t="s">
        <v>208</v>
      </c>
      <c r="AS65" s="1" t="s">
        <v>213</v>
      </c>
      <c r="AU65" s="1" t="s">
        <v>223</v>
      </c>
      <c r="AV65" s="1" t="s">
        <v>234</v>
      </c>
      <c r="AW65" s="1" t="s">
        <v>239</v>
      </c>
      <c r="AX65" s="1" t="s">
        <v>276</v>
      </c>
      <c r="BD65" s="1" t="s">
        <v>253</v>
      </c>
      <c r="BM65" s="1" t="s">
        <v>70</v>
      </c>
      <c r="CA65" s="1" t="s">
        <v>53</v>
      </c>
      <c r="CE65" s="1" t="s">
        <v>67</v>
      </c>
      <c r="CS65" s="1" t="s">
        <v>134</v>
      </c>
      <c r="CY65" s="1" t="s">
        <v>155</v>
      </c>
      <c r="DI65" s="1" t="s">
        <v>231</v>
      </c>
      <c r="DJ65" s="1" t="s">
        <v>236</v>
      </c>
      <c r="DW65" s="1" t="s">
        <v>78</v>
      </c>
      <c r="DX65" s="9" t="s">
        <v>264</v>
      </c>
      <c r="ER65" s="1" t="s">
        <v>225</v>
      </c>
    </row>
    <row r="66" spans="1:148" s="10" customFormat="1" x14ac:dyDescent="0.25">
      <c r="A66" s="10">
        <v>2013</v>
      </c>
      <c r="B66" s="10" t="s">
        <v>28</v>
      </c>
      <c r="BN66" s="11"/>
      <c r="DX66" s="12"/>
    </row>
    <row r="67" spans="1:148" x14ac:dyDescent="0.25">
      <c r="A67" s="1">
        <v>2014</v>
      </c>
    </row>
    <row r="68" spans="1:148" s="10" customFormat="1" x14ac:dyDescent="0.25">
      <c r="A68" s="10">
        <v>2015</v>
      </c>
      <c r="BN68" s="11"/>
      <c r="DX68" s="12"/>
    </row>
  </sheetData>
  <mergeCells count="3">
    <mergeCell ref="D1:BL1"/>
    <mergeCell ref="BN1:DV1"/>
    <mergeCell ref="DY1:EY1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3949E-E833-4500-A81B-ACEDB63875A0}">
  <dimension ref="A1:F12"/>
  <sheetViews>
    <sheetView workbookViewId="0">
      <selection activeCell="B8" sqref="B8"/>
    </sheetView>
  </sheetViews>
  <sheetFormatPr baseColWidth="10" defaultRowHeight="15" x14ac:dyDescent="0.25"/>
  <cols>
    <col min="1" max="4" width="11.42578125" style="16"/>
    <col min="5" max="16384" width="11.42578125" style="15"/>
  </cols>
  <sheetData>
    <row r="1" spans="1:6" x14ac:dyDescent="0.25">
      <c r="A1" s="16" t="s">
        <v>114</v>
      </c>
      <c r="B1" s="16" t="s">
        <v>115</v>
      </c>
      <c r="C1" s="16" t="s">
        <v>116</v>
      </c>
    </row>
    <row r="2" spans="1:6" x14ac:dyDescent="0.25">
      <c r="A2" s="17">
        <f>SUM(A3:A30)</f>
        <v>89300</v>
      </c>
      <c r="B2" s="17">
        <f t="shared" ref="B2:D2" si="0">SUM(B3:B30)</f>
        <v>7066</v>
      </c>
      <c r="C2" s="17">
        <f t="shared" si="0"/>
        <v>98440</v>
      </c>
      <c r="D2" s="17">
        <f t="shared" si="0"/>
        <v>4160</v>
      </c>
    </row>
    <row r="3" spans="1:6" x14ac:dyDescent="0.25">
      <c r="A3" s="16">
        <v>50400</v>
      </c>
      <c r="B3" s="16">
        <v>4254</v>
      </c>
      <c r="C3" s="16">
        <v>50400</v>
      </c>
      <c r="D3" s="16">
        <v>1406</v>
      </c>
      <c r="F3" s="16"/>
    </row>
    <row r="4" spans="1:6" x14ac:dyDescent="0.25">
      <c r="A4" s="16">
        <v>12600</v>
      </c>
      <c r="B4" s="16">
        <v>600</v>
      </c>
      <c r="C4" s="16">
        <v>7560</v>
      </c>
      <c r="D4" s="16">
        <v>600</v>
      </c>
    </row>
    <row r="5" spans="1:6" x14ac:dyDescent="0.25">
      <c r="A5" s="16">
        <v>7900</v>
      </c>
      <c r="B5" s="16">
        <v>1786</v>
      </c>
      <c r="C5" s="16">
        <v>7560</v>
      </c>
      <c r="D5" s="16">
        <v>1969</v>
      </c>
    </row>
    <row r="6" spans="1:6" x14ac:dyDescent="0.25">
      <c r="A6" s="16">
        <v>12600</v>
      </c>
      <c r="B6" s="16">
        <v>200</v>
      </c>
      <c r="C6" s="16">
        <v>6000</v>
      </c>
      <c r="D6" s="16">
        <v>175</v>
      </c>
    </row>
    <row r="7" spans="1:6" x14ac:dyDescent="0.25">
      <c r="A7" s="16">
        <v>2200</v>
      </c>
      <c r="B7" s="16">
        <v>216</v>
      </c>
      <c r="C7" s="16">
        <v>15120</v>
      </c>
      <c r="D7" s="16">
        <v>10</v>
      </c>
    </row>
    <row r="8" spans="1:6" x14ac:dyDescent="0.25">
      <c r="A8" s="16">
        <v>2400</v>
      </c>
      <c r="B8" s="16">
        <v>10</v>
      </c>
      <c r="C8" s="16">
        <v>2200</v>
      </c>
    </row>
    <row r="9" spans="1:6" x14ac:dyDescent="0.25">
      <c r="A9" s="16">
        <v>600</v>
      </c>
      <c r="C9" s="16">
        <v>6000</v>
      </c>
    </row>
    <row r="10" spans="1:6" x14ac:dyDescent="0.25">
      <c r="A10" s="16">
        <v>600</v>
      </c>
      <c r="C10" s="16">
        <v>900</v>
      </c>
    </row>
    <row r="11" spans="1:6" x14ac:dyDescent="0.25">
      <c r="C11" s="16">
        <v>900</v>
      </c>
    </row>
    <row r="12" spans="1:6" x14ac:dyDescent="0.25">
      <c r="C12" s="16">
        <v>1800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D1FCB-D716-4341-A53F-3D2976AC7945}">
  <dimension ref="A1:G60"/>
  <sheetViews>
    <sheetView topLeftCell="A28" zoomScale="85" zoomScaleNormal="85" workbookViewId="0">
      <selection activeCell="F57" sqref="F57"/>
    </sheetView>
  </sheetViews>
  <sheetFormatPr baseColWidth="10" defaultRowHeight="15" x14ac:dyDescent="0.25"/>
  <cols>
    <col min="1" max="1" width="32.85546875" customWidth="1"/>
    <col min="2" max="2" width="11.85546875" customWidth="1"/>
    <col min="3" max="4" width="27.28515625" customWidth="1"/>
    <col min="5" max="5" width="25.28515625" bestFit="1" customWidth="1"/>
    <col min="6" max="6" width="26.85546875" customWidth="1"/>
    <col min="7" max="7" width="26.5703125" bestFit="1" customWidth="1"/>
  </cols>
  <sheetData>
    <row r="1" spans="1:7" x14ac:dyDescent="0.25">
      <c r="A1" s="15" t="s">
        <v>288</v>
      </c>
      <c r="C1" s="32" t="s">
        <v>290</v>
      </c>
      <c r="D1" s="32"/>
    </row>
    <row r="2" spans="1:7" x14ac:dyDescent="0.25">
      <c r="A2" s="29" t="s">
        <v>112</v>
      </c>
      <c r="C2" s="27" t="s">
        <v>4</v>
      </c>
      <c r="D2" s="27" t="str">
        <f>PROPER(C2)</f>
        <v>Rem Basico</v>
      </c>
      <c r="E2" t="s">
        <v>316</v>
      </c>
      <c r="F2" t="s">
        <v>371</v>
      </c>
      <c r="G2" t="s">
        <v>371</v>
      </c>
    </row>
    <row r="3" spans="1:7" x14ac:dyDescent="0.25">
      <c r="A3" s="29" t="s">
        <v>85</v>
      </c>
      <c r="C3" s="5" t="s">
        <v>112</v>
      </c>
      <c r="D3" s="27" t="str">
        <f t="shared" ref="D3:D57" si="0">PROPER(C3)</f>
        <v>Aguinaldo</v>
      </c>
      <c r="E3" t="s">
        <v>317</v>
      </c>
      <c r="F3" t="str">
        <f>_xlfn.CONCAT("r_",E3)</f>
        <v>r_aguinaldo</v>
      </c>
      <c r="G3" t="s">
        <v>372</v>
      </c>
    </row>
    <row r="4" spans="1:7" x14ac:dyDescent="0.25">
      <c r="A4" s="29" t="s">
        <v>6</v>
      </c>
      <c r="C4" s="5" t="s">
        <v>85</v>
      </c>
      <c r="D4" s="27" t="str">
        <f t="shared" si="0"/>
        <v>Al Cargo</v>
      </c>
      <c r="E4" t="s">
        <v>318</v>
      </c>
      <c r="F4" t="str">
        <f>_xlfn.CONCAT("r_",E4)</f>
        <v>r_al_cargo</v>
      </c>
      <c r="G4" t="s">
        <v>373</v>
      </c>
    </row>
    <row r="5" spans="1:7" x14ac:dyDescent="0.25">
      <c r="A5" s="29" t="s">
        <v>11</v>
      </c>
      <c r="C5" s="5" t="s">
        <v>6</v>
      </c>
      <c r="D5" s="27" t="str">
        <f t="shared" si="0"/>
        <v>Bon Años Servicio</v>
      </c>
      <c r="E5" t="s">
        <v>319</v>
      </c>
      <c r="F5" t="str">
        <f t="shared" ref="F5:G57" si="1">_xlfn.CONCAT("r_",E5)</f>
        <v>r_bon_anos_servicio</v>
      </c>
      <c r="G5" t="s">
        <v>374</v>
      </c>
    </row>
    <row r="6" spans="1:7" x14ac:dyDescent="0.25">
      <c r="A6" s="29" t="s">
        <v>12</v>
      </c>
      <c r="C6" s="5" t="s">
        <v>11</v>
      </c>
      <c r="D6" s="27" t="str">
        <f t="shared" si="0"/>
        <v>Bon Frontera</v>
      </c>
      <c r="E6" t="s">
        <v>320</v>
      </c>
      <c r="F6" t="str">
        <f t="shared" si="1"/>
        <v>r_bon_frontera</v>
      </c>
      <c r="G6" t="s">
        <v>375</v>
      </c>
    </row>
    <row r="7" spans="1:7" x14ac:dyDescent="0.25">
      <c r="A7" s="29" t="s">
        <v>71</v>
      </c>
      <c r="C7" s="5" t="s">
        <v>12</v>
      </c>
      <c r="D7" s="27" t="str">
        <f t="shared" si="0"/>
        <v>Compensacion Viv</v>
      </c>
      <c r="E7" t="s">
        <v>482</v>
      </c>
      <c r="F7" t="str">
        <f t="shared" si="1"/>
        <v>r_comp_serv</v>
      </c>
      <c r="G7" t="s">
        <v>483</v>
      </c>
    </row>
    <row r="8" spans="1:7" x14ac:dyDescent="0.25">
      <c r="A8" s="30" t="s">
        <v>71</v>
      </c>
      <c r="C8" s="5" t="s">
        <v>71</v>
      </c>
      <c r="D8" s="27" t="str">
        <f t="shared" si="0"/>
        <v>Costo Vida</v>
      </c>
      <c r="E8" t="s">
        <v>321</v>
      </c>
      <c r="F8" t="str">
        <f t="shared" si="1"/>
        <v>r_costo_vida</v>
      </c>
      <c r="G8" t="s">
        <v>376</v>
      </c>
    </row>
    <row r="9" spans="1:7" x14ac:dyDescent="0.25">
      <c r="A9" s="29" t="s">
        <v>56</v>
      </c>
      <c r="C9" s="5" t="s">
        <v>56</v>
      </c>
      <c r="D9" s="27" t="str">
        <f t="shared" si="0"/>
        <v>Dedicac Exclusiva</v>
      </c>
      <c r="E9" t="s">
        <v>322</v>
      </c>
      <c r="F9" t="str">
        <f t="shared" si="1"/>
        <v>r_dedicac_exclusiva</v>
      </c>
      <c r="G9" t="s">
        <v>377</v>
      </c>
    </row>
    <row r="10" spans="1:7" x14ac:dyDescent="0.25">
      <c r="A10" s="29" t="s">
        <v>106</v>
      </c>
      <c r="C10" s="5" t="s">
        <v>86</v>
      </c>
      <c r="D10" s="27" t="str">
        <f t="shared" si="0"/>
        <v>Especializacion / Especial</v>
      </c>
      <c r="E10" t="s">
        <v>323</v>
      </c>
      <c r="F10" t="str">
        <f t="shared" si="1"/>
        <v>r_especializacion_especial</v>
      </c>
      <c r="G10" t="s">
        <v>378</v>
      </c>
    </row>
    <row r="11" spans="1:7" x14ac:dyDescent="0.25">
      <c r="A11" s="29" t="s">
        <v>108</v>
      </c>
      <c r="C11" s="5" t="s">
        <v>90</v>
      </c>
      <c r="D11" s="27" t="str">
        <f t="shared" si="0"/>
        <v>Familia</v>
      </c>
      <c r="E11" t="s">
        <v>332</v>
      </c>
      <c r="F11" t="str">
        <f t="shared" si="1"/>
        <v>r_familia</v>
      </c>
      <c r="G11" t="s">
        <v>379</v>
      </c>
    </row>
    <row r="12" spans="1:7" x14ac:dyDescent="0.25">
      <c r="A12" s="29" t="s">
        <v>209</v>
      </c>
      <c r="C12" s="5" t="s">
        <v>8</v>
      </c>
      <c r="D12" s="27" t="str">
        <f t="shared" si="0"/>
        <v>Familia Numerosa</v>
      </c>
      <c r="E12" t="s">
        <v>324</v>
      </c>
      <c r="F12" t="str">
        <f t="shared" si="1"/>
        <v>r_familia_numerosa</v>
      </c>
      <c r="G12" t="s">
        <v>380</v>
      </c>
    </row>
    <row r="13" spans="1:7" x14ac:dyDescent="0.25">
      <c r="A13" s="29" t="s">
        <v>254</v>
      </c>
      <c r="C13" s="5" t="s">
        <v>117</v>
      </c>
      <c r="D13" s="27" t="str">
        <f t="shared" si="0"/>
        <v>Fonavi</v>
      </c>
      <c r="E13" t="s">
        <v>333</v>
      </c>
      <c r="F13" t="str">
        <f t="shared" si="1"/>
        <v>r_fonavi</v>
      </c>
      <c r="G13" t="s">
        <v>381</v>
      </c>
    </row>
    <row r="14" spans="1:7" x14ac:dyDescent="0.25">
      <c r="A14" s="29" t="s">
        <v>256</v>
      </c>
      <c r="C14" s="5" t="s">
        <v>248</v>
      </c>
      <c r="D14" s="27" t="str">
        <f t="shared" si="0"/>
        <v>Fondo Est</v>
      </c>
      <c r="E14" t="s">
        <v>325</v>
      </c>
      <c r="F14" t="str">
        <f t="shared" si="1"/>
        <v>r_fondo_est</v>
      </c>
      <c r="G14" t="s">
        <v>382</v>
      </c>
    </row>
    <row r="15" spans="1:7" x14ac:dyDescent="0.25">
      <c r="A15" s="29" t="s">
        <v>104</v>
      </c>
      <c r="C15" s="5" t="s">
        <v>7</v>
      </c>
      <c r="D15" s="27" t="str">
        <f t="shared" si="0"/>
        <v>Gastos Representacion</v>
      </c>
      <c r="E15" t="s">
        <v>326</v>
      </c>
      <c r="F15" t="str">
        <f t="shared" si="1"/>
        <v>r_gastos_representacion</v>
      </c>
      <c r="G15" t="s">
        <v>383</v>
      </c>
    </row>
    <row r="16" spans="1:7" x14ac:dyDescent="0.25">
      <c r="A16" s="5" t="s">
        <v>176</v>
      </c>
      <c r="C16" s="5" t="s">
        <v>79</v>
      </c>
      <c r="D16" s="27" t="str">
        <f t="shared" si="0"/>
        <v>Gratificacion</v>
      </c>
      <c r="E16" t="s">
        <v>334</v>
      </c>
      <c r="F16" t="str">
        <f t="shared" si="1"/>
        <v>r_gratificacion</v>
      </c>
      <c r="G16" t="s">
        <v>384</v>
      </c>
    </row>
    <row r="17" spans="1:7" x14ac:dyDescent="0.25">
      <c r="A17" s="19" t="s">
        <v>291</v>
      </c>
      <c r="C17" s="5" t="s">
        <v>5</v>
      </c>
      <c r="D17" s="27" t="str">
        <f t="shared" si="0"/>
        <v>Gratificacion Altura</v>
      </c>
      <c r="E17" t="s">
        <v>327</v>
      </c>
      <c r="F17" t="str">
        <f t="shared" si="1"/>
        <v>r_gratificacion_altura</v>
      </c>
      <c r="G17" t="s">
        <v>385</v>
      </c>
    </row>
    <row r="18" spans="1:7" x14ac:dyDescent="0.25">
      <c r="A18" s="5" t="s">
        <v>291</v>
      </c>
      <c r="C18" s="5" t="s">
        <v>214</v>
      </c>
      <c r="D18" s="27" t="str">
        <f t="shared" si="0"/>
        <v>Inc Afp</v>
      </c>
      <c r="E18" t="s">
        <v>328</v>
      </c>
      <c r="F18" t="str">
        <f t="shared" si="1"/>
        <v>r_inc_afp</v>
      </c>
      <c r="G18" t="s">
        <v>386</v>
      </c>
    </row>
    <row r="19" spans="1:7" x14ac:dyDescent="0.25">
      <c r="A19" s="5" t="s">
        <v>292</v>
      </c>
      <c r="C19" s="5" t="s">
        <v>196</v>
      </c>
      <c r="D19" s="27" t="str">
        <f t="shared" si="0"/>
        <v>Micro</v>
      </c>
      <c r="E19" t="s">
        <v>335</v>
      </c>
      <c r="F19" t="str">
        <f t="shared" si="1"/>
        <v>r_micro</v>
      </c>
      <c r="G19" t="s">
        <v>387</v>
      </c>
    </row>
    <row r="20" spans="1:7" x14ac:dyDescent="0.25">
      <c r="A20" s="5" t="s">
        <v>293</v>
      </c>
      <c r="C20" s="5" t="s">
        <v>83</v>
      </c>
      <c r="D20" s="27" t="str">
        <f t="shared" si="0"/>
        <v>Personal</v>
      </c>
      <c r="E20" t="s">
        <v>336</v>
      </c>
      <c r="F20" t="str">
        <f t="shared" si="1"/>
        <v>r_personal</v>
      </c>
      <c r="G20" t="s">
        <v>388</v>
      </c>
    </row>
    <row r="21" spans="1:7" x14ac:dyDescent="0.25">
      <c r="A21" s="5" t="s">
        <v>181</v>
      </c>
      <c r="C21" s="5" t="s">
        <v>183</v>
      </c>
      <c r="D21" s="27" t="str">
        <f t="shared" si="0"/>
        <v>Refri Y Movil</v>
      </c>
      <c r="E21" t="s">
        <v>337</v>
      </c>
      <c r="F21" t="str">
        <f t="shared" si="1"/>
        <v>r_refri y movil</v>
      </c>
      <c r="G21" t="s">
        <v>389</v>
      </c>
    </row>
    <row r="22" spans="1:7" x14ac:dyDescent="0.25">
      <c r="A22" s="5" t="s">
        <v>294</v>
      </c>
      <c r="C22" s="5" t="s">
        <v>252</v>
      </c>
      <c r="D22" s="27" t="str">
        <f t="shared" si="0"/>
        <v>Reintegro</v>
      </c>
      <c r="E22" t="s">
        <v>338</v>
      </c>
      <c r="F22" t="str">
        <f t="shared" si="1"/>
        <v>r_reintegro</v>
      </c>
      <c r="G22" t="s">
        <v>390</v>
      </c>
    </row>
    <row r="23" spans="1:7" x14ac:dyDescent="0.25">
      <c r="A23" s="5" t="s">
        <v>174</v>
      </c>
      <c r="C23" s="5" t="s">
        <v>162</v>
      </c>
      <c r="D23" s="27" t="str">
        <f t="shared" si="0"/>
        <v>Reunific</v>
      </c>
      <c r="E23" t="s">
        <v>339</v>
      </c>
      <c r="F23" t="str">
        <f t="shared" si="1"/>
        <v>r_reunific</v>
      </c>
      <c r="G23" t="s">
        <v>391</v>
      </c>
    </row>
    <row r="24" spans="1:7" x14ac:dyDescent="0.25">
      <c r="A24" s="5" t="s">
        <v>295</v>
      </c>
      <c r="C24" s="5" t="s">
        <v>119</v>
      </c>
      <c r="D24" s="27" t="str">
        <f t="shared" si="0"/>
        <v>S Eventual</v>
      </c>
      <c r="E24" t="s">
        <v>329</v>
      </c>
      <c r="F24" t="str">
        <f t="shared" si="1"/>
        <v>r_s_eventual</v>
      </c>
      <c r="G24" t="s">
        <v>392</v>
      </c>
    </row>
    <row r="25" spans="1:7" x14ac:dyDescent="0.25">
      <c r="A25" s="5" t="s">
        <v>296</v>
      </c>
      <c r="C25" s="5" t="s">
        <v>307</v>
      </c>
      <c r="D25" s="27" t="str">
        <f t="shared" si="0"/>
        <v>T No Pensionable</v>
      </c>
      <c r="E25" t="s">
        <v>340</v>
      </c>
      <c r="F25" t="str">
        <f t="shared" si="1"/>
        <v>r_t no pensionable</v>
      </c>
      <c r="G25" t="s">
        <v>393</v>
      </c>
    </row>
    <row r="26" spans="1:7" x14ac:dyDescent="0.25">
      <c r="A26" s="5" t="s">
        <v>297</v>
      </c>
      <c r="C26" s="5" t="s">
        <v>308</v>
      </c>
      <c r="D26" s="27" t="str">
        <f t="shared" si="0"/>
        <v>T Pensionable</v>
      </c>
      <c r="E26" t="s">
        <v>330</v>
      </c>
      <c r="F26" t="str">
        <f t="shared" si="1"/>
        <v>r_t_pensionable</v>
      </c>
      <c r="G26" t="s">
        <v>394</v>
      </c>
    </row>
    <row r="27" spans="1:7" x14ac:dyDescent="0.25">
      <c r="A27" s="5" t="s">
        <v>298</v>
      </c>
      <c r="C27" s="5" t="s">
        <v>306</v>
      </c>
      <c r="D27" s="27" t="str">
        <f t="shared" si="0"/>
        <v>T Homol</v>
      </c>
      <c r="E27" t="s">
        <v>331</v>
      </c>
      <c r="F27" t="str">
        <f t="shared" si="1"/>
        <v>r_t_homol</v>
      </c>
      <c r="G27" t="s">
        <v>395</v>
      </c>
    </row>
    <row r="28" spans="1:7" x14ac:dyDescent="0.25">
      <c r="A28" s="5" t="s">
        <v>305</v>
      </c>
      <c r="C28" s="5" t="s">
        <v>9</v>
      </c>
      <c r="D28" s="27" t="str">
        <f t="shared" si="0"/>
        <v>Tiempo De Servicio</v>
      </c>
      <c r="E28" t="s">
        <v>341</v>
      </c>
      <c r="F28" t="str">
        <f t="shared" si="1"/>
        <v>r_tiempo de servicio</v>
      </c>
      <c r="G28" t="s">
        <v>396</v>
      </c>
    </row>
    <row r="29" spans="1:7" x14ac:dyDescent="0.25">
      <c r="A29" s="5" t="s">
        <v>172</v>
      </c>
      <c r="C29" s="5" t="s">
        <v>58</v>
      </c>
      <c r="D29" s="27" t="str">
        <f t="shared" si="0"/>
        <v>Viaticos</v>
      </c>
      <c r="E29" t="s">
        <v>342</v>
      </c>
      <c r="F29" t="str">
        <f t="shared" si="1"/>
        <v>r_viaticos</v>
      </c>
      <c r="G29" t="s">
        <v>397</v>
      </c>
    </row>
    <row r="30" spans="1:7" x14ac:dyDescent="0.25">
      <c r="A30" s="5" t="s">
        <v>299</v>
      </c>
      <c r="C30" s="5" t="s">
        <v>55</v>
      </c>
      <c r="D30" s="27" t="str">
        <f t="shared" si="0"/>
        <v>Ley 13455</v>
      </c>
      <c r="E30" t="s">
        <v>343</v>
      </c>
      <c r="F30" t="str">
        <f t="shared" si="1"/>
        <v>r_ley_13455</v>
      </c>
      <c r="G30" t="s">
        <v>398</v>
      </c>
    </row>
    <row r="31" spans="1:7" x14ac:dyDescent="0.25">
      <c r="A31" s="5" t="s">
        <v>300</v>
      </c>
      <c r="C31" s="5" t="s">
        <v>74</v>
      </c>
      <c r="D31" s="27" t="str">
        <f t="shared" si="0"/>
        <v>Ley 13455 Y 16710</v>
      </c>
      <c r="E31" t="s">
        <v>346</v>
      </c>
      <c r="F31" t="str">
        <f t="shared" si="1"/>
        <v>r_ley_13455_16710</v>
      </c>
      <c r="G31" t="s">
        <v>399</v>
      </c>
    </row>
    <row r="32" spans="1:7" x14ac:dyDescent="0.25">
      <c r="A32" s="5" t="s">
        <v>301</v>
      </c>
      <c r="C32" s="5" t="s">
        <v>222</v>
      </c>
      <c r="D32" s="27" t="str">
        <f t="shared" si="0"/>
        <v>Ley 26504</v>
      </c>
      <c r="E32" t="s">
        <v>344</v>
      </c>
      <c r="F32" t="str">
        <f t="shared" si="1"/>
        <v>r_ley_26504</v>
      </c>
      <c r="G32" t="s">
        <v>400</v>
      </c>
    </row>
    <row r="33" spans="1:7" x14ac:dyDescent="0.25">
      <c r="A33" s="5" t="s">
        <v>302</v>
      </c>
      <c r="C33" s="5" t="s">
        <v>106</v>
      </c>
      <c r="D33" s="27" t="str">
        <f t="shared" si="0"/>
        <v>Dl 21394</v>
      </c>
      <c r="E33" t="s">
        <v>347</v>
      </c>
      <c r="F33" t="str">
        <f t="shared" si="1"/>
        <v>r_dl_21394</v>
      </c>
      <c r="G33" t="s">
        <v>401</v>
      </c>
    </row>
    <row r="34" spans="1:7" x14ac:dyDescent="0.25">
      <c r="A34" s="5" t="s">
        <v>303</v>
      </c>
      <c r="C34" s="5" t="s">
        <v>209</v>
      </c>
      <c r="D34" s="27" t="str">
        <f t="shared" si="0"/>
        <v>Dl 25697</v>
      </c>
      <c r="E34" t="s">
        <v>348</v>
      </c>
      <c r="F34" t="str">
        <f t="shared" si="1"/>
        <v>r_dl_25697</v>
      </c>
      <c r="G34" t="s">
        <v>402</v>
      </c>
    </row>
    <row r="35" spans="1:7" x14ac:dyDescent="0.25">
      <c r="A35" s="5" t="s">
        <v>304</v>
      </c>
      <c r="C35" s="5" t="s">
        <v>254</v>
      </c>
      <c r="D35" s="27" t="str">
        <f t="shared" si="0"/>
        <v>Dl 25897</v>
      </c>
      <c r="E35" t="s">
        <v>349</v>
      </c>
      <c r="F35" t="str">
        <f t="shared" si="1"/>
        <v>r_dl_25897</v>
      </c>
      <c r="G35" t="s">
        <v>403</v>
      </c>
    </row>
    <row r="36" spans="1:7" x14ac:dyDescent="0.25">
      <c r="A36" s="29" t="s">
        <v>86</v>
      </c>
      <c r="C36" s="5" t="s">
        <v>256</v>
      </c>
      <c r="D36" s="27" t="str">
        <f t="shared" si="0"/>
        <v>Dl 26504</v>
      </c>
      <c r="E36" t="s">
        <v>350</v>
      </c>
      <c r="F36" t="str">
        <f t="shared" si="1"/>
        <v>r_dl_26504</v>
      </c>
      <c r="G36" t="s">
        <v>404</v>
      </c>
    </row>
    <row r="37" spans="1:7" x14ac:dyDescent="0.25">
      <c r="A37" s="29" t="s">
        <v>90</v>
      </c>
      <c r="C37" s="20" t="s">
        <v>104</v>
      </c>
      <c r="D37" s="27" t="str">
        <f t="shared" si="0"/>
        <v>Dl 31394</v>
      </c>
      <c r="E37" t="s">
        <v>351</v>
      </c>
      <c r="F37" t="str">
        <f t="shared" si="1"/>
        <v>r_dl_31394</v>
      </c>
      <c r="G37" t="s">
        <v>405</v>
      </c>
    </row>
    <row r="38" spans="1:7" x14ac:dyDescent="0.25">
      <c r="A38" s="29" t="s">
        <v>8</v>
      </c>
      <c r="C38" s="5" t="s">
        <v>108</v>
      </c>
      <c r="D38" s="27" t="str">
        <f t="shared" si="0"/>
        <v>Dl 21899 Y 21394</v>
      </c>
      <c r="E38" t="s">
        <v>345</v>
      </c>
      <c r="F38" t="str">
        <f t="shared" si="1"/>
        <v>r_dl_21899_21394</v>
      </c>
      <c r="G38" t="s">
        <v>406</v>
      </c>
    </row>
    <row r="39" spans="1:7" x14ac:dyDescent="0.25">
      <c r="A39" s="29" t="s">
        <v>117</v>
      </c>
      <c r="C39" s="5" t="s">
        <v>298</v>
      </c>
      <c r="D39" s="27" t="str">
        <f t="shared" si="0"/>
        <v>Ds 257-59</v>
      </c>
      <c r="E39" t="s">
        <v>352</v>
      </c>
      <c r="F39" t="str">
        <f t="shared" si="1"/>
        <v>r_ds_25759</v>
      </c>
      <c r="G39" t="s">
        <v>407</v>
      </c>
    </row>
    <row r="40" spans="1:7" x14ac:dyDescent="0.25">
      <c r="A40" s="29" t="s">
        <v>248</v>
      </c>
      <c r="C40" s="5" t="s">
        <v>172</v>
      </c>
      <c r="D40" s="27" t="str">
        <f t="shared" si="0"/>
        <v>Ds 38-87</v>
      </c>
      <c r="E40" t="s">
        <v>353</v>
      </c>
      <c r="F40" t="str">
        <f t="shared" si="1"/>
        <v>r_ds_3887</v>
      </c>
      <c r="G40" t="s">
        <v>408</v>
      </c>
    </row>
    <row r="41" spans="1:7" x14ac:dyDescent="0.25">
      <c r="A41" s="29" t="s">
        <v>7</v>
      </c>
      <c r="C41" s="5" t="s">
        <v>176</v>
      </c>
      <c r="D41" s="27" t="str">
        <f t="shared" si="0"/>
        <v>Ds 031-88</v>
      </c>
      <c r="E41" t="s">
        <v>354</v>
      </c>
      <c r="F41" t="str">
        <f t="shared" si="1"/>
        <v>r_ds_03188</v>
      </c>
      <c r="G41" t="s">
        <v>409</v>
      </c>
    </row>
    <row r="42" spans="1:7" x14ac:dyDescent="0.25">
      <c r="A42" s="29" t="s">
        <v>79</v>
      </c>
      <c r="C42" s="5" t="s">
        <v>174</v>
      </c>
      <c r="D42" s="27" t="str">
        <f t="shared" si="0"/>
        <v>Ds 155-88</v>
      </c>
      <c r="E42" t="s">
        <v>355</v>
      </c>
      <c r="F42" t="str">
        <f t="shared" si="1"/>
        <v>r_ds_15588</v>
      </c>
      <c r="G42" t="s">
        <v>410</v>
      </c>
    </row>
    <row r="43" spans="1:7" x14ac:dyDescent="0.25">
      <c r="A43" s="29" t="s">
        <v>5</v>
      </c>
      <c r="C43" s="5" t="s">
        <v>181</v>
      </c>
      <c r="D43" s="27" t="str">
        <f t="shared" si="0"/>
        <v>Ds 132-89</v>
      </c>
      <c r="E43" t="s">
        <v>356</v>
      </c>
      <c r="F43" t="str">
        <f t="shared" si="1"/>
        <v>r_ds_13289</v>
      </c>
      <c r="G43" t="s">
        <v>411</v>
      </c>
    </row>
    <row r="44" spans="1:7" x14ac:dyDescent="0.25">
      <c r="A44" s="29" t="s">
        <v>214</v>
      </c>
      <c r="C44" s="5" t="s">
        <v>300</v>
      </c>
      <c r="D44" s="27" t="str">
        <f t="shared" si="0"/>
        <v>Ds 285-89</v>
      </c>
      <c r="E44" t="s">
        <v>357</v>
      </c>
      <c r="F44" t="str">
        <f t="shared" si="1"/>
        <v>r_ds_28589</v>
      </c>
      <c r="G44" t="s">
        <v>412</v>
      </c>
    </row>
    <row r="45" spans="1:7" x14ac:dyDescent="0.25">
      <c r="A45" s="29" t="s">
        <v>55</v>
      </c>
      <c r="C45" s="5" t="s">
        <v>291</v>
      </c>
      <c r="D45" s="27" t="str">
        <f t="shared" si="0"/>
        <v>Ds 051-91</v>
      </c>
      <c r="E45" t="s">
        <v>358</v>
      </c>
      <c r="F45" t="str">
        <f t="shared" si="1"/>
        <v>r_ds_05191</v>
      </c>
      <c r="G45" t="s">
        <v>413</v>
      </c>
    </row>
    <row r="46" spans="1:7" x14ac:dyDescent="0.25">
      <c r="A46" s="29" t="s">
        <v>74</v>
      </c>
      <c r="C46" s="5" t="s">
        <v>305</v>
      </c>
      <c r="D46" s="27" t="str">
        <f t="shared" si="0"/>
        <v>Ds 276-91</v>
      </c>
      <c r="E46" t="s">
        <v>359</v>
      </c>
      <c r="F46" t="str">
        <f t="shared" si="1"/>
        <v>r_ds_27691</v>
      </c>
      <c r="G46" t="s">
        <v>414</v>
      </c>
    </row>
    <row r="47" spans="1:7" x14ac:dyDescent="0.25">
      <c r="A47" s="29" t="s">
        <v>222</v>
      </c>
      <c r="C47" s="5" t="s">
        <v>302</v>
      </c>
      <c r="D47" s="27" t="str">
        <f t="shared" si="0"/>
        <v>Du 37-94</v>
      </c>
      <c r="E47" t="s">
        <v>360</v>
      </c>
      <c r="F47" t="str">
        <f t="shared" si="1"/>
        <v>r_du_3794</v>
      </c>
      <c r="G47" t="s">
        <v>415</v>
      </c>
    </row>
    <row r="48" spans="1:7" x14ac:dyDescent="0.25">
      <c r="A48" s="29" t="s">
        <v>196</v>
      </c>
      <c r="C48" s="5" t="s">
        <v>304</v>
      </c>
      <c r="D48" s="27" t="str">
        <f t="shared" si="0"/>
        <v>Du 90-96</v>
      </c>
      <c r="E48" t="s">
        <v>361</v>
      </c>
      <c r="F48" t="str">
        <f t="shared" si="1"/>
        <v>r_du_9096</v>
      </c>
      <c r="G48" t="s">
        <v>416</v>
      </c>
    </row>
    <row r="49" spans="1:7" x14ac:dyDescent="0.25">
      <c r="A49" s="29" t="s">
        <v>83</v>
      </c>
      <c r="C49" s="5" t="s">
        <v>297</v>
      </c>
      <c r="D49" s="27" t="str">
        <f t="shared" si="0"/>
        <v>Ds 256-97</v>
      </c>
      <c r="E49" t="s">
        <v>362</v>
      </c>
      <c r="F49" t="str">
        <f t="shared" si="1"/>
        <v>r_ds_25697</v>
      </c>
      <c r="G49" t="s">
        <v>417</v>
      </c>
    </row>
    <row r="50" spans="1:7" x14ac:dyDescent="0.25">
      <c r="A50" s="29" t="s">
        <v>183</v>
      </c>
      <c r="C50" s="5" t="s">
        <v>303</v>
      </c>
      <c r="D50" s="27" t="str">
        <f t="shared" si="0"/>
        <v>Du 73-97</v>
      </c>
      <c r="E50" t="s">
        <v>363</v>
      </c>
      <c r="F50" t="str">
        <f t="shared" si="1"/>
        <v>r_du_7397</v>
      </c>
      <c r="G50" t="s">
        <v>418</v>
      </c>
    </row>
    <row r="51" spans="1:7" x14ac:dyDescent="0.25">
      <c r="A51" s="29" t="s">
        <v>252</v>
      </c>
      <c r="C51" s="5" t="s">
        <v>301</v>
      </c>
      <c r="D51" s="27" t="str">
        <f t="shared" si="0"/>
        <v>Du 011-99</v>
      </c>
      <c r="E51" t="s">
        <v>364</v>
      </c>
      <c r="F51" t="str">
        <f t="shared" si="1"/>
        <v>r_du_01199</v>
      </c>
      <c r="G51" t="s">
        <v>419</v>
      </c>
    </row>
    <row r="52" spans="1:7" x14ac:dyDescent="0.25">
      <c r="A52" s="29" t="s">
        <v>4</v>
      </c>
      <c r="C52" s="5" t="s">
        <v>295</v>
      </c>
      <c r="D52" s="27" t="str">
        <f t="shared" si="0"/>
        <v>Ds 16-05</v>
      </c>
      <c r="E52" t="s">
        <v>365</v>
      </c>
      <c r="F52" t="str">
        <f t="shared" si="1"/>
        <v>r_ds_1605</v>
      </c>
      <c r="G52" t="s">
        <v>420</v>
      </c>
    </row>
    <row r="53" spans="1:7" x14ac:dyDescent="0.25">
      <c r="A53" s="29" t="s">
        <v>162</v>
      </c>
      <c r="C53" s="5" t="s">
        <v>296</v>
      </c>
      <c r="D53" s="27" t="str">
        <f t="shared" si="0"/>
        <v>Ds 17-05</v>
      </c>
      <c r="E53" t="s">
        <v>366</v>
      </c>
      <c r="F53" t="str">
        <f t="shared" si="1"/>
        <v>r_ds_1705</v>
      </c>
      <c r="G53" t="s">
        <v>421</v>
      </c>
    </row>
    <row r="54" spans="1:7" x14ac:dyDescent="0.25">
      <c r="A54" s="29" t="s">
        <v>119</v>
      </c>
      <c r="C54" s="5" t="s">
        <v>292</v>
      </c>
      <c r="D54" s="27" t="str">
        <f t="shared" si="0"/>
        <v>Ds 110-06</v>
      </c>
      <c r="E54" t="s">
        <v>367</v>
      </c>
      <c r="F54" t="str">
        <f t="shared" si="1"/>
        <v>r_ds_11006</v>
      </c>
      <c r="G54" t="s">
        <v>422</v>
      </c>
    </row>
    <row r="55" spans="1:7" x14ac:dyDescent="0.25">
      <c r="A55" s="29" t="s">
        <v>88</v>
      </c>
      <c r="C55" s="5" t="s">
        <v>299</v>
      </c>
      <c r="D55" s="27" t="str">
        <f t="shared" si="0"/>
        <v>Ds 39-07</v>
      </c>
      <c r="E55" t="s">
        <v>368</v>
      </c>
      <c r="F55" t="str">
        <f t="shared" si="1"/>
        <v>r_ds_3907</v>
      </c>
      <c r="G55" t="s">
        <v>423</v>
      </c>
    </row>
    <row r="56" spans="1:7" x14ac:dyDescent="0.25">
      <c r="A56" s="29" t="s">
        <v>92</v>
      </c>
      <c r="C56" s="5" t="s">
        <v>293</v>
      </c>
      <c r="D56" s="27" t="str">
        <f t="shared" si="0"/>
        <v>Ds 120-08</v>
      </c>
      <c r="E56" t="s">
        <v>369</v>
      </c>
      <c r="F56" t="str">
        <f t="shared" si="1"/>
        <v>r_ds_12008</v>
      </c>
      <c r="G56" t="s">
        <v>424</v>
      </c>
    </row>
    <row r="57" spans="1:7" x14ac:dyDescent="0.25">
      <c r="A57" s="29" t="s">
        <v>163</v>
      </c>
      <c r="C57" s="5" t="s">
        <v>294</v>
      </c>
      <c r="D57" s="27" t="str">
        <f t="shared" si="0"/>
        <v>Ds 14-09</v>
      </c>
      <c r="E57" t="s">
        <v>370</v>
      </c>
      <c r="F57" t="str">
        <f t="shared" si="1"/>
        <v>r_ds_1409</v>
      </c>
      <c r="G57" t="s">
        <v>425</v>
      </c>
    </row>
    <row r="58" spans="1:7" x14ac:dyDescent="0.25">
      <c r="A58" s="29" t="s">
        <v>9</v>
      </c>
    </row>
    <row r="59" spans="1:7" x14ac:dyDescent="0.25">
      <c r="A59" s="29" t="s">
        <v>58</v>
      </c>
    </row>
    <row r="60" spans="1:7" x14ac:dyDescent="0.25">
      <c r="A60" s="5"/>
    </row>
  </sheetData>
  <autoFilter ref="A1:A59" xr:uid="{8A3D1FCB-D716-4341-A53F-3D2976AC7945}">
    <sortState xmlns:xlrd2="http://schemas.microsoft.com/office/spreadsheetml/2017/richdata2" ref="A2:A59">
      <sortCondition ref="A1:A59"/>
    </sortState>
  </autoFilter>
  <conditionalFormatting sqref="A1:A1048576">
    <cfRule type="expression" dxfId="4" priority="17">
      <formula>"CONTAR.SI($C:$C, A2) &gt; 0"</formula>
    </cfRule>
  </conditionalFormatting>
  <conditionalFormatting sqref="C3:C57">
    <cfRule type="expression" dxfId="3" priority="1">
      <formula>"CONTAR.SI($C:$C, A2) &gt; 0"</formula>
    </cfRule>
  </conditionalFormatting>
  <conditionalFormatting sqref="C1:D2 D3:D57 C33:C39 C41:C57 C58:D1048576">
    <cfRule type="expression" dxfId="2" priority="20">
      <formula>"CONTAR.SI($A:$A, C1) &gt; 0"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FD9B8-B3D0-4C0E-9CB6-FE83D514A81F}">
  <dimension ref="A1:G58"/>
  <sheetViews>
    <sheetView zoomScale="85" zoomScaleNormal="85" workbookViewId="0">
      <selection activeCell="D5" sqref="D5"/>
    </sheetView>
  </sheetViews>
  <sheetFormatPr baseColWidth="10" defaultRowHeight="15" x14ac:dyDescent="0.25"/>
  <cols>
    <col min="1" max="1" width="34.5703125" customWidth="1"/>
    <col min="3" max="3" width="28.28515625" customWidth="1"/>
    <col min="4" max="5" width="24.85546875" customWidth="1"/>
    <col min="6" max="6" width="25.5703125" customWidth="1"/>
    <col min="7" max="7" width="27.85546875" customWidth="1"/>
  </cols>
  <sheetData>
    <row r="1" spans="1:7" x14ac:dyDescent="0.25">
      <c r="A1" s="27" t="s">
        <v>289</v>
      </c>
      <c r="C1" s="32" t="s">
        <v>290</v>
      </c>
    </row>
    <row r="2" spans="1:7" x14ac:dyDescent="0.25">
      <c r="A2" s="6" t="s">
        <v>21</v>
      </c>
      <c r="B2" t="s">
        <v>314</v>
      </c>
      <c r="C2" s="6" t="s">
        <v>21</v>
      </c>
      <c r="D2" t="str">
        <f>PROPER(C2)</f>
        <v>Adelanto Sueldo</v>
      </c>
      <c r="E2" t="s">
        <v>484</v>
      </c>
      <c r="F2" t="s">
        <v>426</v>
      </c>
      <c r="G2" t="str">
        <f>_xlfn.CONCAT("dh_",F2)</f>
        <v>dh_adelanto_sueldo</v>
      </c>
    </row>
    <row r="3" spans="1:7" x14ac:dyDescent="0.25">
      <c r="A3" s="29" t="s">
        <v>283</v>
      </c>
      <c r="B3" t="s">
        <v>315</v>
      </c>
      <c r="C3" s="5" t="s">
        <v>22</v>
      </c>
      <c r="D3" t="str">
        <f t="shared" ref="D3:E58" si="0">PROPER(C3)</f>
        <v>Buena Cuenta</v>
      </c>
      <c r="E3" t="s">
        <v>485</v>
      </c>
      <c r="F3" t="s">
        <v>428</v>
      </c>
      <c r="G3" t="str">
        <f t="shared" ref="G3:G58" si="1">_xlfn.CONCAT("dh_",F3)</f>
        <v>dh_buena_cuenta</v>
      </c>
    </row>
    <row r="4" spans="1:7" x14ac:dyDescent="0.25">
      <c r="A4" s="5" t="s">
        <v>22</v>
      </c>
      <c r="B4" t="s">
        <v>315</v>
      </c>
      <c r="C4" s="5" t="s">
        <v>313</v>
      </c>
      <c r="D4" t="str">
        <f t="shared" si="0"/>
        <v>Caja Pensiones</v>
      </c>
      <c r="E4" t="s">
        <v>533</v>
      </c>
      <c r="F4" t="s">
        <v>464</v>
      </c>
      <c r="G4" t="str">
        <f t="shared" si="1"/>
        <v>dh_caja_pen</v>
      </c>
    </row>
    <row r="5" spans="1:7" x14ac:dyDescent="0.25">
      <c r="A5" s="5" t="s">
        <v>313</v>
      </c>
      <c r="B5" t="s">
        <v>315</v>
      </c>
      <c r="C5" s="5" t="s">
        <v>76</v>
      </c>
      <c r="D5" t="str">
        <f t="shared" si="0"/>
        <v>Caja Pensiones 1%</v>
      </c>
      <c r="E5" t="s">
        <v>532</v>
      </c>
      <c r="F5" t="s">
        <v>465</v>
      </c>
      <c r="G5" t="str">
        <f t="shared" si="1"/>
        <v>dh_caja_pen_1</v>
      </c>
    </row>
    <row r="6" spans="1:7" x14ac:dyDescent="0.25">
      <c r="A6" s="5" t="s">
        <v>76</v>
      </c>
      <c r="B6" t="s">
        <v>315</v>
      </c>
      <c r="C6" s="5" t="s">
        <v>23</v>
      </c>
      <c r="D6" t="str">
        <f t="shared" si="0"/>
        <v>Caja Pensiones 3%</v>
      </c>
      <c r="E6" t="s">
        <v>534</v>
      </c>
      <c r="F6" t="s">
        <v>466</v>
      </c>
      <c r="G6" t="str">
        <f t="shared" si="1"/>
        <v>dh_caja_pen_3</v>
      </c>
    </row>
    <row r="7" spans="1:7" x14ac:dyDescent="0.25">
      <c r="A7" s="5" t="s">
        <v>23</v>
      </c>
      <c r="B7" t="s">
        <v>315</v>
      </c>
      <c r="C7" s="35" t="s">
        <v>287</v>
      </c>
      <c r="D7" t="str">
        <f t="shared" si="0"/>
        <v>Cuarta Cat</v>
      </c>
      <c r="E7" t="s">
        <v>486</v>
      </c>
      <c r="F7" t="s">
        <v>429</v>
      </c>
      <c r="G7" t="str">
        <f t="shared" si="1"/>
        <v>dh_cuarta_cat</v>
      </c>
    </row>
    <row r="8" spans="1:7" x14ac:dyDescent="0.25">
      <c r="A8" s="35" t="s">
        <v>287</v>
      </c>
      <c r="B8" t="s">
        <v>315</v>
      </c>
      <c r="C8" s="35" t="s">
        <v>100</v>
      </c>
      <c r="D8" t="str">
        <f t="shared" si="0"/>
        <v>Quinta Cat</v>
      </c>
      <c r="E8" t="s">
        <v>487</v>
      </c>
      <c r="F8" t="s">
        <v>433</v>
      </c>
      <c r="G8" t="str">
        <f t="shared" si="1"/>
        <v>dh_quinta_cat</v>
      </c>
    </row>
    <row r="9" spans="1:7" x14ac:dyDescent="0.25">
      <c r="A9" s="5" t="s">
        <v>98</v>
      </c>
      <c r="B9" t="s">
        <v>315</v>
      </c>
      <c r="C9" s="5" t="s">
        <v>98</v>
      </c>
      <c r="D9" t="str">
        <f t="shared" si="0"/>
        <v>Derrama Adm</v>
      </c>
      <c r="E9" t="s">
        <v>488</v>
      </c>
      <c r="F9" t="s">
        <v>430</v>
      </c>
      <c r="G9" t="str">
        <f t="shared" si="1"/>
        <v>dh_derrama_adm</v>
      </c>
    </row>
    <row r="10" spans="1:7" x14ac:dyDescent="0.25">
      <c r="A10" s="5" t="s">
        <v>154</v>
      </c>
      <c r="B10" t="s">
        <v>315</v>
      </c>
      <c r="C10" s="5" t="s">
        <v>154</v>
      </c>
      <c r="D10" t="str">
        <f t="shared" si="0"/>
        <v>Desc Vol</v>
      </c>
      <c r="E10" t="s">
        <v>489</v>
      </c>
      <c r="F10" t="s">
        <v>440</v>
      </c>
      <c r="G10" t="str">
        <f t="shared" si="1"/>
        <v>dh_voluntario</v>
      </c>
    </row>
    <row r="11" spans="1:7" x14ac:dyDescent="0.25">
      <c r="A11" s="5" t="s">
        <v>66</v>
      </c>
      <c r="B11" t="s">
        <v>315</v>
      </c>
      <c r="C11" s="5" t="s">
        <v>66</v>
      </c>
      <c r="D11" t="str">
        <f t="shared" si="0"/>
        <v>Descuento Judicial</v>
      </c>
      <c r="E11" t="s">
        <v>535</v>
      </c>
      <c r="F11" t="s">
        <v>439</v>
      </c>
      <c r="G11" t="str">
        <f t="shared" si="1"/>
        <v>dh_judicial</v>
      </c>
    </row>
    <row r="12" spans="1:7" x14ac:dyDescent="0.25">
      <c r="A12" s="29" t="s">
        <v>216</v>
      </c>
      <c r="B12" t="s">
        <v>315</v>
      </c>
      <c r="C12" s="5" t="s">
        <v>68</v>
      </c>
      <c r="D12" t="str">
        <f t="shared" si="0"/>
        <v>Falta Y Tardanza</v>
      </c>
      <c r="E12" t="s">
        <v>536</v>
      </c>
      <c r="F12" t="s">
        <v>467</v>
      </c>
      <c r="G12" t="str">
        <f t="shared" si="1"/>
        <v>dh_falta_tard</v>
      </c>
    </row>
    <row r="13" spans="1:7" x14ac:dyDescent="0.25">
      <c r="A13" s="5" t="s">
        <v>146</v>
      </c>
      <c r="B13" t="s">
        <v>315</v>
      </c>
      <c r="C13" s="34" t="s">
        <v>190</v>
      </c>
      <c r="D13" t="str">
        <f t="shared" si="0"/>
        <v>Fon 1%</v>
      </c>
      <c r="E13" t="s">
        <v>490</v>
      </c>
      <c r="F13" t="s">
        <v>441</v>
      </c>
      <c r="G13" t="str">
        <f t="shared" si="1"/>
        <v>dh_fonavi_1</v>
      </c>
    </row>
    <row r="14" spans="1:7" x14ac:dyDescent="0.25">
      <c r="A14" s="5" t="s">
        <v>110</v>
      </c>
      <c r="B14" t="s">
        <v>315</v>
      </c>
      <c r="C14" s="34" t="s">
        <v>117</v>
      </c>
      <c r="D14" t="str">
        <f t="shared" si="0"/>
        <v>Fonavi</v>
      </c>
      <c r="E14" t="s">
        <v>491</v>
      </c>
      <c r="F14" t="s">
        <v>333</v>
      </c>
      <c r="G14" t="str">
        <f t="shared" si="1"/>
        <v>dh_fonavi</v>
      </c>
    </row>
    <row r="15" spans="1:7" x14ac:dyDescent="0.25">
      <c r="A15" s="5" t="s">
        <v>130</v>
      </c>
      <c r="B15" t="s">
        <v>315</v>
      </c>
      <c r="C15" s="34" t="s">
        <v>147</v>
      </c>
      <c r="D15" t="str">
        <f t="shared" si="0"/>
        <v>Fonavi 0.5%</v>
      </c>
      <c r="E15" t="s">
        <v>492</v>
      </c>
      <c r="F15" t="s">
        <v>443</v>
      </c>
      <c r="G15" t="str">
        <f t="shared" si="1"/>
        <v>dh_fonavi_05</v>
      </c>
    </row>
    <row r="16" spans="1:7" x14ac:dyDescent="0.25">
      <c r="A16" s="5" t="s">
        <v>68</v>
      </c>
      <c r="B16" t="s">
        <v>315</v>
      </c>
      <c r="C16" s="29" t="s">
        <v>220</v>
      </c>
      <c r="D16" t="str">
        <f t="shared" si="0"/>
        <v>Fondo</v>
      </c>
      <c r="E16" t="s">
        <v>493</v>
      </c>
      <c r="F16" t="s">
        <v>442</v>
      </c>
      <c r="G16" t="str">
        <f t="shared" si="1"/>
        <v>dh_fondo</v>
      </c>
    </row>
    <row r="17" spans="1:7" x14ac:dyDescent="0.25">
      <c r="A17" s="34" t="s">
        <v>190</v>
      </c>
      <c r="B17" t="s">
        <v>315</v>
      </c>
      <c r="C17" s="29" t="s">
        <v>258</v>
      </c>
      <c r="D17" t="str">
        <f t="shared" si="0"/>
        <v>Fondo 10%</v>
      </c>
      <c r="E17" t="s">
        <v>494</v>
      </c>
      <c r="F17" t="s">
        <v>444</v>
      </c>
      <c r="G17" t="str">
        <f t="shared" si="1"/>
        <v>dh_fondo_10</v>
      </c>
    </row>
    <row r="18" spans="1:7" x14ac:dyDescent="0.25">
      <c r="A18" s="34" t="s">
        <v>117</v>
      </c>
      <c r="B18" t="s">
        <v>315</v>
      </c>
      <c r="C18" s="29" t="s">
        <v>14</v>
      </c>
      <c r="D18" t="str">
        <f t="shared" si="0"/>
        <v>Fondo Pensiones 6%</v>
      </c>
      <c r="E18" t="s">
        <v>495</v>
      </c>
      <c r="F18" t="s">
        <v>468</v>
      </c>
      <c r="G18" t="str">
        <f t="shared" si="1"/>
        <v>dh_fondo_pen_6</v>
      </c>
    </row>
    <row r="19" spans="1:7" x14ac:dyDescent="0.25">
      <c r="A19" s="34" t="s">
        <v>147</v>
      </c>
      <c r="B19" t="s">
        <v>315</v>
      </c>
      <c r="C19" s="29" t="s">
        <v>94</v>
      </c>
      <c r="D19" t="str">
        <f t="shared" si="0"/>
        <v>Fondo Pensiones 8-4-7%</v>
      </c>
      <c r="E19" t="s">
        <v>496</v>
      </c>
      <c r="F19" t="s">
        <v>469</v>
      </c>
      <c r="G19" t="str">
        <f t="shared" si="1"/>
        <v>dh_fondo_pen_847</v>
      </c>
    </row>
    <row r="20" spans="1:7" x14ac:dyDescent="0.25">
      <c r="A20" s="29" t="s">
        <v>220</v>
      </c>
      <c r="B20" t="s">
        <v>315</v>
      </c>
      <c r="C20" s="29" t="s">
        <v>250</v>
      </c>
      <c r="D20" t="str">
        <f t="shared" si="0"/>
        <v>Fondo Spp 8%</v>
      </c>
      <c r="E20" t="s">
        <v>497</v>
      </c>
      <c r="F20" t="s">
        <v>445</v>
      </c>
      <c r="G20" t="str">
        <f t="shared" si="1"/>
        <v>dh_fondo_spp_8</v>
      </c>
    </row>
    <row r="21" spans="1:7" x14ac:dyDescent="0.25">
      <c r="A21" s="29" t="s">
        <v>258</v>
      </c>
      <c r="B21" t="s">
        <v>315</v>
      </c>
      <c r="C21" s="29" t="s">
        <v>242</v>
      </c>
      <c r="D21" t="str">
        <f t="shared" si="0"/>
        <v>Fondo-Spp</v>
      </c>
      <c r="E21" t="s">
        <v>498</v>
      </c>
      <c r="F21" t="s">
        <v>432</v>
      </c>
      <c r="G21" t="str">
        <f t="shared" si="1"/>
        <v>dh_fondo_spp</v>
      </c>
    </row>
    <row r="22" spans="1:7" x14ac:dyDescent="0.25">
      <c r="A22" s="29" t="s">
        <v>14</v>
      </c>
      <c r="B22" t="s">
        <v>315</v>
      </c>
      <c r="C22" s="29" t="s">
        <v>283</v>
      </c>
      <c r="D22" t="str">
        <f t="shared" si="0"/>
        <v>Aporte Afp</v>
      </c>
      <c r="E22" t="s">
        <v>499</v>
      </c>
      <c r="F22" t="s">
        <v>427</v>
      </c>
      <c r="G22" t="str">
        <f t="shared" si="1"/>
        <v>dh_aporte_afp</v>
      </c>
    </row>
    <row r="23" spans="1:7" x14ac:dyDescent="0.25">
      <c r="A23" s="29" t="s">
        <v>94</v>
      </c>
      <c r="B23" t="s">
        <v>315</v>
      </c>
      <c r="C23" s="29" t="s">
        <v>216</v>
      </c>
      <c r="D23" t="str">
        <f t="shared" si="0"/>
        <v>Dev Afp</v>
      </c>
      <c r="E23" t="s">
        <v>500</v>
      </c>
      <c r="F23" t="s">
        <v>431</v>
      </c>
      <c r="G23" t="str">
        <f t="shared" si="1"/>
        <v>dh_dev_afp</v>
      </c>
    </row>
    <row r="24" spans="1:7" x14ac:dyDescent="0.25">
      <c r="A24" s="29" t="s">
        <v>250</v>
      </c>
      <c r="B24" t="s">
        <v>315</v>
      </c>
      <c r="C24" s="29" t="s">
        <v>260</v>
      </c>
      <c r="D24" t="str">
        <f t="shared" si="0"/>
        <v>Pll Afp</v>
      </c>
      <c r="E24" t="s">
        <v>501</v>
      </c>
      <c r="F24" t="s">
        <v>434</v>
      </c>
      <c r="G24" t="str">
        <f t="shared" si="1"/>
        <v>dh_pll_afp</v>
      </c>
    </row>
    <row r="25" spans="1:7" x14ac:dyDescent="0.25">
      <c r="A25" s="29" t="s">
        <v>242</v>
      </c>
      <c r="B25" t="s">
        <v>315</v>
      </c>
      <c r="C25" s="29" t="s">
        <v>218</v>
      </c>
      <c r="D25" t="str">
        <f t="shared" si="0"/>
        <v>R Afp</v>
      </c>
      <c r="E25" t="s">
        <v>502</v>
      </c>
      <c r="F25" t="s">
        <v>435</v>
      </c>
      <c r="G25" t="str">
        <f t="shared" si="1"/>
        <v>dh_r_afp</v>
      </c>
    </row>
    <row r="26" spans="1:7" x14ac:dyDescent="0.25">
      <c r="A26" s="5" t="s">
        <v>18</v>
      </c>
      <c r="B26" t="s">
        <v>315</v>
      </c>
      <c r="C26" s="29" t="s">
        <v>261</v>
      </c>
      <c r="D26" t="str">
        <f t="shared" si="0"/>
        <v>Retencion</v>
      </c>
      <c r="E26" t="s">
        <v>503</v>
      </c>
      <c r="F26" t="s">
        <v>470</v>
      </c>
      <c r="G26" t="str">
        <f t="shared" si="1"/>
        <v>dh_ret</v>
      </c>
    </row>
    <row r="27" spans="1:7" x14ac:dyDescent="0.25">
      <c r="A27" s="5" t="s">
        <v>60</v>
      </c>
      <c r="B27" t="s">
        <v>315</v>
      </c>
      <c r="C27" s="29" t="s">
        <v>284</v>
      </c>
      <c r="D27" t="str">
        <f t="shared" si="0"/>
        <v>Retencion Afp</v>
      </c>
      <c r="E27" t="s">
        <v>504</v>
      </c>
      <c r="F27" t="s">
        <v>471</v>
      </c>
      <c r="G27" t="str">
        <f t="shared" si="1"/>
        <v>dh_ret_afp</v>
      </c>
    </row>
    <row r="28" spans="1:7" x14ac:dyDescent="0.25">
      <c r="A28" s="5" t="s">
        <v>79</v>
      </c>
      <c r="B28" t="s">
        <v>315</v>
      </c>
      <c r="C28" s="36" t="s">
        <v>150</v>
      </c>
      <c r="D28" t="str">
        <f t="shared" si="0"/>
        <v>Snp</v>
      </c>
      <c r="E28" t="s">
        <v>505</v>
      </c>
      <c r="F28" t="s">
        <v>446</v>
      </c>
      <c r="G28" t="str">
        <f t="shared" si="1"/>
        <v>dh_snp</v>
      </c>
    </row>
    <row r="29" spans="1:7" x14ac:dyDescent="0.25">
      <c r="A29" s="5" t="s">
        <v>20</v>
      </c>
      <c r="B29" t="s">
        <v>315</v>
      </c>
      <c r="C29" s="36" t="s">
        <v>102</v>
      </c>
      <c r="D29" t="str">
        <f t="shared" si="0"/>
        <v>Snp 2%</v>
      </c>
      <c r="E29" t="s">
        <v>506</v>
      </c>
      <c r="F29" t="s">
        <v>473</v>
      </c>
      <c r="G29" t="str">
        <f t="shared" si="1"/>
        <v>dh_snp_2</v>
      </c>
    </row>
    <row r="30" spans="1:7" x14ac:dyDescent="0.25">
      <c r="A30" s="5" t="s">
        <v>132</v>
      </c>
      <c r="B30" t="s">
        <v>315</v>
      </c>
      <c r="C30" s="36" t="s">
        <v>135</v>
      </c>
      <c r="D30" t="str">
        <f t="shared" si="0"/>
        <v>Snp 2.5%</v>
      </c>
      <c r="E30" t="s">
        <v>507</v>
      </c>
      <c r="F30" t="s">
        <v>447</v>
      </c>
      <c r="G30" t="str">
        <f t="shared" si="1"/>
        <v>dh_snp_25</v>
      </c>
    </row>
    <row r="31" spans="1:7" x14ac:dyDescent="0.25">
      <c r="A31" s="5" t="s">
        <v>19</v>
      </c>
      <c r="B31" t="s">
        <v>315</v>
      </c>
      <c r="C31" s="36" t="s">
        <v>192</v>
      </c>
      <c r="D31" t="str">
        <f t="shared" si="0"/>
        <v>Snp 3%</v>
      </c>
      <c r="E31" t="s">
        <v>508</v>
      </c>
      <c r="F31" t="s">
        <v>448</v>
      </c>
      <c r="G31" t="str">
        <f t="shared" si="1"/>
        <v>dh_snp_3</v>
      </c>
    </row>
    <row r="32" spans="1:7" x14ac:dyDescent="0.25">
      <c r="A32" s="5" t="s">
        <v>205</v>
      </c>
      <c r="B32" t="s">
        <v>315</v>
      </c>
      <c r="C32" s="36" t="s">
        <v>228</v>
      </c>
      <c r="D32" t="str">
        <f t="shared" si="0"/>
        <v>Snp 11%</v>
      </c>
      <c r="E32" t="s">
        <v>509</v>
      </c>
      <c r="F32" t="s">
        <v>449</v>
      </c>
      <c r="G32" t="str">
        <f t="shared" si="1"/>
        <v>dh_snp_11</v>
      </c>
    </row>
    <row r="33" spans="1:7" x14ac:dyDescent="0.25">
      <c r="A33" s="5" t="s">
        <v>310</v>
      </c>
      <c r="B33" t="s">
        <v>315</v>
      </c>
      <c r="C33" s="36" t="s">
        <v>235</v>
      </c>
      <c r="D33" t="str">
        <f t="shared" si="0"/>
        <v>Snp 13%</v>
      </c>
      <c r="E33" t="s">
        <v>510</v>
      </c>
      <c r="F33" t="s">
        <v>450</v>
      </c>
      <c r="G33" t="str">
        <f t="shared" si="1"/>
        <v>dh_snp_13</v>
      </c>
    </row>
    <row r="34" spans="1:7" x14ac:dyDescent="0.25">
      <c r="A34" s="5" t="s">
        <v>311</v>
      </c>
      <c r="B34" t="s">
        <v>315</v>
      </c>
      <c r="C34" s="5" t="s">
        <v>18</v>
      </c>
      <c r="D34" t="str">
        <f t="shared" si="0"/>
        <v>Goce 6%</v>
      </c>
      <c r="E34" t="s">
        <v>511</v>
      </c>
      <c r="F34" t="s">
        <v>451</v>
      </c>
      <c r="G34" t="str">
        <f t="shared" si="1"/>
        <v>dh_goce_6</v>
      </c>
    </row>
    <row r="35" spans="1:7" x14ac:dyDescent="0.25">
      <c r="A35" s="5" t="s">
        <v>312</v>
      </c>
      <c r="B35" t="s">
        <v>315</v>
      </c>
      <c r="C35" s="5" t="s">
        <v>60</v>
      </c>
      <c r="D35" t="str">
        <f t="shared" si="0"/>
        <v>Goce 8%</v>
      </c>
      <c r="E35" t="s">
        <v>512</v>
      </c>
      <c r="F35" t="s">
        <v>452</v>
      </c>
      <c r="G35" t="str">
        <f t="shared" si="1"/>
        <v>dh_goce_8</v>
      </c>
    </row>
    <row r="36" spans="1:7" x14ac:dyDescent="0.25">
      <c r="A36" s="5" t="s">
        <v>309</v>
      </c>
      <c r="B36" t="s">
        <v>315</v>
      </c>
      <c r="C36" s="5" t="s">
        <v>79</v>
      </c>
      <c r="D36" t="str">
        <f t="shared" si="0"/>
        <v>Gratificacion</v>
      </c>
      <c r="E36" t="s">
        <v>513</v>
      </c>
      <c r="F36" t="s">
        <v>472</v>
      </c>
      <c r="G36" t="str">
        <f t="shared" si="1"/>
        <v>dh_grati</v>
      </c>
    </row>
    <row r="37" spans="1:7" x14ac:dyDescent="0.25">
      <c r="A37" s="5" t="s">
        <v>126</v>
      </c>
      <c r="B37" t="s">
        <v>315</v>
      </c>
      <c r="C37" s="5" t="s">
        <v>20</v>
      </c>
      <c r="D37" t="str">
        <f t="shared" si="0"/>
        <v>Grav Nombram</v>
      </c>
      <c r="E37" t="s">
        <v>514</v>
      </c>
      <c r="F37" t="s">
        <v>474</v>
      </c>
      <c r="G37" t="str">
        <f t="shared" si="1"/>
        <v>dh_grav_nomb</v>
      </c>
    </row>
    <row r="38" spans="1:7" x14ac:dyDescent="0.25">
      <c r="A38" s="29" t="s">
        <v>260</v>
      </c>
      <c r="B38" t="s">
        <v>315</v>
      </c>
      <c r="C38" s="5" t="s">
        <v>132</v>
      </c>
      <c r="D38" t="str">
        <f t="shared" si="0"/>
        <v>Imp Rent</v>
      </c>
      <c r="E38" t="s">
        <v>515</v>
      </c>
      <c r="F38" t="s">
        <v>436</v>
      </c>
      <c r="G38" t="str">
        <f t="shared" si="1"/>
        <v>dh_imp_rent</v>
      </c>
    </row>
    <row r="39" spans="1:7" x14ac:dyDescent="0.25">
      <c r="A39" s="5" t="s">
        <v>96</v>
      </c>
      <c r="B39" t="s">
        <v>315</v>
      </c>
      <c r="C39" s="5" t="s">
        <v>19</v>
      </c>
      <c r="D39" t="str">
        <f t="shared" si="0"/>
        <v>Impuesto Sueldo</v>
      </c>
      <c r="E39" t="s">
        <v>516</v>
      </c>
      <c r="F39" t="s">
        <v>475</v>
      </c>
      <c r="G39" t="str">
        <f t="shared" si="1"/>
        <v>dh_imp_sueldo</v>
      </c>
    </row>
    <row r="40" spans="1:7" x14ac:dyDescent="0.25">
      <c r="A40" s="5" t="s">
        <v>25</v>
      </c>
      <c r="B40" t="s">
        <v>315</v>
      </c>
      <c r="C40" s="5" t="s">
        <v>310</v>
      </c>
      <c r="D40" t="str">
        <f t="shared" si="0"/>
        <v>Ips</v>
      </c>
      <c r="E40" t="s">
        <v>517</v>
      </c>
      <c r="F40" t="s">
        <v>453</v>
      </c>
      <c r="G40" t="str">
        <f t="shared" si="1"/>
        <v>dh_ips</v>
      </c>
    </row>
    <row r="41" spans="1:7" x14ac:dyDescent="0.25">
      <c r="A41" s="35" t="s">
        <v>100</v>
      </c>
      <c r="B41" t="s">
        <v>315</v>
      </c>
      <c r="C41" s="5" t="s">
        <v>311</v>
      </c>
      <c r="D41" t="str">
        <f t="shared" si="0"/>
        <v>Ips 2.5%</v>
      </c>
      <c r="E41" t="s">
        <v>518</v>
      </c>
      <c r="F41" t="s">
        <v>454</v>
      </c>
      <c r="G41" t="str">
        <f t="shared" si="1"/>
        <v>dh_ips_25</v>
      </c>
    </row>
    <row r="42" spans="1:7" x14ac:dyDescent="0.25">
      <c r="A42" s="29" t="s">
        <v>218</v>
      </c>
      <c r="B42" t="s">
        <v>315</v>
      </c>
      <c r="C42" s="5" t="s">
        <v>312</v>
      </c>
      <c r="D42" t="str">
        <f t="shared" si="0"/>
        <v>Ips 3%</v>
      </c>
      <c r="E42" t="s">
        <v>519</v>
      </c>
      <c r="F42" t="s">
        <v>455</v>
      </c>
      <c r="G42" t="str">
        <f t="shared" si="1"/>
        <v>dh_ips_3</v>
      </c>
    </row>
    <row r="43" spans="1:7" x14ac:dyDescent="0.25">
      <c r="A43" s="29" t="s">
        <v>261</v>
      </c>
      <c r="B43" t="s">
        <v>315</v>
      </c>
      <c r="C43" s="5" t="s">
        <v>205</v>
      </c>
      <c r="D43" t="str">
        <f t="shared" si="0"/>
        <v>Ips 4%</v>
      </c>
      <c r="E43" t="s">
        <v>520</v>
      </c>
      <c r="F43" t="s">
        <v>456</v>
      </c>
      <c r="G43" t="str">
        <f t="shared" si="1"/>
        <v>dh_ips_4</v>
      </c>
    </row>
    <row r="44" spans="1:7" x14ac:dyDescent="0.25">
      <c r="A44" s="29" t="s">
        <v>284</v>
      </c>
      <c r="B44" t="s">
        <v>315</v>
      </c>
      <c r="C44" s="5" t="s">
        <v>126</v>
      </c>
      <c r="D44" t="str">
        <f t="shared" si="0"/>
        <v>Montepio</v>
      </c>
      <c r="E44" t="s">
        <v>521</v>
      </c>
      <c r="F44" t="s">
        <v>457</v>
      </c>
      <c r="G44" t="str">
        <f t="shared" si="1"/>
        <v>dh_montepio</v>
      </c>
    </row>
    <row r="45" spans="1:7" x14ac:dyDescent="0.25">
      <c r="A45" s="33" t="s">
        <v>15</v>
      </c>
      <c r="B45" t="s">
        <v>315</v>
      </c>
      <c r="C45" s="5" t="s">
        <v>96</v>
      </c>
      <c r="D45" t="str">
        <f t="shared" si="0"/>
        <v>Prestamo Adm</v>
      </c>
      <c r="E45" t="s">
        <v>522</v>
      </c>
      <c r="F45" t="s">
        <v>437</v>
      </c>
      <c r="G45" t="str">
        <f t="shared" si="1"/>
        <v>dh_prestamo_adm</v>
      </c>
    </row>
    <row r="46" spans="1:7" x14ac:dyDescent="0.25">
      <c r="A46" s="33" t="s">
        <v>16</v>
      </c>
      <c r="B46" t="s">
        <v>315</v>
      </c>
      <c r="C46" s="5" t="s">
        <v>25</v>
      </c>
      <c r="D46" t="str">
        <f t="shared" si="0"/>
        <v>Quincena</v>
      </c>
      <c r="E46" t="s">
        <v>523</v>
      </c>
      <c r="F46" t="s">
        <v>458</v>
      </c>
      <c r="G46" t="str">
        <f t="shared" si="1"/>
        <v>dh_quincena</v>
      </c>
    </row>
    <row r="47" spans="1:7" x14ac:dyDescent="0.25">
      <c r="A47" s="33" t="s">
        <v>63</v>
      </c>
      <c r="B47" t="s">
        <v>315</v>
      </c>
      <c r="C47" s="33" t="s">
        <v>15</v>
      </c>
      <c r="D47" t="str">
        <f t="shared" si="0"/>
        <v>Seguro Social</v>
      </c>
      <c r="E47" t="s">
        <v>537</v>
      </c>
      <c r="F47" t="s">
        <v>476</v>
      </c>
      <c r="G47" t="str">
        <f t="shared" si="1"/>
        <v>dh_seg_soc</v>
      </c>
    </row>
    <row r="48" spans="1:7" x14ac:dyDescent="0.25">
      <c r="A48" s="33" t="s">
        <v>24</v>
      </c>
      <c r="B48" t="s">
        <v>315</v>
      </c>
      <c r="C48" s="33" t="s">
        <v>16</v>
      </c>
      <c r="D48" t="str">
        <f t="shared" si="0"/>
        <v>Seguro Social 1.5%</v>
      </c>
      <c r="E48" t="s">
        <v>538</v>
      </c>
      <c r="F48" t="s">
        <v>477</v>
      </c>
      <c r="G48" t="str">
        <f t="shared" si="1"/>
        <v>dh_seg_soc_15</v>
      </c>
    </row>
    <row r="49" spans="1:7" x14ac:dyDescent="0.25">
      <c r="A49" s="33" t="s">
        <v>230</v>
      </c>
      <c r="B49" t="s">
        <v>315</v>
      </c>
      <c r="C49" s="33" t="s">
        <v>63</v>
      </c>
      <c r="D49" t="str">
        <f t="shared" si="0"/>
        <v>Seguro Social 2.1%</v>
      </c>
      <c r="E49" t="s">
        <v>539</v>
      </c>
      <c r="F49" t="s">
        <v>478</v>
      </c>
      <c r="G49" t="str">
        <f t="shared" si="1"/>
        <v>dh_seg_soc_21</v>
      </c>
    </row>
    <row r="50" spans="1:7" x14ac:dyDescent="0.25">
      <c r="A50" s="29" t="s">
        <v>150</v>
      </c>
      <c r="B50" t="s">
        <v>315</v>
      </c>
      <c r="C50" s="33" t="s">
        <v>24</v>
      </c>
      <c r="D50" t="str">
        <f t="shared" si="0"/>
        <v>Seguro Social 2.5%</v>
      </c>
      <c r="E50" t="s">
        <v>540</v>
      </c>
      <c r="F50" t="s">
        <v>479</v>
      </c>
      <c r="G50" t="str">
        <f t="shared" si="1"/>
        <v>dh_seg_soc_25</v>
      </c>
    </row>
    <row r="51" spans="1:7" x14ac:dyDescent="0.25">
      <c r="A51" s="29" t="s">
        <v>228</v>
      </c>
      <c r="B51" t="s">
        <v>315</v>
      </c>
      <c r="C51" s="33" t="s">
        <v>230</v>
      </c>
      <c r="D51" t="str">
        <f t="shared" si="0"/>
        <v>Seguro Vida</v>
      </c>
      <c r="E51" t="s">
        <v>524</v>
      </c>
      <c r="F51" t="s">
        <v>480</v>
      </c>
      <c r="G51" t="str">
        <f t="shared" si="1"/>
        <v>dh_seg_vida</v>
      </c>
    </row>
    <row r="52" spans="1:7" x14ac:dyDescent="0.25">
      <c r="A52" s="29" t="s">
        <v>235</v>
      </c>
      <c r="B52" t="s">
        <v>315</v>
      </c>
      <c r="C52" s="5" t="s">
        <v>137</v>
      </c>
      <c r="D52" t="str">
        <f t="shared" si="0"/>
        <v>Tesoreria</v>
      </c>
      <c r="E52" t="s">
        <v>525</v>
      </c>
      <c r="F52" t="s">
        <v>459</v>
      </c>
      <c r="G52" t="str">
        <f t="shared" si="1"/>
        <v>dh_tesoreria</v>
      </c>
    </row>
    <row r="53" spans="1:7" x14ac:dyDescent="0.25">
      <c r="A53" s="29" t="s">
        <v>102</v>
      </c>
      <c r="B53" t="s">
        <v>315</v>
      </c>
      <c r="C53" s="5" t="s">
        <v>26</v>
      </c>
      <c r="D53" t="str">
        <f t="shared" si="0"/>
        <v>Vacaciones</v>
      </c>
      <c r="E53" t="s">
        <v>526</v>
      </c>
      <c r="F53" t="s">
        <v>481</v>
      </c>
      <c r="G53" t="str">
        <f t="shared" si="1"/>
        <v>dh_vacac</v>
      </c>
    </row>
    <row r="54" spans="1:7" x14ac:dyDescent="0.25">
      <c r="A54" s="29" t="s">
        <v>135</v>
      </c>
      <c r="B54" t="s">
        <v>315</v>
      </c>
      <c r="C54" s="5" t="s">
        <v>58</v>
      </c>
      <c r="D54" t="str">
        <f t="shared" si="0"/>
        <v>Viaticos</v>
      </c>
      <c r="E54" t="s">
        <v>527</v>
      </c>
      <c r="F54" t="s">
        <v>342</v>
      </c>
      <c r="G54" t="str">
        <f t="shared" si="1"/>
        <v>dh_viaticos</v>
      </c>
    </row>
    <row r="55" spans="1:7" x14ac:dyDescent="0.25">
      <c r="A55" s="29" t="s">
        <v>192</v>
      </c>
      <c r="B55" t="s">
        <v>315</v>
      </c>
      <c r="C55" s="5" t="s">
        <v>309</v>
      </c>
      <c r="D55" t="str">
        <f t="shared" si="0"/>
        <v>Ley 7904</v>
      </c>
      <c r="E55" t="s">
        <v>528</v>
      </c>
      <c r="F55" t="s">
        <v>460</v>
      </c>
      <c r="G55" t="str">
        <f t="shared" si="1"/>
        <v>dh_ley_7904</v>
      </c>
    </row>
    <row r="56" spans="1:7" x14ac:dyDescent="0.25">
      <c r="A56" s="5" t="s">
        <v>137</v>
      </c>
      <c r="B56" t="s">
        <v>315</v>
      </c>
      <c r="C56" s="5" t="s">
        <v>146</v>
      </c>
      <c r="D56" t="str">
        <f t="shared" si="0"/>
        <v>Dl 20530</v>
      </c>
      <c r="E56" t="s">
        <v>529</v>
      </c>
      <c r="F56" t="s">
        <v>461</v>
      </c>
      <c r="G56" t="str">
        <f t="shared" si="1"/>
        <v>dh_dl_20530</v>
      </c>
    </row>
    <row r="57" spans="1:7" x14ac:dyDescent="0.25">
      <c r="A57" s="5" t="s">
        <v>26</v>
      </c>
      <c r="B57" t="s">
        <v>315</v>
      </c>
      <c r="C57" s="5" t="s">
        <v>110</v>
      </c>
      <c r="D57" t="str">
        <f t="shared" si="0"/>
        <v>Dl 22161</v>
      </c>
      <c r="E57" t="s">
        <v>530</v>
      </c>
      <c r="F57" t="s">
        <v>462</v>
      </c>
      <c r="G57" t="str">
        <f t="shared" si="1"/>
        <v>dh_dl_22161</v>
      </c>
    </row>
    <row r="58" spans="1:7" x14ac:dyDescent="0.25">
      <c r="A58" s="5" t="s">
        <v>58</v>
      </c>
      <c r="B58" t="s">
        <v>315</v>
      </c>
      <c r="C58" s="5" t="s">
        <v>130</v>
      </c>
      <c r="D58" t="str">
        <f t="shared" si="0"/>
        <v>Ds 043</v>
      </c>
      <c r="E58" t="s">
        <v>531</v>
      </c>
      <c r="F58" t="s">
        <v>463</v>
      </c>
      <c r="G58" t="str">
        <f t="shared" si="1"/>
        <v>dh_ds_043</v>
      </c>
    </row>
  </sheetData>
  <autoFilter ref="A1:A58" xr:uid="{1A2FD9B8-B3D0-4C0E-9CB6-FE83D514A81F}">
    <sortState xmlns:xlrd2="http://schemas.microsoft.com/office/spreadsheetml/2017/richdata2" ref="A2:A58">
      <sortCondition ref="A1:A58"/>
    </sortState>
  </autoFilter>
  <conditionalFormatting sqref="C1">
    <cfRule type="expression" dxfId="1" priority="1">
      <formula>"CONTAR.SI($A:$A, C1) &gt; 0"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569F0-E1B8-4AFD-A657-CFE06B4DD5BE}">
  <dimension ref="A1:G26"/>
  <sheetViews>
    <sheetView workbookViewId="0">
      <selection activeCell="E2" sqref="E2:E26"/>
    </sheetView>
  </sheetViews>
  <sheetFormatPr baseColWidth="10" defaultColWidth="27.28515625" defaultRowHeight="15" x14ac:dyDescent="0.25"/>
  <cols>
    <col min="2" max="2" width="11" customWidth="1"/>
    <col min="3" max="3" width="30.140625" customWidth="1"/>
    <col min="5" max="5" width="15.7109375" customWidth="1"/>
  </cols>
  <sheetData>
    <row r="1" spans="1:7" x14ac:dyDescent="0.25">
      <c r="A1" s="15" t="s">
        <v>3</v>
      </c>
      <c r="C1" s="32" t="s">
        <v>290</v>
      </c>
      <c r="E1" t="s">
        <v>583</v>
      </c>
      <c r="G1" t="s">
        <v>584</v>
      </c>
    </row>
    <row r="2" spans="1:7" x14ac:dyDescent="0.25">
      <c r="A2" s="5" t="s">
        <v>27</v>
      </c>
      <c r="B2" t="s">
        <v>315</v>
      </c>
      <c r="C2" s="5" t="s">
        <v>27</v>
      </c>
      <c r="D2" t="str">
        <f>PROPER(C2)</f>
        <v>Ss Cuota Patronal</v>
      </c>
      <c r="E2" t="s">
        <v>561</v>
      </c>
      <c r="F2" t="s">
        <v>563</v>
      </c>
      <c r="G2" t="str">
        <f>_xlfn.CONCAT("ah_",F2)</f>
        <v>ah_ss_cuota_pat</v>
      </c>
    </row>
    <row r="3" spans="1:7" x14ac:dyDescent="0.25">
      <c r="A3" s="5" t="s">
        <v>202</v>
      </c>
      <c r="B3" t="s">
        <v>315</v>
      </c>
      <c r="C3" s="5" t="s">
        <v>202</v>
      </c>
      <c r="D3" t="str">
        <f t="shared" ref="D3:E26" si="0">PROPER(C3)</f>
        <v>Cp Cuota Patronal</v>
      </c>
      <c r="E3" t="s">
        <v>562</v>
      </c>
      <c r="F3" t="s">
        <v>564</v>
      </c>
      <c r="G3" t="str">
        <f t="shared" ref="G3:G26" si="1">_xlfn.CONCAT("ah_",F3)</f>
        <v>ah_cp_cuota_pat</v>
      </c>
    </row>
    <row r="4" spans="1:7" x14ac:dyDescent="0.25">
      <c r="A4" s="5" t="s">
        <v>117</v>
      </c>
      <c r="B4" t="s">
        <v>315</v>
      </c>
      <c r="C4" s="19" t="s">
        <v>123</v>
      </c>
      <c r="D4" t="str">
        <f t="shared" si="0"/>
        <v>Caja Pens</v>
      </c>
      <c r="E4" t="s">
        <v>541</v>
      </c>
      <c r="F4" t="s">
        <v>565</v>
      </c>
      <c r="G4" t="str">
        <f t="shared" si="1"/>
        <v>ah_caja_pens</v>
      </c>
    </row>
    <row r="5" spans="1:7" x14ac:dyDescent="0.25">
      <c r="A5" s="5" t="s">
        <v>121</v>
      </c>
      <c r="B5" t="s">
        <v>315</v>
      </c>
      <c r="C5" s="20" t="s">
        <v>140</v>
      </c>
      <c r="D5" t="str">
        <f t="shared" si="0"/>
        <v>Cem 3%</v>
      </c>
      <c r="E5" t="s">
        <v>542</v>
      </c>
      <c r="F5" t="s">
        <v>566</v>
      </c>
      <c r="G5" t="str">
        <f t="shared" si="1"/>
        <v>ah_cem_3</v>
      </c>
    </row>
    <row r="6" spans="1:7" x14ac:dyDescent="0.25">
      <c r="A6" s="19" t="s">
        <v>123</v>
      </c>
      <c r="B6" t="s">
        <v>315</v>
      </c>
      <c r="C6" s="20" t="s">
        <v>143</v>
      </c>
      <c r="D6" t="str">
        <f t="shared" si="0"/>
        <v>Cem 5%</v>
      </c>
      <c r="E6" t="s">
        <v>543</v>
      </c>
      <c r="F6" t="s">
        <v>567</v>
      </c>
      <c r="G6" t="str">
        <f t="shared" si="1"/>
        <v>ah_cem_5</v>
      </c>
    </row>
    <row r="7" spans="1:7" x14ac:dyDescent="0.25">
      <c r="A7" s="20" t="s">
        <v>140</v>
      </c>
      <c r="B7" t="s">
        <v>315</v>
      </c>
      <c r="C7" s="20" t="s">
        <v>168</v>
      </c>
      <c r="D7" t="str">
        <f t="shared" si="0"/>
        <v>Cen</v>
      </c>
      <c r="E7" t="s">
        <v>544</v>
      </c>
      <c r="F7" t="s">
        <v>581</v>
      </c>
      <c r="G7" t="str">
        <f t="shared" si="1"/>
        <v>ah_cen</v>
      </c>
    </row>
    <row r="8" spans="1:7" x14ac:dyDescent="0.25">
      <c r="A8" s="20" t="s">
        <v>143</v>
      </c>
      <c r="B8" t="s">
        <v>315</v>
      </c>
      <c r="C8" s="20" t="s">
        <v>156</v>
      </c>
      <c r="D8" t="str">
        <f t="shared" si="0"/>
        <v>Cen 5%</v>
      </c>
      <c r="E8" t="s">
        <v>545</v>
      </c>
      <c r="F8" t="s">
        <v>568</v>
      </c>
      <c r="G8" t="str">
        <f t="shared" si="1"/>
        <v>ah_cen_5</v>
      </c>
    </row>
    <row r="9" spans="1:7" x14ac:dyDescent="0.25">
      <c r="A9" s="5" t="s">
        <v>141</v>
      </c>
      <c r="B9" t="s">
        <v>315</v>
      </c>
      <c r="C9" s="20" t="s">
        <v>158</v>
      </c>
      <c r="D9" t="str">
        <f t="shared" si="0"/>
        <v>Cen 6%</v>
      </c>
      <c r="E9" t="s">
        <v>546</v>
      </c>
      <c r="F9" t="s">
        <v>569</v>
      </c>
      <c r="G9" t="str">
        <f t="shared" si="1"/>
        <v>ah_cen_6</v>
      </c>
    </row>
    <row r="10" spans="1:7" x14ac:dyDescent="0.25">
      <c r="A10" s="20" t="s">
        <v>146</v>
      </c>
      <c r="B10" t="s">
        <v>315</v>
      </c>
      <c r="C10" s="5" t="s">
        <v>121</v>
      </c>
      <c r="D10" t="str">
        <f t="shared" si="0"/>
        <v>Seg Soc</v>
      </c>
      <c r="E10" t="s">
        <v>547</v>
      </c>
      <c r="F10" t="s">
        <v>476</v>
      </c>
      <c r="G10" t="str">
        <f t="shared" si="1"/>
        <v>ah_seg_soc</v>
      </c>
    </row>
    <row r="11" spans="1:7" x14ac:dyDescent="0.25">
      <c r="A11" s="20" t="s">
        <v>203</v>
      </c>
      <c r="B11" t="s">
        <v>315</v>
      </c>
      <c r="C11" s="20" t="s">
        <v>244</v>
      </c>
      <c r="D11" t="str">
        <f t="shared" si="0"/>
        <v>Essalud 9%</v>
      </c>
      <c r="E11" t="s">
        <v>548</v>
      </c>
      <c r="F11" t="s">
        <v>570</v>
      </c>
      <c r="G11" t="str">
        <f t="shared" si="1"/>
        <v>ah_essalud_9</v>
      </c>
    </row>
    <row r="12" spans="1:7" x14ac:dyDescent="0.25">
      <c r="A12" s="20" t="s">
        <v>156</v>
      </c>
      <c r="B12" t="s">
        <v>315</v>
      </c>
      <c r="C12" s="5" t="s">
        <v>117</v>
      </c>
      <c r="D12" t="str">
        <f t="shared" si="0"/>
        <v>Fonavi</v>
      </c>
      <c r="E12" t="s">
        <v>491</v>
      </c>
      <c r="F12" t="s">
        <v>333</v>
      </c>
      <c r="G12" t="str">
        <f t="shared" si="1"/>
        <v>ah_fonavi</v>
      </c>
    </row>
    <row r="13" spans="1:7" x14ac:dyDescent="0.25">
      <c r="A13" s="20" t="s">
        <v>158</v>
      </c>
      <c r="B13" t="s">
        <v>315</v>
      </c>
      <c r="C13" s="20" t="s">
        <v>203</v>
      </c>
      <c r="D13" t="str">
        <f t="shared" si="0"/>
        <v>Fon 4%</v>
      </c>
      <c r="E13" t="s">
        <v>549</v>
      </c>
      <c r="F13" t="s">
        <v>571</v>
      </c>
      <c r="G13" t="str">
        <f t="shared" si="1"/>
        <v>ah_fon_4</v>
      </c>
    </row>
    <row r="14" spans="1:7" x14ac:dyDescent="0.25">
      <c r="A14" s="20" t="s">
        <v>159</v>
      </c>
      <c r="B14" t="s">
        <v>315</v>
      </c>
      <c r="C14" s="20" t="s">
        <v>188</v>
      </c>
      <c r="D14" t="str">
        <f t="shared" si="0"/>
        <v>Fon 5%</v>
      </c>
      <c r="E14" t="s">
        <v>550</v>
      </c>
      <c r="F14" t="s">
        <v>572</v>
      </c>
      <c r="G14" t="str">
        <f t="shared" si="1"/>
        <v>ah_fon_5</v>
      </c>
    </row>
    <row r="15" spans="1:7" x14ac:dyDescent="0.25">
      <c r="A15" s="20" t="s">
        <v>168</v>
      </c>
      <c r="B15" t="s">
        <v>315</v>
      </c>
      <c r="C15" s="20" t="s">
        <v>204</v>
      </c>
      <c r="D15" t="str">
        <f t="shared" si="0"/>
        <v>Fon 8%</v>
      </c>
      <c r="E15" t="s">
        <v>551</v>
      </c>
      <c r="F15" t="s">
        <v>573</v>
      </c>
      <c r="G15" t="str">
        <f t="shared" si="1"/>
        <v>ah_fon_8</v>
      </c>
    </row>
    <row r="16" spans="1:7" x14ac:dyDescent="0.25">
      <c r="A16" s="20" t="s">
        <v>150</v>
      </c>
      <c r="B16" t="s">
        <v>315</v>
      </c>
      <c r="C16" s="20" t="s">
        <v>224</v>
      </c>
      <c r="D16" t="str">
        <f t="shared" si="0"/>
        <v>Fon 9%</v>
      </c>
      <c r="E16" t="s">
        <v>552</v>
      </c>
      <c r="F16" t="s">
        <v>574</v>
      </c>
      <c r="G16" t="str">
        <f t="shared" si="1"/>
        <v>ah_fon_9</v>
      </c>
    </row>
    <row r="17" spans="1:7" x14ac:dyDescent="0.25">
      <c r="A17" s="20" t="s">
        <v>166</v>
      </c>
      <c r="B17" t="s">
        <v>315</v>
      </c>
      <c r="C17" s="20" t="s">
        <v>232</v>
      </c>
      <c r="D17" t="str">
        <f t="shared" si="0"/>
        <v>Fon 7%</v>
      </c>
      <c r="E17" t="s">
        <v>553</v>
      </c>
      <c r="F17" t="s">
        <v>575</v>
      </c>
      <c r="G17" t="str">
        <f t="shared" si="1"/>
        <v>ah_fon_7</v>
      </c>
    </row>
    <row r="18" spans="1:7" x14ac:dyDescent="0.25">
      <c r="A18" s="20" t="s">
        <v>186</v>
      </c>
      <c r="B18" t="s">
        <v>315</v>
      </c>
      <c r="C18" s="20" t="s">
        <v>166</v>
      </c>
      <c r="D18" t="str">
        <f t="shared" si="0"/>
        <v>Ipss</v>
      </c>
      <c r="E18" t="s">
        <v>554</v>
      </c>
      <c r="F18" t="s">
        <v>582</v>
      </c>
      <c r="G18" t="str">
        <f t="shared" si="1"/>
        <v>ah_ipss</v>
      </c>
    </row>
    <row r="19" spans="1:7" x14ac:dyDescent="0.25">
      <c r="A19" s="20" t="s">
        <v>188</v>
      </c>
      <c r="B19" t="s">
        <v>315</v>
      </c>
      <c r="C19" s="20" t="s">
        <v>246</v>
      </c>
      <c r="D19" t="str">
        <f t="shared" si="0"/>
        <v>Ies 1.7%</v>
      </c>
      <c r="E19" t="s">
        <v>555</v>
      </c>
      <c r="F19" t="s">
        <v>576</v>
      </c>
      <c r="G19" t="str">
        <f t="shared" si="1"/>
        <v>ah_ies_7</v>
      </c>
    </row>
    <row r="20" spans="1:7" x14ac:dyDescent="0.25">
      <c r="A20" s="20" t="s">
        <v>204</v>
      </c>
      <c r="B20" t="s">
        <v>315</v>
      </c>
      <c r="C20" s="20" t="s">
        <v>240</v>
      </c>
      <c r="D20" t="str">
        <f t="shared" si="0"/>
        <v>Ies 2%</v>
      </c>
      <c r="E20" t="s">
        <v>556</v>
      </c>
      <c r="F20" t="s">
        <v>577</v>
      </c>
      <c r="G20" t="str">
        <f t="shared" si="1"/>
        <v>ah_ies_2</v>
      </c>
    </row>
    <row r="21" spans="1:7" x14ac:dyDescent="0.25">
      <c r="A21" s="20" t="s">
        <v>226</v>
      </c>
      <c r="B21" t="s">
        <v>315</v>
      </c>
      <c r="C21" s="20" t="s">
        <v>186</v>
      </c>
      <c r="D21" t="str">
        <f t="shared" si="0"/>
        <v>Ipss 6%</v>
      </c>
      <c r="E21" t="s">
        <v>557</v>
      </c>
      <c r="F21" t="s">
        <v>578</v>
      </c>
      <c r="G21" t="str">
        <f t="shared" si="1"/>
        <v>ah_ipss_6</v>
      </c>
    </row>
    <row r="22" spans="1:7" x14ac:dyDescent="0.25">
      <c r="A22" s="20" t="s">
        <v>224</v>
      </c>
      <c r="B22" t="s">
        <v>315</v>
      </c>
      <c r="C22" s="20" t="s">
        <v>226</v>
      </c>
      <c r="D22" t="str">
        <f t="shared" si="0"/>
        <v>Ipss 9%</v>
      </c>
      <c r="E22" t="s">
        <v>558</v>
      </c>
      <c r="F22" t="s">
        <v>579</v>
      </c>
      <c r="G22" t="str">
        <f t="shared" si="1"/>
        <v>ah_ipss_9</v>
      </c>
    </row>
    <row r="23" spans="1:7" x14ac:dyDescent="0.25">
      <c r="A23" s="20" t="s">
        <v>232</v>
      </c>
      <c r="B23" t="s">
        <v>315</v>
      </c>
      <c r="C23" s="20" t="s">
        <v>150</v>
      </c>
      <c r="D23" t="str">
        <f t="shared" si="0"/>
        <v>Snp</v>
      </c>
      <c r="E23" t="s">
        <v>505</v>
      </c>
      <c r="F23" t="s">
        <v>446</v>
      </c>
      <c r="G23" t="str">
        <f t="shared" si="1"/>
        <v>ah_snp</v>
      </c>
    </row>
    <row r="24" spans="1:7" x14ac:dyDescent="0.25">
      <c r="A24" s="20" t="s">
        <v>240</v>
      </c>
      <c r="B24" t="s">
        <v>315</v>
      </c>
      <c r="C24" s="5" t="s">
        <v>141</v>
      </c>
      <c r="D24" t="str">
        <f t="shared" si="0"/>
        <v>Snp 5%</v>
      </c>
      <c r="E24" t="s">
        <v>559</v>
      </c>
      <c r="F24" t="s">
        <v>438</v>
      </c>
      <c r="G24" t="str">
        <f t="shared" si="1"/>
        <v>ah_snp_5</v>
      </c>
    </row>
    <row r="25" spans="1:7" x14ac:dyDescent="0.25">
      <c r="A25" s="20" t="s">
        <v>246</v>
      </c>
      <c r="B25" t="s">
        <v>315</v>
      </c>
      <c r="C25" s="20" t="s">
        <v>159</v>
      </c>
      <c r="D25" t="str">
        <f t="shared" si="0"/>
        <v>Snp 6%</v>
      </c>
      <c r="E25" t="s">
        <v>560</v>
      </c>
      <c r="F25" t="s">
        <v>580</v>
      </c>
      <c r="G25" t="str">
        <f t="shared" si="1"/>
        <v>ah_snp_6</v>
      </c>
    </row>
    <row r="26" spans="1:7" x14ac:dyDescent="0.25">
      <c r="A26" s="20" t="s">
        <v>244</v>
      </c>
      <c r="B26" t="s">
        <v>315</v>
      </c>
      <c r="C26" s="20" t="s">
        <v>146</v>
      </c>
      <c r="D26" t="str">
        <f t="shared" si="0"/>
        <v>Dl 20530</v>
      </c>
      <c r="E26" t="s">
        <v>529</v>
      </c>
      <c r="F26" t="s">
        <v>461</v>
      </c>
      <c r="G26" t="str">
        <f t="shared" si="1"/>
        <v>ah_dl_20530</v>
      </c>
    </row>
  </sheetData>
  <autoFilter ref="A1:A26" xr:uid="{DC1569F0-E1B8-4AFD-A657-CFE06B4DD5BE}"/>
  <conditionalFormatting sqref="C1">
    <cfRule type="expression" dxfId="0" priority="1">
      <formula>"CONTAR.SI($A:$A, C1) &gt; 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Campos por años</vt:lpstr>
      <vt:lpstr>Hoja2</vt:lpstr>
      <vt:lpstr>limpieza_tabla_rem</vt:lpstr>
      <vt:lpstr>limpieza_tabla_des</vt:lpstr>
      <vt:lpstr>limpieza_tabla_apo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2024-08-21T13:06:25Z</dcterms:created>
  <dcterms:modified xsi:type="dcterms:W3CDTF">2024-08-29T16:49:25Z</dcterms:modified>
</cp:coreProperties>
</file>