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CURSOS\MICROSOFT E CAIXA IA GENERATIVA\projeto04_dashboard\output\"/>
    </mc:Choice>
  </mc:AlternateContent>
  <xr:revisionPtr revIDLastSave="0" documentId="13_ncr:1_{8D17F887-2D33-493D-B2E8-35A865657D98}" xr6:coauthVersionLast="47" xr6:coauthVersionMax="47" xr10:uidLastSave="{00000000-0000-0000-0000-000000000000}"/>
  <bookViews>
    <workbookView xWindow="-108" yWindow="-108" windowWidth="23256" windowHeight="13176" tabRatio="85" firstSheet="3" activeTab="3" xr2:uid="{0E10E9F9-1425-452B-ABAF-0F6BD88CCA1F}"/>
  </bookViews>
  <sheets>
    <sheet name="DATA" sheetId="1" state="hidden" r:id="rId1"/>
    <sheet name="CONTROLLER" sheetId="2" state="hidden" r:id="rId2"/>
    <sheet name="CAIXINHA" sheetId="4" state="hidden" r:id="rId3"/>
    <sheet name="DASHBOARD" sheetId="3" r:id="rId4"/>
  </sheets>
  <definedNames>
    <definedName name="SegmentaçãodeDados_Categoria">#N/A</definedName>
    <definedName name="SegmentaçãodeDados_Mes">#N/A</definedName>
  </definedNames>
  <calcPr calcId="191029"/>
  <pivotCaches>
    <pivotCache cacheId="17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</calcChain>
</file>

<file path=xl/sharedStrings.xml><?xml version="1.0" encoding="utf-8"?>
<sst xmlns="http://schemas.openxmlformats.org/spreadsheetml/2006/main" count="254" uniqueCount="81">
  <si>
    <t>Data</t>
  </si>
  <si>
    <t>Tipo</t>
  </si>
  <si>
    <t>Descricao</t>
  </si>
  <si>
    <t>Valor</t>
  </si>
  <si>
    <t>Status</t>
  </si>
  <si>
    <t>Operacao bancaria</t>
  </si>
  <si>
    <t>Categoria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</si>
  <si>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</si>
  <si>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</si>
  <si>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</si>
  <si>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</si>
  <si>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</si>
  <si>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</si>
  <si>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</si>
  <si>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</si>
  <si>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</si>
  <si>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</si>
  <si>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</si>
  <si>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</si>
  <si>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</si>
  <si>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Transferência</t>
  </si>
  <si>
    <t>Educação</t>
  </si>
  <si>
    <t>Material escolar</t>
  </si>
  <si>
    <t>Vestuário</t>
  </si>
  <si>
    <t>Compra de roupas de inverno</t>
  </si>
  <si>
    <t>ENTRADA</t>
  </si>
  <si>
    <t>Investimentos</t>
  </si>
  <si>
    <t>Dividendos de ações</t>
  </si>
  <si>
    <t>Recebido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</si>
  <si>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</si>
  <si>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</si>
  <si>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</si>
  <si>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</si>
  <si>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</si>
  <si>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</si>
  <si>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</si>
  <si>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</si>
  <si>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</si>
  <si>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</si>
  <si>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</si>
  <si>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</si>
  <si>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</si>
  <si>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</si>
  <si>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</si>
  <si>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</si>
  <si>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Renda Fixa</t>
  </si>
  <si>
    <t>Salário mensal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</si>
  <si>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</si>
  <si>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</si>
  <si>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</si>
  <si>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</si>
  <si>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</si>
  <si>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</si>
  <si>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</si>
  <si>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</si>
  <si>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</si>
  <si>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</si>
  <si>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</si>
  <si>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</si>
  <si>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</si>
  <si>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</si>
  <si>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</si>
  <si>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</si>
  <si>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</si>
  <si>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</si>
  <si>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</si>
  <si>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</si>
  <si>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</si>
  <si>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</si>
  <si>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</si>
  <si>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</si>
  <si>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</si>
  <si>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</si>
  <si>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</si>
  <si>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</si>
  <si>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Mes</t>
  </si>
  <si>
    <t>Data de Lancamento</t>
  </si>
  <si>
    <t>Deposito reservado</t>
  </si>
  <si>
    <t>10/12/024</t>
  </si>
  <si>
    <t>total reservado</t>
  </si>
  <si>
    <t>meta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</si>
</sst>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9" formatCode="&quot;R$&quot;\ #,##0.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169" fontId="0" fillId="0" borderId="0" xfId="0" applyNumberFormat="1"/>
    <xf numFmtId="14" fontId="0" fillId="0" borderId="0" xfId="0" applyNumberFormat="1" applyAlignment="1">
      <alignment horizontal="right"/>
    </xf>
  </cellXfs>
  <cellStyles count="2">
    <cellStyle name="Moeda" xfId="1" builtinId="4"/>
    <cellStyle name="Normal" xfId="0" builtinId="0"/>
  </cellStyles>
  <dxfs count="11">
    <dxf>
      <numFmt numFmtId="19" formatCode="dd/mm/yyyy"/>
      <alignment horizontal="right" vertical="bottom" textRotation="0" wrapText="0" indent="0" justifyLastLine="0" shrinkToFit="0" readingOrder="0"/>
    </dxf>
    <dxf>
      <numFmt numFmtId="169" formatCode="&quot;R$&quot;\ #,##0.00"/>
    </dxf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Vini Moraes ok.xlsx]CONTROLLER!Tabela dinâmica1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CONTROLLER!$B$6:$B$20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CONTROLLER!$C$6:$C$20</c:f>
              <c:numCache>
                <c:formatCode>_("R$"* #,##0.00_);_("R$"* \(#,##0.00\);_("R$"* "-"??_);_(@_)</c:formatCode>
                <c:ptCount val="14"/>
                <c:pt idx="0">
                  <c:v>600</c:v>
                </c:pt>
                <c:pt idx="1">
                  <c:v>250</c:v>
                </c:pt>
                <c:pt idx="2">
                  <c:v>350</c:v>
                </c:pt>
                <c:pt idx="3">
                  <c:v>300</c:v>
                </c:pt>
                <c:pt idx="4">
                  <c:v>220</c:v>
                </c:pt>
                <c:pt idx="5">
                  <c:v>180</c:v>
                </c:pt>
                <c:pt idx="6">
                  <c:v>150</c:v>
                </c:pt>
                <c:pt idx="7">
                  <c:v>250</c:v>
                </c:pt>
                <c:pt idx="8">
                  <c:v>120</c:v>
                </c:pt>
                <c:pt idx="9">
                  <c:v>450</c:v>
                </c:pt>
                <c:pt idx="10">
                  <c:v>200</c:v>
                </c:pt>
                <c:pt idx="11">
                  <c:v>800</c:v>
                </c:pt>
                <c:pt idx="12">
                  <c:v>400</c:v>
                </c:pt>
                <c:pt idx="1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0-4360-9CD9-C7FA5B8999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0600008"/>
        <c:axId val="120600368"/>
      </c:barChart>
      <c:catAx>
        <c:axId val="120600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600368"/>
        <c:crosses val="autoZero"/>
        <c:auto val="1"/>
        <c:lblAlgn val="ctr"/>
        <c:lblOffset val="100"/>
        <c:noMultiLvlLbl val="0"/>
      </c:catAx>
      <c:valAx>
        <c:axId val="12060036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20600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Vini Moraes ok.xlsx]CONTROLLER!Tabela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CONTROLLER!$G$5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CONTROLLER!$F$6:$F$8</c:f>
              <c:strCache>
                <c:ptCount val="2"/>
                <c:pt idx="0">
                  <c:v>Renda Fixa</c:v>
                </c:pt>
                <c:pt idx="1">
                  <c:v>Venda de ativos</c:v>
                </c:pt>
              </c:strCache>
            </c:strRef>
          </c:cat>
          <c:val>
            <c:numRef>
              <c:f>CONTROLLER!$G$6:$G$8</c:f>
              <c:numCache>
                <c:formatCode>_("R$"* #,##0.00_);_("R$"* \(#,##0.00\);_("R$"* "-"??_);_(@_)</c:formatCode>
                <c:ptCount val="2"/>
                <c:pt idx="0">
                  <c:v>5000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B-4873-A556-A5A75A6208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8866584"/>
        <c:axId val="728866944"/>
      </c:barChart>
      <c:catAx>
        <c:axId val="72886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866944"/>
        <c:crosses val="autoZero"/>
        <c:auto val="1"/>
        <c:lblAlgn val="ctr"/>
        <c:lblOffset val="100"/>
        <c:noMultiLvlLbl val="0"/>
      </c:catAx>
      <c:valAx>
        <c:axId val="72886694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288665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75-4934-88BF-FFB00DFA1E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94942688"/>
        <c:axId val="394941248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100000">
                  <a:schemeClr val="bg2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2867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5-4934-88BF-FFB00DFA1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0149984"/>
        <c:axId val="570148904"/>
      </c:barChart>
      <c:catAx>
        <c:axId val="39494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4941248"/>
        <c:crosses val="autoZero"/>
        <c:auto val="1"/>
        <c:lblAlgn val="ctr"/>
        <c:lblOffset val="100"/>
        <c:noMultiLvlLbl val="0"/>
      </c:catAx>
      <c:valAx>
        <c:axId val="39494124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394942688"/>
        <c:crosses val="autoZero"/>
        <c:crossBetween val="between"/>
      </c:valAx>
      <c:valAx>
        <c:axId val="570148904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570149984"/>
        <c:crosses val="max"/>
        <c:crossBetween val="between"/>
      </c:valAx>
      <c:catAx>
        <c:axId val="570149984"/>
        <c:scaling>
          <c:orientation val="minMax"/>
        </c:scaling>
        <c:delete val="1"/>
        <c:axPos val="b"/>
        <c:majorTickMark val="out"/>
        <c:minorTickMark val="none"/>
        <c:tickLblPos val="nextTo"/>
        <c:crossAx val="5701489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image" Target="../media/image11.sv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25</xdr:row>
      <xdr:rowOff>171450</xdr:rowOff>
    </xdr:from>
    <xdr:to>
      <xdr:col>19</xdr:col>
      <xdr:colOff>419100</xdr:colOff>
      <xdr:row>44</xdr:row>
      <xdr:rowOff>1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6C5D9E78-F34F-C8F1-4901-8B370CC73D92}"/>
            </a:ext>
          </a:extLst>
        </xdr:cNvPr>
        <xdr:cNvGrpSpPr/>
      </xdr:nvGrpSpPr>
      <xdr:grpSpPr>
        <a:xfrm>
          <a:off x="2276475" y="4695825"/>
          <a:ext cx="10972800" cy="3267076"/>
          <a:chOff x="5943600" y="3448050"/>
          <a:chExt cx="7496175" cy="3267076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F3D5F40A-CD3E-3226-0898-86BB7FF26375}"/>
              </a:ext>
            </a:extLst>
          </xdr:cNvPr>
          <xdr:cNvSpPr/>
        </xdr:nvSpPr>
        <xdr:spPr>
          <a:xfrm>
            <a:off x="5943600" y="3457576"/>
            <a:ext cx="7496175" cy="3257550"/>
          </a:xfrm>
          <a:prstGeom prst="roundRect">
            <a:avLst>
              <a:gd name="adj" fmla="val 10205"/>
            </a:avLst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76F7DC1E-E899-4166-8330-DE03AD7EA85D}"/>
              </a:ext>
            </a:extLst>
          </xdr:cNvPr>
          <xdr:cNvGraphicFramePr>
            <a:graphicFrameLocks/>
          </xdr:cNvGraphicFramePr>
        </xdr:nvGraphicFramePr>
        <xdr:xfrm>
          <a:off x="6115050" y="3962400"/>
          <a:ext cx="732472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9" name="Retângulo: Cantos Superiores Arredondados 8">
            <a:extLst>
              <a:ext uri="{FF2B5EF4-FFF2-40B4-BE49-F238E27FC236}">
                <a16:creationId xmlns:a16="http://schemas.microsoft.com/office/drawing/2014/main" id="{C1CEB418-B11E-C1A6-366F-2AFCCEABF616}"/>
              </a:ext>
            </a:extLst>
          </xdr:cNvPr>
          <xdr:cNvSpPr/>
        </xdr:nvSpPr>
        <xdr:spPr>
          <a:xfrm>
            <a:off x="5943601" y="3448050"/>
            <a:ext cx="7477124" cy="533400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5969A9FC-C9A2-6B66-0809-22809589BC3A}"/>
              </a:ext>
            </a:extLst>
          </xdr:cNvPr>
          <xdr:cNvSpPr txBox="1"/>
        </xdr:nvSpPr>
        <xdr:spPr>
          <a:xfrm>
            <a:off x="6638925" y="3524250"/>
            <a:ext cx="1752600" cy="419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kern="1200">
                <a:solidFill>
                  <a:schemeClr val="bg1"/>
                </a:solidFill>
              </a:rPr>
              <a:t>SAÍDAS</a:t>
            </a:r>
          </a:p>
          <a:p>
            <a:endParaRPr lang="pt-BR" sz="1100" kern="1200">
              <a:solidFill>
                <a:schemeClr val="bg1"/>
              </a:solidFill>
            </a:endParaRPr>
          </a:p>
        </xdr:txBody>
      </xdr:sp>
      <xdr:pic>
        <xdr:nvPicPr>
          <xdr:cNvPr id="13" name="Gráfico 12" descr="Dinheiro voador com preenchimento sólido">
            <a:extLst>
              <a:ext uri="{FF2B5EF4-FFF2-40B4-BE49-F238E27FC236}">
                <a16:creationId xmlns:a16="http://schemas.microsoft.com/office/drawing/2014/main" id="{5354B5D3-0896-0DEF-BFB9-FCFF52769F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6162675" y="3467100"/>
            <a:ext cx="514350" cy="51435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419100</xdr:colOff>
      <xdr:row>7</xdr:row>
      <xdr:rowOff>159525</xdr:rowOff>
    </xdr:from>
    <xdr:to>
      <xdr:col>19</xdr:col>
      <xdr:colOff>257175</xdr:colOff>
      <xdr:row>25</xdr:row>
      <xdr:rowOff>57150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1662D852-AEDA-F474-9381-B2144A5A607B}"/>
            </a:ext>
          </a:extLst>
        </xdr:cNvPr>
        <xdr:cNvGrpSpPr/>
      </xdr:nvGrpSpPr>
      <xdr:grpSpPr>
        <a:xfrm>
          <a:off x="2276475" y="1426350"/>
          <a:ext cx="10810875" cy="3155175"/>
          <a:chOff x="1733550" y="216675"/>
          <a:chExt cx="10810875" cy="3155175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A77D2CA4-817D-DFB5-6F57-E337A32E554A}"/>
              </a:ext>
            </a:extLst>
          </xdr:cNvPr>
          <xdr:cNvSpPr/>
        </xdr:nvSpPr>
        <xdr:spPr>
          <a:xfrm>
            <a:off x="1733550" y="228600"/>
            <a:ext cx="5019675" cy="3095625"/>
          </a:xfrm>
          <a:prstGeom prst="roundRect">
            <a:avLst>
              <a:gd name="adj" fmla="val 10205"/>
            </a:avLst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4E20A610-9BAA-47A6-9237-887E223BF12B}"/>
              </a:ext>
            </a:extLst>
          </xdr:cNvPr>
          <xdr:cNvGraphicFramePr>
            <a:graphicFrameLocks/>
          </xdr:cNvGraphicFramePr>
        </xdr:nvGraphicFramePr>
        <xdr:xfrm>
          <a:off x="2171700" y="742949"/>
          <a:ext cx="3943350" cy="24098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8" name="Retângulo: Cantos Superiores Arredondados 7">
            <a:extLst>
              <a:ext uri="{FF2B5EF4-FFF2-40B4-BE49-F238E27FC236}">
                <a16:creationId xmlns:a16="http://schemas.microsoft.com/office/drawing/2014/main" id="{67702E42-EFFE-8E4B-36E5-F556EFA8B80A}"/>
              </a:ext>
            </a:extLst>
          </xdr:cNvPr>
          <xdr:cNvSpPr/>
        </xdr:nvSpPr>
        <xdr:spPr>
          <a:xfrm>
            <a:off x="1733551" y="238125"/>
            <a:ext cx="5019674" cy="533400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5FF0288C-1832-4D26-2828-7D63CDB94D4E}"/>
              </a:ext>
            </a:extLst>
          </xdr:cNvPr>
          <xdr:cNvSpPr txBox="1"/>
        </xdr:nvSpPr>
        <xdr:spPr>
          <a:xfrm>
            <a:off x="2486025" y="295275"/>
            <a:ext cx="1752600" cy="419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kern="1200">
                <a:solidFill>
                  <a:schemeClr val="bg1"/>
                </a:solidFill>
              </a:rPr>
              <a:t>ENTRADAS</a:t>
            </a:r>
            <a:endParaRPr lang="pt-BR" sz="1100" kern="1200">
              <a:solidFill>
                <a:schemeClr val="bg1"/>
              </a:solidFill>
            </a:endParaRPr>
          </a:p>
        </xdr:txBody>
      </xdr:sp>
      <xdr:pic>
        <xdr:nvPicPr>
          <xdr:cNvPr id="15" name="Gráfico 14" descr="Moedas estrutura de tópicos">
            <a:extLst>
              <a:ext uri="{FF2B5EF4-FFF2-40B4-BE49-F238E27FC236}">
                <a16:creationId xmlns:a16="http://schemas.microsoft.com/office/drawing/2014/main" id="{640CFECE-634A-8FCB-2B24-DC0191070D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988325" y="216675"/>
            <a:ext cx="507225" cy="507225"/>
          </a:xfrm>
          <a:prstGeom prst="rect">
            <a:avLst/>
          </a:prstGeom>
        </xdr:spPr>
      </xdr:pic>
      <xdr:sp macro="" textlink="">
        <xdr:nvSpPr>
          <xdr:cNvPr id="38" name="Retângulo: Cantos Arredondados 37">
            <a:extLst>
              <a:ext uri="{FF2B5EF4-FFF2-40B4-BE49-F238E27FC236}">
                <a16:creationId xmlns:a16="http://schemas.microsoft.com/office/drawing/2014/main" id="{466ECEFC-5444-2400-8ACE-09909FB2310E}"/>
              </a:ext>
            </a:extLst>
          </xdr:cNvPr>
          <xdr:cNvSpPr/>
        </xdr:nvSpPr>
        <xdr:spPr>
          <a:xfrm>
            <a:off x="7524750" y="276225"/>
            <a:ext cx="5019675" cy="3095625"/>
          </a:xfrm>
          <a:prstGeom prst="roundRect">
            <a:avLst>
              <a:gd name="adj" fmla="val 10205"/>
            </a:avLst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39" name="Retângulo: Cantos Superiores Arredondados 38">
            <a:extLst>
              <a:ext uri="{FF2B5EF4-FFF2-40B4-BE49-F238E27FC236}">
                <a16:creationId xmlns:a16="http://schemas.microsoft.com/office/drawing/2014/main" id="{EB376604-9248-C108-C6A8-7C52BA4B5EBF}"/>
              </a:ext>
            </a:extLst>
          </xdr:cNvPr>
          <xdr:cNvSpPr/>
        </xdr:nvSpPr>
        <xdr:spPr>
          <a:xfrm>
            <a:off x="7524751" y="285750"/>
            <a:ext cx="5019674" cy="533400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40" name="CaixaDeTexto 39">
            <a:extLst>
              <a:ext uri="{FF2B5EF4-FFF2-40B4-BE49-F238E27FC236}">
                <a16:creationId xmlns:a16="http://schemas.microsoft.com/office/drawing/2014/main" id="{FFF6F058-F323-3338-74CD-E781753CD9F0}"/>
              </a:ext>
            </a:extLst>
          </xdr:cNvPr>
          <xdr:cNvSpPr txBox="1"/>
        </xdr:nvSpPr>
        <xdr:spPr>
          <a:xfrm>
            <a:off x="8277225" y="342900"/>
            <a:ext cx="1752600" cy="419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kern="1200">
                <a:solidFill>
                  <a:schemeClr val="bg1"/>
                </a:solidFill>
              </a:rPr>
              <a:t>ECONOMIAS</a:t>
            </a:r>
            <a:endParaRPr lang="pt-BR" sz="1100" kern="1200">
              <a:solidFill>
                <a:schemeClr val="bg1"/>
              </a:solidFill>
            </a:endParaRPr>
          </a:p>
        </xdr:txBody>
      </xdr:sp>
    </xdr:grpSp>
    <xdr:clientData/>
  </xdr:twoCellAnchor>
  <xdr:twoCellAnchor editAs="oneCell">
    <xdr:from>
      <xdr:col>0</xdr:col>
      <xdr:colOff>9525</xdr:colOff>
      <xdr:row>8</xdr:row>
      <xdr:rowOff>19051</xdr:rowOff>
    </xdr:from>
    <xdr:to>
      <xdr:col>0</xdr:col>
      <xdr:colOff>1838325</xdr:colOff>
      <xdr:row>16</xdr:row>
      <xdr:rowOff>57151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Mes">
              <a:extLst>
                <a:ext uri="{FF2B5EF4-FFF2-40B4-BE49-F238E27FC236}">
                  <a16:creationId xmlns:a16="http://schemas.microsoft.com/office/drawing/2014/main" id="{ECC42B16-24A9-4064-A419-938DFFD598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466851"/>
              <a:ext cx="1828800" cy="148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18</xdr:row>
      <xdr:rowOff>171450</xdr:rowOff>
    </xdr:from>
    <xdr:to>
      <xdr:col>0</xdr:col>
      <xdr:colOff>1838325</xdr:colOff>
      <xdr:row>33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Categoria">
              <a:extLst>
                <a:ext uri="{FF2B5EF4-FFF2-40B4-BE49-F238E27FC236}">
                  <a16:creationId xmlns:a16="http://schemas.microsoft.com/office/drawing/2014/main" id="{9E44249B-9C1C-4585-83FE-48D536655A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342900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523875</xdr:colOff>
      <xdr:row>1</xdr:row>
      <xdr:rowOff>38100</xdr:rowOff>
    </xdr:from>
    <xdr:to>
      <xdr:col>20</xdr:col>
      <xdr:colOff>600075</xdr:colOff>
      <xdr:row>7</xdr:row>
      <xdr:rowOff>47625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21BC5D5B-BD43-B67F-F65E-7E7572C8B39D}"/>
            </a:ext>
          </a:extLst>
        </xdr:cNvPr>
        <xdr:cNvGrpSpPr/>
      </xdr:nvGrpSpPr>
      <xdr:grpSpPr>
        <a:xfrm>
          <a:off x="2381250" y="219075"/>
          <a:ext cx="11658600" cy="1095375"/>
          <a:chOff x="2305050" y="57150"/>
          <a:chExt cx="11658600" cy="1095375"/>
        </a:xfrm>
      </xdr:grpSpPr>
      <xdr:grpSp>
        <xdr:nvGrpSpPr>
          <xdr:cNvPr id="26" name="Agrupar 25">
            <a:extLst>
              <a:ext uri="{FF2B5EF4-FFF2-40B4-BE49-F238E27FC236}">
                <a16:creationId xmlns:a16="http://schemas.microsoft.com/office/drawing/2014/main" id="{75092112-5E71-59F9-4AB4-2CD5375AE8B5}"/>
              </a:ext>
            </a:extLst>
          </xdr:cNvPr>
          <xdr:cNvGrpSpPr/>
        </xdr:nvGrpSpPr>
        <xdr:grpSpPr>
          <a:xfrm>
            <a:off x="2305050" y="57150"/>
            <a:ext cx="11658600" cy="1095375"/>
            <a:chOff x="2305050" y="57150"/>
            <a:chExt cx="9210675" cy="1095375"/>
          </a:xfrm>
          <a:solidFill>
            <a:schemeClr val="bg1"/>
          </a:solidFill>
        </xdr:grpSpPr>
        <xdr:sp macro="" textlink="">
          <xdr:nvSpPr>
            <xdr:cNvPr id="21" name="Retângulo 20">
              <a:extLst>
                <a:ext uri="{FF2B5EF4-FFF2-40B4-BE49-F238E27FC236}">
                  <a16:creationId xmlns:a16="http://schemas.microsoft.com/office/drawing/2014/main" id="{B0FBB370-DFF8-BC02-6C72-B943C3A7FD45}"/>
                </a:ext>
              </a:extLst>
            </xdr:cNvPr>
            <xdr:cNvSpPr/>
          </xdr:nvSpPr>
          <xdr:spPr>
            <a:xfrm>
              <a:off x="2305050" y="57150"/>
              <a:ext cx="9210675" cy="1095375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22" name="Retângulo 21">
              <a:extLst>
                <a:ext uri="{FF2B5EF4-FFF2-40B4-BE49-F238E27FC236}">
                  <a16:creationId xmlns:a16="http://schemas.microsoft.com/office/drawing/2014/main" id="{9DD1F0B1-A1B4-C37E-F3C1-983E162B46BA}"/>
                </a:ext>
              </a:extLst>
            </xdr:cNvPr>
            <xdr:cNvSpPr/>
          </xdr:nvSpPr>
          <xdr:spPr>
            <a:xfrm>
              <a:off x="2476501" y="133350"/>
              <a:ext cx="731558" cy="876300"/>
            </a:xfrm>
            <a:prstGeom prst="rect">
              <a:avLst/>
            </a:prstGeom>
            <a:solidFill>
              <a:schemeClr val="accent2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23" name="CaixaDeTexto 22">
              <a:extLst>
                <a:ext uri="{FF2B5EF4-FFF2-40B4-BE49-F238E27FC236}">
                  <a16:creationId xmlns:a16="http://schemas.microsoft.com/office/drawing/2014/main" id="{E4A43DE4-E246-76C7-9082-B07F1DEBDA8B}"/>
                </a:ext>
              </a:extLst>
            </xdr:cNvPr>
            <xdr:cNvSpPr txBox="1"/>
          </xdr:nvSpPr>
          <xdr:spPr>
            <a:xfrm>
              <a:off x="3638551" y="219075"/>
              <a:ext cx="2038350" cy="371475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2000" b="1" kern="1200">
                  <a:solidFill>
                    <a:sysClr val="windowText" lastClr="000000"/>
                  </a:solidFill>
                </a:rPr>
                <a:t>Olá,</a:t>
              </a:r>
              <a:r>
                <a:rPr lang="pt-BR" sz="2000" b="1" kern="1200" baseline="0">
                  <a:solidFill>
                    <a:sysClr val="windowText" lastClr="000000"/>
                  </a:solidFill>
                </a:rPr>
                <a:t> Vini Moraes</a:t>
              </a:r>
              <a:endParaRPr lang="pt-BR" sz="2000" b="1" kern="12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5" name="CaixaDeTexto 24">
              <a:extLst>
                <a:ext uri="{FF2B5EF4-FFF2-40B4-BE49-F238E27FC236}">
                  <a16:creationId xmlns:a16="http://schemas.microsoft.com/office/drawing/2014/main" id="{20E8C2C0-4EA6-5A15-2AD2-12D05B676BF9}"/>
                </a:ext>
              </a:extLst>
            </xdr:cNvPr>
            <xdr:cNvSpPr txBox="1"/>
          </xdr:nvSpPr>
          <xdr:spPr>
            <a:xfrm>
              <a:off x="3657601" y="571500"/>
              <a:ext cx="2390774" cy="371475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1600" b="1" kern="1200">
                  <a:solidFill>
                    <a:schemeClr val="bg1">
                      <a:lumMod val="75000"/>
                    </a:schemeClr>
                  </a:solidFill>
                </a:rPr>
                <a:t>Movimentação</a:t>
              </a:r>
              <a:r>
                <a:rPr lang="pt-BR" sz="1600" b="1" kern="1200" baseline="0">
                  <a:solidFill>
                    <a:schemeClr val="bg1">
                      <a:lumMod val="75000"/>
                    </a:schemeClr>
                  </a:solidFill>
                </a:rPr>
                <a:t> Financeira</a:t>
              </a:r>
              <a:endParaRPr lang="pt-BR" sz="1600" b="1" kern="1200">
                <a:solidFill>
                  <a:schemeClr val="bg1">
                    <a:lumMod val="75000"/>
                  </a:schemeClr>
                </a:solidFill>
              </a:endParaRPr>
            </a:p>
          </xdr:txBody>
        </xdr:sp>
        <xdr:sp macro="" textlink="">
          <xdr:nvSpPr>
            <xdr:cNvPr id="29" name="CaixaDeTexto 28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id="{3677AE36-93C0-AC4C-6D2A-560E8B6FCA4A}"/>
                </a:ext>
              </a:extLst>
            </xdr:cNvPr>
            <xdr:cNvSpPr txBox="1"/>
          </xdr:nvSpPr>
          <xdr:spPr>
            <a:xfrm>
              <a:off x="6148396" y="371475"/>
              <a:ext cx="4795424" cy="523875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1600" b="1" kern="1200">
                  <a:solidFill>
                    <a:schemeClr val="bg1">
                      <a:lumMod val="75000"/>
                    </a:schemeClr>
                  </a:solidFill>
                </a:rPr>
                <a:t>Pesquisar dados</a:t>
              </a:r>
            </a:p>
          </xdr:txBody>
        </xdr:sp>
      </xdr:grpSp>
      <xdr:pic>
        <xdr:nvPicPr>
          <xdr:cNvPr id="28" name="Gráfico 27" descr="Lupa com preenchimento sólido">
            <a:extLst>
              <a:ext uri="{FF2B5EF4-FFF2-40B4-BE49-F238E27FC236}">
                <a16:creationId xmlns:a16="http://schemas.microsoft.com/office/drawing/2014/main" id="{64EA7074-F384-8153-1E14-5FFF46AE82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2753975" y="428625"/>
            <a:ext cx="447675" cy="447675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476250</xdr:colOff>
      <xdr:row>0</xdr:row>
      <xdr:rowOff>0</xdr:rowOff>
    </xdr:from>
    <xdr:to>
      <xdr:col>3</xdr:col>
      <xdr:colOff>438150</xdr:colOff>
      <xdr:row>6</xdr:row>
      <xdr:rowOff>67809</xdr:rowOff>
    </xdr:to>
    <xdr:pic>
      <xdr:nvPicPr>
        <xdr:cNvPr id="32" name="Imagem 31" descr="3d People PNGs for Free Download">
          <a:extLst>
            <a:ext uri="{FF2B5EF4-FFF2-40B4-BE49-F238E27FC236}">
              <a16:creationId xmlns:a16="http://schemas.microsoft.com/office/drawing/2014/main" id="{FF3FFB9F-04F4-43F1-34AF-9243D7522F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866" r="12500" b="42491"/>
        <a:stretch/>
      </xdr:blipFill>
      <xdr:spPr bwMode="auto">
        <a:xfrm flipH="1">
          <a:off x="2333625" y="0"/>
          <a:ext cx="1181100" cy="11536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19050</xdr:colOff>
      <xdr:row>2</xdr:row>
      <xdr:rowOff>47625</xdr:rowOff>
    </xdr:from>
    <xdr:to>
      <xdr:col>0</xdr:col>
      <xdr:colOff>1847850</xdr:colOff>
      <xdr:row>6</xdr:row>
      <xdr:rowOff>133350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7B100536-23E2-26B8-67DB-238F07844BA7}"/>
            </a:ext>
          </a:extLst>
        </xdr:cNvPr>
        <xdr:cNvSpPr/>
      </xdr:nvSpPr>
      <xdr:spPr>
        <a:xfrm>
          <a:off x="19050" y="409575"/>
          <a:ext cx="1828800" cy="809625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19050</xdr:colOff>
      <xdr:row>2</xdr:row>
      <xdr:rowOff>161925</xdr:rowOff>
    </xdr:from>
    <xdr:to>
      <xdr:col>0</xdr:col>
      <xdr:colOff>1733550</xdr:colOff>
      <xdr:row>5</xdr:row>
      <xdr:rowOff>95250</xdr:rowOff>
    </xdr:to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D9293B9C-41F8-B9B2-C826-58ACDB27015A}"/>
            </a:ext>
          </a:extLst>
        </xdr:cNvPr>
        <xdr:cNvSpPr txBox="1"/>
      </xdr:nvSpPr>
      <xdr:spPr>
        <a:xfrm>
          <a:off x="19050" y="523875"/>
          <a:ext cx="1714500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2000" b="1" kern="1200">
              <a:solidFill>
                <a:schemeClr val="bg1"/>
              </a:solidFill>
            </a:rPr>
            <a:t>Grana</a:t>
          </a:r>
          <a:r>
            <a:rPr lang="pt-BR" sz="2400" b="1" kern="1200">
              <a:solidFill>
                <a:schemeClr val="bg1"/>
              </a:solidFill>
            </a:rPr>
            <a:t> </a:t>
          </a:r>
          <a:r>
            <a:rPr lang="pt-BR" sz="2400" b="1" kern="1200" baseline="0">
              <a:solidFill>
                <a:schemeClr val="bg1"/>
              </a:solidFill>
            </a:rPr>
            <a:t> </a:t>
          </a:r>
          <a:r>
            <a:rPr lang="pt-BR" sz="2000" b="1" kern="1200" baseline="0">
              <a:solidFill>
                <a:schemeClr val="bg1"/>
              </a:solidFill>
            </a:rPr>
            <a:t>APP</a:t>
          </a:r>
          <a:endParaRPr lang="pt-BR" sz="2400" b="1" kern="12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1371600</xdr:colOff>
      <xdr:row>3</xdr:row>
      <xdr:rowOff>19050</xdr:rowOff>
    </xdr:from>
    <xdr:to>
      <xdr:col>0</xdr:col>
      <xdr:colOff>1781175</xdr:colOff>
      <xdr:row>5</xdr:row>
      <xdr:rowOff>66675</xdr:rowOff>
    </xdr:to>
    <xdr:pic>
      <xdr:nvPicPr>
        <xdr:cNvPr id="36" name="Gráfico 35" descr="Baú de tesouro com preenchimento sólido">
          <a:extLst>
            <a:ext uri="{FF2B5EF4-FFF2-40B4-BE49-F238E27FC236}">
              <a16:creationId xmlns:a16="http://schemas.microsoft.com/office/drawing/2014/main" id="{95DDDA92-3C5D-4BD7-FA96-0AAD79CB8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371600" y="561975"/>
          <a:ext cx="409575" cy="409575"/>
        </a:xfrm>
        <a:prstGeom prst="rect">
          <a:avLst/>
        </a:prstGeom>
      </xdr:spPr>
    </xdr:pic>
    <xdr:clientData/>
  </xdr:twoCellAnchor>
  <xdr:twoCellAnchor>
    <xdr:from>
      <xdr:col>13</xdr:col>
      <xdr:colOff>400049</xdr:colOff>
      <xdr:row>11</xdr:row>
      <xdr:rowOff>161925</xdr:rowOff>
    </xdr:from>
    <xdr:to>
      <xdr:col>17</xdr:col>
      <xdr:colOff>180974</xdr:colOff>
      <xdr:row>25</xdr:row>
      <xdr:rowOff>66675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57FAFF1F-82FA-4BAB-A849-270FC4ED0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11</xdr:col>
      <xdr:colOff>419099</xdr:colOff>
      <xdr:row>8</xdr:row>
      <xdr:rowOff>76200</xdr:rowOff>
    </xdr:from>
    <xdr:to>
      <xdr:col>12</xdr:col>
      <xdr:colOff>123824</xdr:colOff>
      <xdr:row>11</xdr:row>
      <xdr:rowOff>4763</xdr:rowOff>
    </xdr:to>
    <xdr:pic>
      <xdr:nvPicPr>
        <xdr:cNvPr id="45" name="Gráfico 44" descr="Seguro com preenchimento sólido">
          <a:extLst>
            <a:ext uri="{FF2B5EF4-FFF2-40B4-BE49-F238E27FC236}">
              <a16:creationId xmlns:a16="http://schemas.microsoft.com/office/drawing/2014/main" id="{9EBC24EE-4101-228E-337A-A79C3DCBE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8372474" y="1524000"/>
          <a:ext cx="314325" cy="47148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icius Moraes" refreshedDate="45673.025388078706" createdVersion="8" refreshedVersion="8" minRefreshableVersion="3" recordCount="43" xr:uid="{E801F485-CBA9-4675-80C6-3DF7174FAB0B}">
  <cacheSource type="worksheet">
    <worksheetSource name="Tabela1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e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SAÍDA"/>
        <s v="ENTRADA"/>
      </sharedItems>
    </cacheField>
    <cacheField name="Categoria" numFmtId="0">
      <sharedItems count="19"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Renda Fixa"/>
        <s v="Freelance"/>
        <s v="Utilidades Dom."/>
        <s v="Venda de ativos"/>
      </sharedItems>
    </cacheField>
    <cacheField name="Descrica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cao banca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18901236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24-08-01T00:00:00"/>
    <x v="0"/>
    <x v="0"/>
    <x v="0"/>
    <s v="Compras no supermercado"/>
    <n v="550"/>
    <s v="Débito Automático"/>
    <s v="Pendente"/>
  </r>
  <r>
    <d v="2024-08-03T00:00:00"/>
    <x v="0"/>
    <x v="0"/>
    <x v="1"/>
    <s v="Gasolina"/>
    <n v="300"/>
    <s v="Cartão de Crédito"/>
    <s v="Pago"/>
  </r>
  <r>
    <d v="2024-08-05T00:00:00"/>
    <x v="0"/>
    <x v="0"/>
    <x v="2"/>
    <s v="Cinema"/>
    <n v="120"/>
    <s v="Cartão de Crédito"/>
    <s v="Pago"/>
  </r>
  <r>
    <d v="2024-08-07T00:00:00"/>
    <x v="0"/>
    <x v="0"/>
    <x v="3"/>
    <s v="Consulta odontológica"/>
    <n v="250"/>
    <s v="Transferência"/>
    <s v="Pago"/>
  </r>
  <r>
    <d v="2024-08-10T00:00:00"/>
    <x v="0"/>
    <x v="0"/>
    <x v="4"/>
    <s v="Material escolar"/>
    <n v="400"/>
    <s v="Débito Automático"/>
    <s v="Pendente"/>
  </r>
  <r>
    <d v="2024-08-12T00:00:00"/>
    <x v="0"/>
    <x v="0"/>
    <x v="5"/>
    <s v="Compra de roupas de inverno"/>
    <n v="600"/>
    <s v="Cartão de Crédito"/>
    <s v="Pendente"/>
  </r>
  <r>
    <d v="2024-08-15T00:00:00"/>
    <x v="0"/>
    <x v="1"/>
    <x v="6"/>
    <s v="Dividendos de ações"/>
    <n v="800"/>
    <s v="Transferência"/>
    <s v="Recebido"/>
  </r>
  <r>
    <d v="2024-08-15T00:00:00"/>
    <x v="0"/>
    <x v="0"/>
    <x v="7"/>
    <s v="Limpeza do apartamento"/>
    <n v="150"/>
    <s v="Transferência"/>
    <s v="Pago"/>
  </r>
  <r>
    <d v="2024-08-18T00:00:00"/>
    <x v="0"/>
    <x v="0"/>
    <x v="8"/>
    <s v="Compra de novo celular"/>
    <n v="1200"/>
    <s v="Cartão de Crédito"/>
    <s v="Pendente"/>
  </r>
  <r>
    <d v="2024-08-20T00:00:00"/>
    <x v="0"/>
    <x v="0"/>
    <x v="9"/>
    <s v="Reparos domésticos"/>
    <n v="450"/>
    <s v="Débito Automático"/>
    <s v="Pago"/>
  </r>
  <r>
    <d v="2024-08-22T00:00:00"/>
    <x v="0"/>
    <x v="0"/>
    <x v="10"/>
    <s v="Presente de aniversário"/>
    <n v="180"/>
    <s v="Transferência"/>
    <s v="Pendente"/>
  </r>
  <r>
    <d v="2024-08-24T00:00:00"/>
    <x v="0"/>
    <x v="0"/>
    <x v="11"/>
    <s v="Corte de cabelo e barba"/>
    <n v="80"/>
    <s v="Débito Automático"/>
    <s v="Pago"/>
  </r>
  <r>
    <d v="2024-08-28T00:00:00"/>
    <x v="0"/>
    <x v="0"/>
    <x v="12"/>
    <s v="Ração e petiscos para o cachorro"/>
    <n v="200"/>
    <s v="Débito Automático"/>
    <s v="Pago"/>
  </r>
  <r>
    <d v="2024-08-30T00:00:00"/>
    <x v="0"/>
    <x v="0"/>
    <x v="13"/>
    <s v="Reserva de pousada"/>
    <n v="750"/>
    <s v="Transferência"/>
    <s v="Pendente"/>
  </r>
  <r>
    <d v="2024-08-31T00:00:00"/>
    <x v="0"/>
    <x v="0"/>
    <x v="14"/>
    <s v="Jantar em restaurante francês"/>
    <n v="350"/>
    <s v="Cartão de Crédito"/>
    <s v="Pago"/>
  </r>
  <r>
    <d v="2024-09-01T00:00:00"/>
    <x v="1"/>
    <x v="1"/>
    <x v="15"/>
    <s v="Salário mensal"/>
    <n v="5000"/>
    <s v="Transferência"/>
    <s v="Recebido"/>
  </r>
  <r>
    <d v="2024-09-02T00:00:00"/>
    <x v="1"/>
    <x v="0"/>
    <x v="0"/>
    <s v="Compras no supermercado"/>
    <n v="450"/>
    <s v="Débito Automático"/>
    <s v="Pendente"/>
  </r>
  <r>
    <d v="2024-09-05T00:00:00"/>
    <x v="1"/>
    <x v="0"/>
    <x v="1"/>
    <s v="Gasolina"/>
    <n v="300"/>
    <s v="Débito Automático"/>
    <s v="Pago"/>
  </r>
  <r>
    <d v="2024-09-08T00:00:00"/>
    <x v="1"/>
    <x v="0"/>
    <x v="2"/>
    <s v="Cinema e jantar"/>
    <n v="200"/>
    <s v="Transferência"/>
    <s v="Pago"/>
  </r>
  <r>
    <d v="2024-09-11T00:00:00"/>
    <x v="1"/>
    <x v="0"/>
    <x v="3"/>
    <s v="Plano de saúde"/>
    <n v="600"/>
    <s v="Débito Automático"/>
    <s v="Pendente"/>
  </r>
  <r>
    <d v="2024-09-14T00:00:00"/>
    <x v="1"/>
    <x v="0"/>
    <x v="4"/>
    <s v="Material escolar"/>
    <n v="350"/>
    <s v="Transferência"/>
    <s v="Pago"/>
  </r>
  <r>
    <d v="2024-09-17T00:00:00"/>
    <x v="1"/>
    <x v="0"/>
    <x v="5"/>
    <s v="Compra de roupas"/>
    <n v="500"/>
    <s v="Cartão de Crédito"/>
    <s v="Pendente"/>
  </r>
  <r>
    <d v="2024-09-20T00:00:00"/>
    <x v="1"/>
    <x v="1"/>
    <x v="16"/>
    <s v="Pagamento por projeto freelancer"/>
    <n v="1200"/>
    <s v="Transferência"/>
    <s v="Recebido"/>
  </r>
  <r>
    <d v="2024-09-20T00:00:00"/>
    <x v="1"/>
    <x v="0"/>
    <x v="7"/>
    <s v="Manutenção do veículo"/>
    <n v="800"/>
    <s v="Transferência"/>
    <s v="Pago"/>
  </r>
  <r>
    <d v="2024-09-23T00:00:00"/>
    <x v="1"/>
    <x v="0"/>
    <x v="8"/>
    <s v="Compra de novo smartphone"/>
    <n v="1500"/>
    <s v="Cartão de Crédito"/>
    <s v="Pendente"/>
  </r>
  <r>
    <d v="2024-09-26T00:00:00"/>
    <x v="1"/>
    <x v="0"/>
    <x v="17"/>
    <s v="Conta de energia elétrica"/>
    <n v="250"/>
    <s v="Débito Automático"/>
    <s v="Pago"/>
  </r>
  <r>
    <d v="2024-09-29T00:00:00"/>
    <x v="1"/>
    <x v="0"/>
    <x v="10"/>
    <s v="Aniversário da mãe"/>
    <n v="400"/>
    <s v="Cartão de Crédito"/>
    <s v="Pendente"/>
  </r>
  <r>
    <d v="2024-10-01T00:00:00"/>
    <x v="2"/>
    <x v="1"/>
    <x v="15"/>
    <s v="Salário mensal"/>
    <n v="5000"/>
    <s v="Transferência"/>
    <s v="Recebido"/>
  </r>
  <r>
    <d v="2024-10-01T00:00:00"/>
    <x v="2"/>
    <x v="0"/>
    <x v="0"/>
    <s v="Compras no supermercado"/>
    <n v="600"/>
    <s v="Débito Automático"/>
    <s v="Pendente"/>
  </r>
  <r>
    <d v="2024-10-03T00:00:00"/>
    <x v="2"/>
    <x v="0"/>
    <x v="1"/>
    <s v="Recarga de cartão de transporte"/>
    <n v="200"/>
    <s v="Cartão de Crédito"/>
    <s v="Pago"/>
  </r>
  <r>
    <d v="2024-10-05T00:00:00"/>
    <x v="2"/>
    <x v="0"/>
    <x v="2"/>
    <s v="Ingressos para teatro"/>
    <n v="180"/>
    <s v="Transferência"/>
    <s v="Pago"/>
  </r>
  <r>
    <d v="2024-10-08T00:00:00"/>
    <x v="2"/>
    <x v="0"/>
    <x v="3"/>
    <s v="Remédios de farmácia"/>
    <n v="120"/>
    <s v="Débito Automático"/>
    <s v="Pendente"/>
  </r>
  <r>
    <d v="2024-10-10T00:00:00"/>
    <x v="2"/>
    <x v="0"/>
    <x v="4"/>
    <s v="Cursos online"/>
    <n v="350"/>
    <s v="Cartão de Crédito"/>
    <s v="Pendente"/>
  </r>
  <r>
    <d v="2024-10-13T00:00:00"/>
    <x v="2"/>
    <x v="0"/>
    <x v="5"/>
    <s v="Roupas de primavera"/>
    <n v="400"/>
    <s v="Transferência"/>
    <s v="Pago"/>
  </r>
  <r>
    <d v="2024-10-15T00:00:00"/>
    <x v="2"/>
    <x v="0"/>
    <x v="7"/>
    <s v="Manutenção da casa"/>
    <n v="450"/>
    <s v="Débito Automático"/>
    <s v="Pago"/>
  </r>
  <r>
    <d v="2024-10-18T00:00:00"/>
    <x v="2"/>
    <x v="1"/>
    <x v="18"/>
    <s v="Venda de equipamentos eletrônicos"/>
    <n v="1500"/>
    <s v="Transferência"/>
    <s v="Recebido"/>
  </r>
  <r>
    <d v="2024-10-18T00:00:00"/>
    <x v="2"/>
    <x v="0"/>
    <x v="8"/>
    <s v="Manutenção do computador"/>
    <n v="300"/>
    <s v="Cartão de Crédito"/>
    <s v="Pendente"/>
  </r>
  <r>
    <d v="2024-10-20T00:00:00"/>
    <x v="2"/>
    <x v="0"/>
    <x v="9"/>
    <s v="Troca de móveis da cozinha"/>
    <n v="800"/>
    <s v="Transferência"/>
    <s v="Pago"/>
  </r>
  <r>
    <d v="2024-10-22T00:00:00"/>
    <x v="2"/>
    <x v="0"/>
    <x v="10"/>
    <s v="Presentes para casamento"/>
    <n v="250"/>
    <s v="Cartão de Crédito"/>
    <s v="Pendente"/>
  </r>
  <r>
    <d v="2024-10-24T00:00:00"/>
    <x v="2"/>
    <x v="0"/>
    <x v="12"/>
    <s v="Veterinário para o pet"/>
    <n v="150"/>
    <s v="Débito Automático"/>
    <s v="Pago"/>
  </r>
  <r>
    <d v="2024-10-26T00:00:00"/>
    <x v="2"/>
    <x v="0"/>
    <x v="11"/>
    <s v="Salão de beleza"/>
    <n v="250"/>
    <s v="Transferência"/>
    <s v="Pendente"/>
  </r>
  <r>
    <d v="2024-10-30T00:00:00"/>
    <x v="2"/>
    <x v="0"/>
    <x v="14"/>
    <s v="Jantar em restaurante italiano"/>
    <n v="220"/>
    <s v="Transferência"/>
    <s v="Pendente"/>
  </r>
  <r>
    <d v="2024-10-31T00:00:00"/>
    <x v="2"/>
    <x v="0"/>
    <x v="13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E11FA1-217A-4E0B-A912-56C209E6AA55}" name="Tabela dinâmica2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F5:G8" firstHeaderRow="1" firstDataRow="1" firstDataCol="1" rowPageCount="1" colPageCount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20">
        <item x="0"/>
        <item x="11"/>
        <item x="4"/>
        <item x="8"/>
        <item x="16"/>
        <item x="14"/>
        <item x="6"/>
        <item x="2"/>
        <item x="12"/>
        <item x="10"/>
        <item x="15"/>
        <item x="3"/>
        <item x="7"/>
        <item x="1"/>
        <item x="17"/>
        <item x="9"/>
        <item x="18"/>
        <item x="5"/>
        <item x="13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3"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3B586B-94F5-48B8-B98E-E199A64DD35A}" name="Tabela dinâmica1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5:C20" firstHeaderRow="1" firstDataRow="1" firstDataCol="1" rowPageCount="1" colPageCount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20">
        <item x="0"/>
        <item x="11"/>
        <item x="4"/>
        <item x="8"/>
        <item x="16"/>
        <item x="14"/>
        <item x="6"/>
        <item x="2"/>
        <item x="12"/>
        <item x="10"/>
        <item x="15"/>
        <item x="3"/>
        <item x="7"/>
        <item x="1"/>
        <item x="17"/>
        <item x="9"/>
        <item x="18"/>
        <item x="5"/>
        <item x="13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44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" xr10:uid="{FA7D22C3-78EE-42D5-B6A7-ADF0DD8873D2}" sourceName="Mes">
  <pivotTables>
    <pivotTable tabId="2" name="Tabela dinâmica1"/>
    <pivotTable tabId="2" name="Tabela dinâmica2"/>
  </pivotTables>
  <data>
    <tabular pivotCacheId="1189012361">
      <items count="3">
        <i x="0"/>
        <i x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596A0728-D0E3-4FDA-A8C5-E36D51B36D0C}" sourceName="Categoria">
  <pivotTables>
    <pivotTable tabId="2" name="Tabela dinâmica1"/>
  </pivotTables>
  <data>
    <tabular pivotCacheId="1189012361">
      <items count="19">
        <i x="0" s="1"/>
        <i x="11" s="1"/>
        <i x="4" s="1"/>
        <i x="8" s="1"/>
        <i x="14" s="1"/>
        <i x="2" s="1"/>
        <i x="12" s="1"/>
        <i x="10" s="1"/>
        <i x="3" s="1"/>
        <i x="7" s="1"/>
        <i x="1" s="1"/>
        <i x="9" s="1"/>
        <i x="5" s="1"/>
        <i x="13" s="1"/>
        <i x="16" s="1" nd="1"/>
        <i x="6" s="1" nd="1"/>
        <i x="15" s="1" nd="1"/>
        <i x="17" s="1" nd="1"/>
        <i x="18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" xr10:uid="{767A64F4-AF2B-4C82-A945-7335FFDCC43B}" cache="SegmentaçãodeDados_Mes" caption="Mes" style="SlicerStyleDark4" rowHeight="247650"/>
  <slicer name="Categoria" xr10:uid="{DDE77726-70BA-4EAC-8768-0E7018ADE8BB}" cache="SegmentaçãodeDados_Categoria" caption="Categoria" style="SlicerStyleDark4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1EFDAD-4AC4-4FEA-83A3-CAAA9CF5FE02}" name="Tabela1" displayName="Tabela1" ref="A1:H44" totalsRowShown="0" dataDxfId="5">
  <autoFilter ref="A1:H44" xr:uid="{E01EFDAD-4AC4-4FEA-83A3-CAAA9CF5FE02}"/>
  <tableColumns count="8">
    <tableColumn id="1" xr3:uid="{C175B34E-F6C3-43B5-B644-B1B88951B0C3}" name="Data" dataDxfId="4"/>
    <tableColumn id="8" xr3:uid="{B3162724-0609-4B59-9D7F-3DADD9C07DC0}" name="Mes" dataDxfId="2">
      <calculatedColumnFormula>MONTH(Tabela1[[#This Row],[Data]])</calculatedColumnFormula>
    </tableColumn>
    <tableColumn id="2" xr3:uid="{7047AB84-8B0F-4446-88A1-F0590FF2C07B}" name="Tipo" dataDxfId="3"/>
    <tableColumn id="3" xr3:uid="{0BA84CB5-A411-4EAB-8618-846A8C064897}" name="Categoria" dataDxfId="10"/>
    <tableColumn id="4" xr3:uid="{428F272B-A76D-443E-A957-BC2F3B78F250}" name="Descricao" dataDxfId="9"/>
    <tableColumn id="5" xr3:uid="{58C1117A-F5CF-4C85-A71B-6388F6F43EF2}" name="Valor" dataDxfId="8" dataCellStyle="Moeda"/>
    <tableColumn id="6" xr3:uid="{7D1A98E8-E804-4BE4-870B-6DEC4178D4C9}" name="Operacao bancaria" dataDxfId="7"/>
    <tableColumn id="7" xr3:uid="{A0E8CD4A-496A-4C86-804D-58538EBBA574}" name="Status" dataDxfId="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51EB6A-4228-4CF2-B8F0-79CFD26B1362}" name="Tabela2" displayName="Tabela2" ref="C6:D18" totalsRowShown="0">
  <autoFilter ref="C6:D18" xr:uid="{0A51EB6A-4228-4CF2-B8F0-79CFD26B1362}"/>
  <tableColumns count="2">
    <tableColumn id="1" xr3:uid="{81AE6E12-0144-4007-A6C0-3D423E53E460}" name="Data de Lancamento" dataDxfId="0"/>
    <tableColumn id="2" xr3:uid="{2DE47F53-264B-42CA-9710-E3FEBB6C325E}" name="Deposito reservado" dataDxfId="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 algn="l">
          <a:defRPr sz="1800" kern="1200">
            <a:solidFill>
              <a:schemeClr val="bg1"/>
            </a:solidFill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2AA58-E48D-45EF-AD02-D63EA3C218D3}">
  <dimension ref="A1:H44"/>
  <sheetViews>
    <sheetView workbookViewId="0"/>
  </sheetViews>
  <sheetFormatPr defaultRowHeight="16.2" customHeight="1" x14ac:dyDescent="0.3"/>
  <cols>
    <col min="1" max="1" width="11.33203125" customWidth="1"/>
    <col min="2" max="2" width="12.44140625" style="9" customWidth="1"/>
    <col min="3" max="3" width="19.109375" customWidth="1"/>
    <col min="4" max="4" width="25.44140625" customWidth="1"/>
    <col min="5" max="5" width="14.88671875" customWidth="1"/>
    <col min="6" max="6" width="24.33203125" customWidth="1"/>
    <col min="7" max="7" width="18.21875" customWidth="1"/>
  </cols>
  <sheetData>
    <row r="1" spans="1:8" ht="16.2" customHeight="1" x14ac:dyDescent="0.3">
      <c r="A1" t="s">
        <v>0</v>
      </c>
      <c r="B1" s="9" t="s">
        <v>75</v>
      </c>
      <c r="C1" t="s">
        <v>1</v>
      </c>
      <c r="D1" t="s">
        <v>6</v>
      </c>
      <c r="E1" t="s">
        <v>2</v>
      </c>
      <c r="F1" t="s">
        <v>3</v>
      </c>
      <c r="G1" t="s">
        <v>5</v>
      </c>
      <c r="H1" t="s">
        <v>4</v>
      </c>
    </row>
    <row r="2" spans="1:8" ht="16.2" customHeight="1" x14ac:dyDescent="0.3">
      <c r="A2" s="1">
        <v>45505</v>
      </c>
      <c r="B2" s="10">
        <f>MONTH(Tabela1[[#This Row],[Data]])</f>
        <v>8</v>
      </c>
      <c r="C2" s="2" t="s">
        <v>7</v>
      </c>
      <c r="D2" s="2" t="s">
        <v>8</v>
      </c>
      <c r="E2" s="2" t="s">
        <v>9</v>
      </c>
      <c r="F2" s="3">
        <v>550</v>
      </c>
      <c r="G2" s="2" t="s">
        <v>10</v>
      </c>
      <c r="H2" s="2" t="s">
        <v>11</v>
      </c>
    </row>
    <row r="3" spans="1:8" ht="16.2" customHeight="1" x14ac:dyDescent="0.3">
      <c r="A3" s="1">
        <v>45507</v>
      </c>
      <c r="B3" s="10">
        <f>MONTH(Tabela1[[#This Row],[Data]])</f>
        <v>8</v>
      </c>
      <c r="C3" s="2" t="s">
        <v>7</v>
      </c>
      <c r="D3" s="2" t="s">
        <v>12</v>
      </c>
      <c r="E3" s="2" t="s">
        <v>13</v>
      </c>
      <c r="F3" s="3">
        <v>300</v>
      </c>
      <c r="G3" s="2" t="s">
        <v>14</v>
      </c>
      <c r="H3" s="2" t="s">
        <v>15</v>
      </c>
    </row>
    <row r="4" spans="1:8" ht="16.2" customHeight="1" x14ac:dyDescent="0.3">
      <c r="A4" s="1">
        <v>45509</v>
      </c>
      <c r="B4" s="10">
        <f>MONTH(Tabela1[[#This Row],[Data]])</f>
        <v>8</v>
      </c>
      <c r="C4" s="2" t="s">
        <v>7</v>
      </c>
      <c r="D4" s="2" t="s">
        <v>16</v>
      </c>
      <c r="E4" s="2" t="s">
        <v>17</v>
      </c>
      <c r="F4" s="3">
        <v>120</v>
      </c>
      <c r="G4" s="2" t="s">
        <v>14</v>
      </c>
      <c r="H4" s="2" t="s">
        <v>15</v>
      </c>
    </row>
    <row r="5" spans="1:8" ht="16.2" customHeight="1" x14ac:dyDescent="0.3">
      <c r="A5" s="1">
        <v>45511</v>
      </c>
      <c r="B5" s="10">
        <f>MONTH(Tabela1[[#This Row],[Data]])</f>
        <v>8</v>
      </c>
      <c r="C5" s="2" t="s">
        <v>7</v>
      </c>
      <c r="D5" s="2" t="s">
        <v>18</v>
      </c>
      <c r="E5" s="2" t="s">
        <v>19</v>
      </c>
      <c r="F5" s="3">
        <v>250</v>
      </c>
      <c r="G5" s="2" t="s">
        <v>20</v>
      </c>
      <c r="H5" s="2" t="s">
        <v>15</v>
      </c>
    </row>
    <row r="6" spans="1:8" ht="16.2" customHeight="1" x14ac:dyDescent="0.3">
      <c r="A6" s="1">
        <v>45514</v>
      </c>
      <c r="B6" s="10">
        <f>MONTH(Tabela1[[#This Row],[Data]])</f>
        <v>8</v>
      </c>
      <c r="C6" s="2" t="s">
        <v>7</v>
      </c>
      <c r="D6" s="2" t="s">
        <v>21</v>
      </c>
      <c r="E6" s="2" t="s">
        <v>22</v>
      </c>
      <c r="F6" s="3">
        <v>400</v>
      </c>
      <c r="G6" s="2" t="s">
        <v>10</v>
      </c>
      <c r="H6" s="2" t="s">
        <v>11</v>
      </c>
    </row>
    <row r="7" spans="1:8" ht="16.2" customHeight="1" x14ac:dyDescent="0.3">
      <c r="A7" s="1">
        <v>45516</v>
      </c>
      <c r="B7" s="10">
        <f>MONTH(Tabela1[[#This Row],[Data]])</f>
        <v>8</v>
      </c>
      <c r="C7" s="2" t="s">
        <v>7</v>
      </c>
      <c r="D7" s="2" t="s">
        <v>23</v>
      </c>
      <c r="E7" s="2" t="s">
        <v>24</v>
      </c>
      <c r="F7" s="3">
        <v>600</v>
      </c>
      <c r="G7" s="2" t="s">
        <v>14</v>
      </c>
      <c r="H7" s="2" t="s">
        <v>11</v>
      </c>
    </row>
    <row r="8" spans="1:8" ht="16.2" customHeight="1" x14ac:dyDescent="0.3">
      <c r="A8" s="1">
        <v>45519</v>
      </c>
      <c r="B8" s="10">
        <f>MONTH(Tabela1[[#This Row],[Data]])</f>
        <v>8</v>
      </c>
      <c r="C8" s="2" t="s">
        <v>25</v>
      </c>
      <c r="D8" s="2" t="s">
        <v>26</v>
      </c>
      <c r="E8" s="2" t="s">
        <v>27</v>
      </c>
      <c r="F8" s="3">
        <v>800</v>
      </c>
      <c r="G8" s="2" t="s">
        <v>20</v>
      </c>
      <c r="H8" s="2" t="s">
        <v>28</v>
      </c>
    </row>
    <row r="9" spans="1:8" ht="16.2" customHeight="1" x14ac:dyDescent="0.3">
      <c r="A9" s="1">
        <v>45519</v>
      </c>
      <c r="B9" s="10">
        <f>MONTH(Tabela1[[#This Row],[Data]])</f>
        <v>8</v>
      </c>
      <c r="C9" s="2" t="s">
        <v>7</v>
      </c>
      <c r="D9" s="2" t="s">
        <v>29</v>
      </c>
      <c r="E9" s="2" t="s">
        <v>30</v>
      </c>
      <c r="F9" s="3">
        <v>150</v>
      </c>
      <c r="G9" s="2" t="s">
        <v>20</v>
      </c>
      <c r="H9" s="2" t="s">
        <v>15</v>
      </c>
    </row>
    <row r="10" spans="1:8" ht="16.2" customHeight="1" x14ac:dyDescent="0.3">
      <c r="A10" s="1">
        <v>45522</v>
      </c>
      <c r="B10" s="10">
        <f>MONTH(Tabela1[[#This Row],[Data]])</f>
        <v>8</v>
      </c>
      <c r="C10" s="2" t="s">
        <v>7</v>
      </c>
      <c r="D10" s="2" t="s">
        <v>31</v>
      </c>
      <c r="E10" s="2" t="s">
        <v>32</v>
      </c>
      <c r="F10" s="3">
        <v>1200</v>
      </c>
      <c r="G10" s="2" t="s">
        <v>14</v>
      </c>
      <c r="H10" s="2" t="s">
        <v>11</v>
      </c>
    </row>
    <row r="11" spans="1:8" ht="16.2" customHeight="1" x14ac:dyDescent="0.3">
      <c r="A11" s="1">
        <v>45524</v>
      </c>
      <c r="B11" s="10">
        <f>MONTH(Tabela1[[#This Row],[Data]])</f>
        <v>8</v>
      </c>
      <c r="C11" s="2" t="s">
        <v>7</v>
      </c>
      <c r="D11" s="2" t="s">
        <v>33</v>
      </c>
      <c r="E11" s="2" t="s">
        <v>34</v>
      </c>
      <c r="F11" s="3">
        <v>450</v>
      </c>
      <c r="G11" s="2" t="s">
        <v>10</v>
      </c>
      <c r="H11" s="2" t="s">
        <v>15</v>
      </c>
    </row>
    <row r="12" spans="1:8" ht="16.2" customHeight="1" x14ac:dyDescent="0.3">
      <c r="A12" s="1">
        <v>45526</v>
      </c>
      <c r="B12" s="10">
        <f>MONTH(Tabela1[[#This Row],[Data]])</f>
        <v>8</v>
      </c>
      <c r="C12" s="2" t="s">
        <v>7</v>
      </c>
      <c r="D12" s="2" t="s">
        <v>35</v>
      </c>
      <c r="E12" s="2" t="s">
        <v>36</v>
      </c>
      <c r="F12" s="3">
        <v>180</v>
      </c>
      <c r="G12" s="2" t="s">
        <v>20</v>
      </c>
      <c r="H12" s="2" t="s">
        <v>11</v>
      </c>
    </row>
    <row r="13" spans="1:8" ht="16.2" customHeight="1" x14ac:dyDescent="0.3">
      <c r="A13" s="1">
        <v>45528</v>
      </c>
      <c r="B13" s="10">
        <f>MONTH(Tabela1[[#This Row],[Data]])</f>
        <v>8</v>
      </c>
      <c r="C13" s="2" t="s">
        <v>7</v>
      </c>
      <c r="D13" s="2" t="s">
        <v>37</v>
      </c>
      <c r="E13" s="2" t="s">
        <v>38</v>
      </c>
      <c r="F13" s="3">
        <v>80</v>
      </c>
      <c r="G13" s="2" t="s">
        <v>10</v>
      </c>
      <c r="H13" s="2" t="s">
        <v>15</v>
      </c>
    </row>
    <row r="14" spans="1:8" ht="16.2" customHeight="1" x14ac:dyDescent="0.3">
      <c r="A14" s="1">
        <v>45532</v>
      </c>
      <c r="B14" s="10">
        <f>MONTH(Tabela1[[#This Row],[Data]])</f>
        <v>8</v>
      </c>
      <c r="C14" s="2" t="s">
        <v>7</v>
      </c>
      <c r="D14" s="2" t="s">
        <v>39</v>
      </c>
      <c r="E14" s="2" t="s">
        <v>40</v>
      </c>
      <c r="F14" s="3">
        <v>200</v>
      </c>
      <c r="G14" s="2" t="s">
        <v>10</v>
      </c>
      <c r="H14" s="2" t="s">
        <v>15</v>
      </c>
    </row>
    <row r="15" spans="1:8" ht="16.2" customHeight="1" x14ac:dyDescent="0.3">
      <c r="A15" s="1">
        <v>45534</v>
      </c>
      <c r="B15" s="10">
        <f>MONTH(Tabela1[[#This Row],[Data]])</f>
        <v>8</v>
      </c>
      <c r="C15" s="2" t="s">
        <v>7</v>
      </c>
      <c r="D15" s="2" t="s">
        <v>41</v>
      </c>
      <c r="E15" s="2" t="s">
        <v>42</v>
      </c>
      <c r="F15" s="3">
        <v>750</v>
      </c>
      <c r="G15" s="2" t="s">
        <v>20</v>
      </c>
      <c r="H15" s="2" t="s">
        <v>11</v>
      </c>
    </row>
    <row r="16" spans="1:8" ht="16.2" customHeight="1" x14ac:dyDescent="0.3">
      <c r="A16" s="1">
        <v>45535</v>
      </c>
      <c r="B16" s="10">
        <f>MONTH(Tabela1[[#This Row],[Data]])</f>
        <v>8</v>
      </c>
      <c r="C16" s="2" t="s">
        <v>7</v>
      </c>
      <c r="D16" s="2" t="s">
        <v>43</v>
      </c>
      <c r="E16" s="2" t="s">
        <v>44</v>
      </c>
      <c r="F16" s="3">
        <v>350</v>
      </c>
      <c r="G16" s="2" t="s">
        <v>14</v>
      </c>
      <c r="H16" s="2" t="s">
        <v>15</v>
      </c>
    </row>
    <row r="17" spans="1:8" ht="16.2" customHeight="1" x14ac:dyDescent="0.3">
      <c r="A17" s="1">
        <v>45536</v>
      </c>
      <c r="B17" s="10">
        <f>MONTH(Tabela1[[#This Row],[Data]])</f>
        <v>9</v>
      </c>
      <c r="C17" s="2" t="s">
        <v>25</v>
      </c>
      <c r="D17" s="2" t="s">
        <v>45</v>
      </c>
      <c r="E17" s="2" t="s">
        <v>46</v>
      </c>
      <c r="F17" s="3">
        <v>5000</v>
      </c>
      <c r="G17" s="2" t="s">
        <v>20</v>
      </c>
      <c r="H17" s="2" t="s">
        <v>28</v>
      </c>
    </row>
    <row r="18" spans="1:8" ht="16.2" customHeight="1" x14ac:dyDescent="0.3">
      <c r="A18" s="1">
        <v>45537</v>
      </c>
      <c r="B18" s="10">
        <f>MONTH(Tabela1[[#This Row],[Data]])</f>
        <v>9</v>
      </c>
      <c r="C18" s="2" t="s">
        <v>7</v>
      </c>
      <c r="D18" s="2" t="s">
        <v>8</v>
      </c>
      <c r="E18" s="3" t="s">
        <v>9</v>
      </c>
      <c r="F18" s="3">
        <v>450</v>
      </c>
      <c r="G18" s="2" t="s">
        <v>10</v>
      </c>
      <c r="H18" s="2" t="s">
        <v>11</v>
      </c>
    </row>
    <row r="19" spans="1:8" ht="16.2" customHeight="1" x14ac:dyDescent="0.3">
      <c r="A19" s="1">
        <v>45540</v>
      </c>
      <c r="B19" s="10">
        <f>MONTH(Tabela1[[#This Row],[Data]])</f>
        <v>9</v>
      </c>
      <c r="C19" s="2" t="s">
        <v>7</v>
      </c>
      <c r="D19" s="2" t="s">
        <v>12</v>
      </c>
      <c r="E19" s="3" t="s">
        <v>13</v>
      </c>
      <c r="F19" s="3">
        <v>300</v>
      </c>
      <c r="G19" s="2" t="s">
        <v>10</v>
      </c>
      <c r="H19" s="2" t="s">
        <v>15</v>
      </c>
    </row>
    <row r="20" spans="1:8" ht="16.2" customHeight="1" x14ac:dyDescent="0.3">
      <c r="A20" s="1">
        <v>45543</v>
      </c>
      <c r="B20" s="10">
        <f>MONTH(Tabela1[[#This Row],[Data]])</f>
        <v>9</v>
      </c>
      <c r="C20" s="2" t="s">
        <v>7</v>
      </c>
      <c r="D20" s="2" t="s">
        <v>16</v>
      </c>
      <c r="E20" s="3" t="s">
        <v>47</v>
      </c>
      <c r="F20" s="3">
        <v>200</v>
      </c>
      <c r="G20" s="2" t="s">
        <v>20</v>
      </c>
      <c r="H20" s="2" t="s">
        <v>15</v>
      </c>
    </row>
    <row r="21" spans="1:8" ht="16.2" customHeight="1" x14ac:dyDescent="0.3">
      <c r="A21" s="1">
        <v>45546</v>
      </c>
      <c r="B21" s="10">
        <f>MONTH(Tabela1[[#This Row],[Data]])</f>
        <v>9</v>
      </c>
      <c r="C21" s="2" t="s">
        <v>7</v>
      </c>
      <c r="D21" s="2" t="s">
        <v>18</v>
      </c>
      <c r="E21" s="3" t="s">
        <v>48</v>
      </c>
      <c r="F21" s="3">
        <v>600</v>
      </c>
      <c r="G21" s="2" t="s">
        <v>10</v>
      </c>
      <c r="H21" s="2" t="s">
        <v>11</v>
      </c>
    </row>
    <row r="22" spans="1:8" ht="16.2" customHeight="1" x14ac:dyDescent="0.3">
      <c r="A22" s="1">
        <v>45549</v>
      </c>
      <c r="B22" s="10">
        <f>MONTH(Tabela1[[#This Row],[Data]])</f>
        <v>9</v>
      </c>
      <c r="C22" s="2" t="s">
        <v>7</v>
      </c>
      <c r="D22" s="2" t="s">
        <v>21</v>
      </c>
      <c r="E22" s="3" t="s">
        <v>22</v>
      </c>
      <c r="F22" s="3">
        <v>350</v>
      </c>
      <c r="G22" s="2" t="s">
        <v>20</v>
      </c>
      <c r="H22" s="2" t="s">
        <v>15</v>
      </c>
    </row>
    <row r="23" spans="1:8" ht="16.2" customHeight="1" x14ac:dyDescent="0.3">
      <c r="A23" s="1">
        <v>45552</v>
      </c>
      <c r="B23" s="10">
        <f>MONTH(Tabela1[[#This Row],[Data]])</f>
        <v>9</v>
      </c>
      <c r="C23" s="2" t="s">
        <v>7</v>
      </c>
      <c r="D23" s="2" t="s">
        <v>23</v>
      </c>
      <c r="E23" s="3" t="s">
        <v>49</v>
      </c>
      <c r="F23" s="3">
        <v>500</v>
      </c>
      <c r="G23" s="2" t="s">
        <v>14</v>
      </c>
      <c r="H23" s="2" t="s">
        <v>11</v>
      </c>
    </row>
    <row r="24" spans="1:8" ht="16.2" customHeight="1" x14ac:dyDescent="0.3">
      <c r="A24" s="1">
        <v>45555</v>
      </c>
      <c r="B24" s="10">
        <f>MONTH(Tabela1[[#This Row],[Data]])</f>
        <v>9</v>
      </c>
      <c r="C24" s="2" t="s">
        <v>25</v>
      </c>
      <c r="D24" s="2" t="s">
        <v>50</v>
      </c>
      <c r="E24" s="2" t="s">
        <v>51</v>
      </c>
      <c r="F24" s="3">
        <v>1200</v>
      </c>
      <c r="G24" s="2" t="s">
        <v>20</v>
      </c>
      <c r="H24" s="2" t="s">
        <v>28</v>
      </c>
    </row>
    <row r="25" spans="1:8" ht="16.2" customHeight="1" x14ac:dyDescent="0.3">
      <c r="A25" s="1">
        <v>45555</v>
      </c>
      <c r="B25" s="10">
        <f>MONTH(Tabela1[[#This Row],[Data]])</f>
        <v>9</v>
      </c>
      <c r="C25" s="2" t="s">
        <v>7</v>
      </c>
      <c r="D25" s="2" t="s">
        <v>29</v>
      </c>
      <c r="E25" s="3" t="s">
        <v>52</v>
      </c>
      <c r="F25" s="3">
        <v>800</v>
      </c>
      <c r="G25" s="2" t="s">
        <v>20</v>
      </c>
      <c r="H25" s="2" t="s">
        <v>15</v>
      </c>
    </row>
    <row r="26" spans="1:8" ht="16.2" customHeight="1" x14ac:dyDescent="0.3">
      <c r="A26" s="1">
        <v>45558</v>
      </c>
      <c r="B26" s="10">
        <f>MONTH(Tabela1[[#This Row],[Data]])</f>
        <v>9</v>
      </c>
      <c r="C26" s="2" t="s">
        <v>7</v>
      </c>
      <c r="D26" s="2" t="s">
        <v>31</v>
      </c>
      <c r="E26" s="3" t="s">
        <v>53</v>
      </c>
      <c r="F26" s="3">
        <v>1500</v>
      </c>
      <c r="G26" s="2" t="s">
        <v>14</v>
      </c>
      <c r="H26" s="2" t="s">
        <v>11</v>
      </c>
    </row>
    <row r="27" spans="1:8" ht="16.2" customHeight="1" x14ac:dyDescent="0.3">
      <c r="A27" s="1">
        <v>45561</v>
      </c>
      <c r="B27" s="10">
        <f>MONTH(Tabela1[[#This Row],[Data]])</f>
        <v>9</v>
      </c>
      <c r="C27" s="2" t="s">
        <v>7</v>
      </c>
      <c r="D27" s="2" t="s">
        <v>54</v>
      </c>
      <c r="E27" s="3" t="s">
        <v>55</v>
      </c>
      <c r="F27" s="3">
        <v>250</v>
      </c>
      <c r="G27" s="2" t="s">
        <v>10</v>
      </c>
      <c r="H27" s="2" t="s">
        <v>15</v>
      </c>
    </row>
    <row r="28" spans="1:8" ht="16.2" customHeight="1" x14ac:dyDescent="0.3">
      <c r="A28" s="1">
        <v>45564</v>
      </c>
      <c r="B28" s="10">
        <f>MONTH(Tabela1[[#This Row],[Data]])</f>
        <v>9</v>
      </c>
      <c r="C28" s="2" t="s">
        <v>7</v>
      </c>
      <c r="D28" s="2" t="s">
        <v>35</v>
      </c>
      <c r="E28" s="3" t="s">
        <v>56</v>
      </c>
      <c r="F28" s="3">
        <v>400</v>
      </c>
      <c r="G28" s="2" t="s">
        <v>14</v>
      </c>
      <c r="H28" s="2" t="s">
        <v>11</v>
      </c>
    </row>
    <row r="29" spans="1:8" ht="16.2" customHeight="1" x14ac:dyDescent="0.3">
      <c r="A29" s="1">
        <v>45566</v>
      </c>
      <c r="B29" s="10">
        <f>MONTH(Tabela1[[#This Row],[Data]])</f>
        <v>10</v>
      </c>
      <c r="C29" s="2" t="s">
        <v>25</v>
      </c>
      <c r="D29" s="2" t="s">
        <v>45</v>
      </c>
      <c r="E29" s="2" t="s">
        <v>46</v>
      </c>
      <c r="F29" s="3">
        <v>5000</v>
      </c>
      <c r="G29" s="2" t="s">
        <v>20</v>
      </c>
      <c r="H29" s="2" t="s">
        <v>28</v>
      </c>
    </row>
    <row r="30" spans="1:8" ht="16.2" customHeight="1" x14ac:dyDescent="0.3">
      <c r="A30" s="1">
        <v>45566</v>
      </c>
      <c r="B30" s="10">
        <f>MONTH(Tabela1[[#This Row],[Data]])</f>
        <v>10</v>
      </c>
      <c r="C30" s="2" t="s">
        <v>7</v>
      </c>
      <c r="D30" s="2" t="s">
        <v>8</v>
      </c>
      <c r="E30" s="2" t="s">
        <v>9</v>
      </c>
      <c r="F30" s="3">
        <v>600</v>
      </c>
      <c r="G30" s="2" t="s">
        <v>10</v>
      </c>
      <c r="H30" s="2" t="s">
        <v>11</v>
      </c>
    </row>
    <row r="31" spans="1:8" ht="16.2" customHeight="1" x14ac:dyDescent="0.3">
      <c r="A31" s="1">
        <v>45568</v>
      </c>
      <c r="B31" s="10">
        <f>MONTH(Tabela1[[#This Row],[Data]])</f>
        <v>10</v>
      </c>
      <c r="C31" s="2" t="s">
        <v>7</v>
      </c>
      <c r="D31" s="2" t="s">
        <v>12</v>
      </c>
      <c r="E31" s="2" t="s">
        <v>57</v>
      </c>
      <c r="F31" s="3">
        <v>200</v>
      </c>
      <c r="G31" s="2" t="s">
        <v>14</v>
      </c>
      <c r="H31" s="2" t="s">
        <v>15</v>
      </c>
    </row>
    <row r="32" spans="1:8" ht="16.2" customHeight="1" x14ac:dyDescent="0.3">
      <c r="A32" s="1">
        <v>45570</v>
      </c>
      <c r="B32" s="10">
        <f>MONTH(Tabela1[[#This Row],[Data]])</f>
        <v>10</v>
      </c>
      <c r="C32" s="2" t="s">
        <v>7</v>
      </c>
      <c r="D32" s="2" t="s">
        <v>16</v>
      </c>
      <c r="E32" s="2" t="s">
        <v>58</v>
      </c>
      <c r="F32" s="3">
        <v>180</v>
      </c>
      <c r="G32" s="2" t="s">
        <v>20</v>
      </c>
      <c r="H32" s="2" t="s">
        <v>15</v>
      </c>
    </row>
    <row r="33" spans="1:8" ht="16.2" customHeight="1" x14ac:dyDescent="0.3">
      <c r="A33" s="1">
        <v>45573</v>
      </c>
      <c r="B33" s="10">
        <f>MONTH(Tabela1[[#This Row],[Data]])</f>
        <v>10</v>
      </c>
      <c r="C33" s="2" t="s">
        <v>7</v>
      </c>
      <c r="D33" s="2" t="s">
        <v>18</v>
      </c>
      <c r="E33" s="2" t="s">
        <v>59</v>
      </c>
      <c r="F33" s="3">
        <v>120</v>
      </c>
      <c r="G33" s="2" t="s">
        <v>10</v>
      </c>
      <c r="H33" s="2" t="s">
        <v>11</v>
      </c>
    </row>
    <row r="34" spans="1:8" ht="16.2" customHeight="1" x14ac:dyDescent="0.3">
      <c r="A34" s="1">
        <v>45575</v>
      </c>
      <c r="B34" s="10">
        <f>MONTH(Tabela1[[#This Row],[Data]])</f>
        <v>10</v>
      </c>
      <c r="C34" s="2" t="s">
        <v>7</v>
      </c>
      <c r="D34" s="2" t="s">
        <v>21</v>
      </c>
      <c r="E34" s="2" t="s">
        <v>60</v>
      </c>
      <c r="F34" s="3">
        <v>350</v>
      </c>
      <c r="G34" s="2" t="s">
        <v>14</v>
      </c>
      <c r="H34" s="2" t="s">
        <v>11</v>
      </c>
    </row>
    <row r="35" spans="1:8" ht="16.2" customHeight="1" x14ac:dyDescent="0.3">
      <c r="A35" s="1">
        <v>45578</v>
      </c>
      <c r="B35" s="10">
        <f>MONTH(Tabela1[[#This Row],[Data]])</f>
        <v>10</v>
      </c>
      <c r="C35" s="2" t="s">
        <v>7</v>
      </c>
      <c r="D35" s="2" t="s">
        <v>23</v>
      </c>
      <c r="E35" s="2" t="s">
        <v>61</v>
      </c>
      <c r="F35" s="3">
        <v>400</v>
      </c>
      <c r="G35" s="2" t="s">
        <v>20</v>
      </c>
      <c r="H35" s="2" t="s">
        <v>15</v>
      </c>
    </row>
    <row r="36" spans="1:8" ht="16.2" customHeight="1" x14ac:dyDescent="0.3">
      <c r="A36" s="1">
        <v>45580</v>
      </c>
      <c r="B36" s="10">
        <f>MONTH(Tabela1[[#This Row],[Data]])</f>
        <v>10</v>
      </c>
      <c r="C36" s="2" t="s">
        <v>7</v>
      </c>
      <c r="D36" s="2" t="s">
        <v>29</v>
      </c>
      <c r="E36" s="2" t="s">
        <v>62</v>
      </c>
      <c r="F36" s="3">
        <v>450</v>
      </c>
      <c r="G36" s="2" t="s">
        <v>10</v>
      </c>
      <c r="H36" s="2" t="s">
        <v>15</v>
      </c>
    </row>
    <row r="37" spans="1:8" ht="16.2" customHeight="1" x14ac:dyDescent="0.3">
      <c r="A37" s="1">
        <v>45583</v>
      </c>
      <c r="B37" s="10">
        <f>MONTH(Tabela1[[#This Row],[Data]])</f>
        <v>10</v>
      </c>
      <c r="C37" s="2" t="s">
        <v>25</v>
      </c>
      <c r="D37" s="2" t="s">
        <v>63</v>
      </c>
      <c r="E37" s="2" t="s">
        <v>64</v>
      </c>
      <c r="F37" s="3">
        <v>1500</v>
      </c>
      <c r="G37" s="2" t="s">
        <v>20</v>
      </c>
      <c r="H37" s="2" t="s">
        <v>28</v>
      </c>
    </row>
    <row r="38" spans="1:8" ht="16.2" customHeight="1" x14ac:dyDescent="0.3">
      <c r="A38" s="1">
        <v>45583</v>
      </c>
      <c r="B38" s="10">
        <f>MONTH(Tabela1[[#This Row],[Data]])</f>
        <v>10</v>
      </c>
      <c r="C38" s="2" t="s">
        <v>7</v>
      </c>
      <c r="D38" s="2" t="s">
        <v>31</v>
      </c>
      <c r="E38" s="2" t="s">
        <v>65</v>
      </c>
      <c r="F38" s="3">
        <v>300</v>
      </c>
      <c r="G38" s="2" t="s">
        <v>14</v>
      </c>
      <c r="H38" s="2" t="s">
        <v>11</v>
      </c>
    </row>
    <row r="39" spans="1:8" ht="16.2" customHeight="1" x14ac:dyDescent="0.3">
      <c r="A39" s="1">
        <v>45585</v>
      </c>
      <c r="B39" s="10">
        <f>MONTH(Tabela1[[#This Row],[Data]])</f>
        <v>10</v>
      </c>
      <c r="C39" s="2" t="s">
        <v>7</v>
      </c>
      <c r="D39" s="2" t="s">
        <v>33</v>
      </c>
      <c r="E39" s="2" t="s">
        <v>66</v>
      </c>
      <c r="F39" s="3">
        <v>800</v>
      </c>
      <c r="G39" s="2" t="s">
        <v>20</v>
      </c>
      <c r="H39" s="2" t="s">
        <v>15</v>
      </c>
    </row>
    <row r="40" spans="1:8" ht="16.2" customHeight="1" x14ac:dyDescent="0.3">
      <c r="A40" s="1">
        <v>45587</v>
      </c>
      <c r="B40" s="10">
        <f>MONTH(Tabela1[[#This Row],[Data]])</f>
        <v>10</v>
      </c>
      <c r="C40" s="2" t="s">
        <v>7</v>
      </c>
      <c r="D40" s="2" t="s">
        <v>35</v>
      </c>
      <c r="E40" s="2" t="s">
        <v>67</v>
      </c>
      <c r="F40" s="3">
        <v>250</v>
      </c>
      <c r="G40" s="2" t="s">
        <v>14</v>
      </c>
      <c r="H40" s="2" t="s">
        <v>11</v>
      </c>
    </row>
    <row r="41" spans="1:8" ht="16.2" customHeight="1" x14ac:dyDescent="0.3">
      <c r="A41" s="1">
        <v>45589</v>
      </c>
      <c r="B41" s="10">
        <f>MONTH(Tabela1[[#This Row],[Data]])</f>
        <v>10</v>
      </c>
      <c r="C41" s="2" t="s">
        <v>7</v>
      </c>
      <c r="D41" s="2" t="s">
        <v>39</v>
      </c>
      <c r="E41" s="2" t="s">
        <v>68</v>
      </c>
      <c r="F41" s="3">
        <v>150</v>
      </c>
      <c r="G41" s="2" t="s">
        <v>10</v>
      </c>
      <c r="H41" s="2" t="s">
        <v>15</v>
      </c>
    </row>
    <row r="42" spans="1:8" ht="16.2" customHeight="1" x14ac:dyDescent="0.3">
      <c r="A42" s="1">
        <v>45591</v>
      </c>
      <c r="B42" s="10">
        <f>MONTH(Tabela1[[#This Row],[Data]])</f>
        <v>10</v>
      </c>
      <c r="C42" s="2" t="s">
        <v>7</v>
      </c>
      <c r="D42" s="2" t="s">
        <v>37</v>
      </c>
      <c r="E42" s="2" t="s">
        <v>69</v>
      </c>
      <c r="F42" s="3">
        <v>250</v>
      </c>
      <c r="G42" s="2" t="s">
        <v>20</v>
      </c>
      <c r="H42" s="2" t="s">
        <v>11</v>
      </c>
    </row>
    <row r="43" spans="1:8" ht="16.2" customHeight="1" x14ac:dyDescent="0.3">
      <c r="A43" s="1">
        <v>45595</v>
      </c>
      <c r="B43" s="10">
        <f>MONTH(Tabela1[[#This Row],[Data]])</f>
        <v>10</v>
      </c>
      <c r="C43" s="2" t="s">
        <v>7</v>
      </c>
      <c r="D43" s="2" t="s">
        <v>43</v>
      </c>
      <c r="E43" s="2" t="s">
        <v>70</v>
      </c>
      <c r="F43" s="3">
        <v>220</v>
      </c>
      <c r="G43" s="2" t="s">
        <v>20</v>
      </c>
      <c r="H43" s="2" t="s">
        <v>11</v>
      </c>
    </row>
    <row r="44" spans="1:8" ht="16.2" customHeight="1" x14ac:dyDescent="0.3">
      <c r="A44" s="1">
        <v>45596</v>
      </c>
      <c r="B44" s="10">
        <f>MONTH(Tabela1[[#This Row],[Data]])</f>
        <v>10</v>
      </c>
      <c r="C44" s="2" t="s">
        <v>7</v>
      </c>
      <c r="D44" s="2" t="s">
        <v>41</v>
      </c>
      <c r="E44" s="2" t="s">
        <v>71</v>
      </c>
      <c r="F44" s="3">
        <v>500</v>
      </c>
      <c r="G44" s="2" t="s">
        <v>14</v>
      </c>
      <c r="H44" s="2" t="s">
        <v>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F364E-2E52-46CD-A03C-02C6C67BD277}">
  <dimension ref="B3:G20"/>
  <sheetViews>
    <sheetView workbookViewId="0"/>
  </sheetViews>
  <sheetFormatPr defaultRowHeight="14.4" x14ac:dyDescent="0.3"/>
  <cols>
    <col min="2" max="2" width="19.109375" bestFit="1" customWidth="1"/>
    <col min="3" max="3" width="12.88671875" bestFit="1" customWidth="1"/>
    <col min="6" max="6" width="16.77734375" bestFit="1" customWidth="1"/>
    <col min="7" max="7" width="12.88671875" bestFit="1" customWidth="1"/>
  </cols>
  <sheetData>
    <row r="3" spans="2:7" x14ac:dyDescent="0.3">
      <c r="B3" s="4" t="s">
        <v>1</v>
      </c>
      <c r="C3" t="s">
        <v>7</v>
      </c>
      <c r="F3" s="4" t="s">
        <v>1</v>
      </c>
      <c r="G3" t="s">
        <v>25</v>
      </c>
    </row>
    <row r="5" spans="2:7" x14ac:dyDescent="0.3">
      <c r="B5" s="4" t="s">
        <v>72</v>
      </c>
      <c r="C5" t="s">
        <v>74</v>
      </c>
      <c r="F5" s="4" t="s">
        <v>72</v>
      </c>
      <c r="G5" t="s">
        <v>74</v>
      </c>
    </row>
    <row r="6" spans="2:7" x14ac:dyDescent="0.3">
      <c r="B6" s="5" t="s">
        <v>8</v>
      </c>
      <c r="C6" s="6">
        <v>600</v>
      </c>
      <c r="F6" s="5" t="s">
        <v>45</v>
      </c>
      <c r="G6" s="6">
        <v>5000</v>
      </c>
    </row>
    <row r="7" spans="2:7" x14ac:dyDescent="0.3">
      <c r="B7" s="5" t="s">
        <v>37</v>
      </c>
      <c r="C7" s="6">
        <v>250</v>
      </c>
      <c r="F7" s="5" t="s">
        <v>63</v>
      </c>
      <c r="G7" s="6">
        <v>1500</v>
      </c>
    </row>
    <row r="8" spans="2:7" x14ac:dyDescent="0.3">
      <c r="B8" s="5" t="s">
        <v>21</v>
      </c>
      <c r="C8" s="6">
        <v>350</v>
      </c>
      <c r="F8" s="5" t="s">
        <v>73</v>
      </c>
      <c r="G8" s="6">
        <v>6500</v>
      </c>
    </row>
    <row r="9" spans="2:7" x14ac:dyDescent="0.3">
      <c r="B9" s="5" t="s">
        <v>31</v>
      </c>
      <c r="C9" s="6">
        <v>300</v>
      </c>
    </row>
    <row r="10" spans="2:7" x14ac:dyDescent="0.3">
      <c r="B10" s="5" t="s">
        <v>43</v>
      </c>
      <c r="C10" s="6">
        <v>220</v>
      </c>
    </row>
    <row r="11" spans="2:7" x14ac:dyDescent="0.3">
      <c r="B11" s="5" t="s">
        <v>16</v>
      </c>
      <c r="C11" s="6">
        <v>180</v>
      </c>
    </row>
    <row r="12" spans="2:7" x14ac:dyDescent="0.3">
      <c r="B12" s="5" t="s">
        <v>39</v>
      </c>
      <c r="C12" s="6">
        <v>150</v>
      </c>
    </row>
    <row r="13" spans="2:7" x14ac:dyDescent="0.3">
      <c r="B13" s="5" t="s">
        <v>35</v>
      </c>
      <c r="C13" s="6">
        <v>250</v>
      </c>
    </row>
    <row r="14" spans="2:7" x14ac:dyDescent="0.3">
      <c r="B14" s="5" t="s">
        <v>18</v>
      </c>
      <c r="C14" s="6">
        <v>120</v>
      </c>
    </row>
    <row r="15" spans="2:7" x14ac:dyDescent="0.3">
      <c r="B15" s="5" t="s">
        <v>29</v>
      </c>
      <c r="C15" s="6">
        <v>450</v>
      </c>
    </row>
    <row r="16" spans="2:7" x14ac:dyDescent="0.3">
      <c r="B16" s="5" t="s">
        <v>12</v>
      </c>
      <c r="C16" s="6">
        <v>200</v>
      </c>
    </row>
    <row r="17" spans="2:3" x14ac:dyDescent="0.3">
      <c r="B17" s="5" t="s">
        <v>33</v>
      </c>
      <c r="C17" s="6">
        <v>800</v>
      </c>
    </row>
    <row r="18" spans="2:3" x14ac:dyDescent="0.3">
      <c r="B18" s="5" t="s">
        <v>23</v>
      </c>
      <c r="C18" s="6">
        <v>400</v>
      </c>
    </row>
    <row r="19" spans="2:3" x14ac:dyDescent="0.3">
      <c r="B19" s="5" t="s">
        <v>41</v>
      </c>
      <c r="C19" s="6">
        <v>500</v>
      </c>
    </row>
    <row r="20" spans="2:3" x14ac:dyDescent="0.3">
      <c r="B20" s="5" t="s">
        <v>73</v>
      </c>
      <c r="C20" s="6">
        <v>4770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6517-C969-4F77-8368-26FBF02857CA}">
  <dimension ref="C3:D18"/>
  <sheetViews>
    <sheetView workbookViewId="0"/>
  </sheetViews>
  <sheetFormatPr defaultRowHeight="14.4" x14ac:dyDescent="0.3"/>
  <cols>
    <col min="3" max="3" width="19.33203125" customWidth="1"/>
    <col min="4" max="4" width="18.6640625" style="11" customWidth="1"/>
  </cols>
  <sheetData>
    <row r="3" spans="3:4" x14ac:dyDescent="0.3">
      <c r="C3" t="s">
        <v>79</v>
      </c>
      <c r="D3" s="11">
        <f>SUM(Tabela2[Deposito reservado])</f>
        <v>2867</v>
      </c>
    </row>
    <row r="4" spans="3:4" x14ac:dyDescent="0.3">
      <c r="C4" t="s">
        <v>80</v>
      </c>
      <c r="D4" s="11">
        <v>20000</v>
      </c>
    </row>
    <row r="6" spans="3:4" x14ac:dyDescent="0.3">
      <c r="C6" t="s">
        <v>76</v>
      </c>
      <c r="D6" s="11" t="s">
        <v>77</v>
      </c>
    </row>
    <row r="7" spans="3:4" x14ac:dyDescent="0.3">
      <c r="C7" s="12">
        <v>45603</v>
      </c>
      <c r="D7" s="11">
        <v>150</v>
      </c>
    </row>
    <row r="8" spans="3:4" x14ac:dyDescent="0.3">
      <c r="C8" s="12">
        <v>45604</v>
      </c>
      <c r="D8" s="11">
        <v>254</v>
      </c>
    </row>
    <row r="9" spans="3:4" x14ac:dyDescent="0.3">
      <c r="C9" s="12" t="s">
        <v>78</v>
      </c>
      <c r="D9" s="11">
        <v>124</v>
      </c>
    </row>
    <row r="10" spans="3:4" x14ac:dyDescent="0.3">
      <c r="C10" s="12">
        <v>45637</v>
      </c>
      <c r="D10" s="11">
        <v>652</v>
      </c>
    </row>
    <row r="11" spans="3:4" x14ac:dyDescent="0.3">
      <c r="C11" s="12">
        <v>45645</v>
      </c>
      <c r="D11" s="11">
        <v>64</v>
      </c>
    </row>
    <row r="12" spans="3:4" x14ac:dyDescent="0.3">
      <c r="C12" s="12">
        <v>45646</v>
      </c>
      <c r="D12" s="11">
        <v>47</v>
      </c>
    </row>
    <row r="13" spans="3:4" x14ac:dyDescent="0.3">
      <c r="C13" s="12">
        <v>45647</v>
      </c>
      <c r="D13" s="11">
        <v>62</v>
      </c>
    </row>
    <row r="14" spans="3:4" x14ac:dyDescent="0.3">
      <c r="C14" s="12">
        <v>45656</v>
      </c>
      <c r="D14" s="11">
        <v>98</v>
      </c>
    </row>
    <row r="15" spans="3:4" x14ac:dyDescent="0.3">
      <c r="C15" s="12">
        <v>45658</v>
      </c>
      <c r="D15" s="11">
        <v>214</v>
      </c>
    </row>
    <row r="16" spans="3:4" x14ac:dyDescent="0.3">
      <c r="C16" s="12">
        <v>45663</v>
      </c>
      <c r="D16" s="11">
        <v>557</v>
      </c>
    </row>
    <row r="17" spans="3:4" x14ac:dyDescent="0.3">
      <c r="C17" s="12">
        <v>45664</v>
      </c>
      <c r="D17" s="11">
        <v>547</v>
      </c>
    </row>
    <row r="18" spans="3:4" x14ac:dyDescent="0.3">
      <c r="C18" s="12">
        <v>45672</v>
      </c>
      <c r="D18" s="11">
        <v>98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9EA5E-F1C8-4644-A91B-BA98C190AE58}">
  <dimension ref="A1:U1"/>
  <sheetViews>
    <sheetView showGridLines="0" showRowColHeaders="0" tabSelected="1" zoomScale="80" zoomScaleNormal="80" workbookViewId="0">
      <selection activeCell="U14" sqref="U14"/>
    </sheetView>
  </sheetViews>
  <sheetFormatPr defaultColWidth="0" defaultRowHeight="14.4" x14ac:dyDescent="0.3"/>
  <cols>
    <col min="1" max="1" width="27.109375" style="7" customWidth="1"/>
    <col min="2" max="21" width="8.88671875" style="8" customWidth="1"/>
    <col min="22" max="16384" width="8.8867187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Moraes</dc:creator>
  <cp:lastModifiedBy>Vinicius Moraes</cp:lastModifiedBy>
  <dcterms:created xsi:type="dcterms:W3CDTF">2025-01-16T02:17:07Z</dcterms:created>
  <dcterms:modified xsi:type="dcterms:W3CDTF">2025-01-16T04:33:20Z</dcterms:modified>
</cp:coreProperties>
</file>