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eed\Desktop\"/>
    </mc:Choice>
  </mc:AlternateContent>
  <xr:revisionPtr revIDLastSave="0" documentId="13_ncr:1_{F7EF8E54-2E1E-4E3A-91A4-67F3EA8D0FD6}"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<sst xmlns="http://schemas.openxmlformats.org/spreadsheetml/2006/main" count="16267" uniqueCount="49">
  <si>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</si>
  <si>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</si>
  <si>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</si>
  <si>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</si>
  <si>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</si>
  <si>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</si>
  <si>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</si>
  <si>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</si>
  <si>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</si>
  <si>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</si>
  <si>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</si>
  <si>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</si>
  <si>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</si>
  <si>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</si>
  <si>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</si>
  <si>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</si>
  <si>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</si>
  <si>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</si>
  <si>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</si>
  <si>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</si>
  <si>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</si>
  <si>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</si>
  <si>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</si>
  <si>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</si>
  <si>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</si>
  <si>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</si>
  <si>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</si>
  <si>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</si>
  <si>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</si>
  <si>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</si>
  <si>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</si>
  <si>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</si>
  <si>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</si>
  <si>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</si>
  <si>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</si>
  <si>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</si>
  <si>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</si>
  <si>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</si>
  <si>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</si>
  <si>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</si>
  <si>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</si>
  <si>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</si>
  <si>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</si>
  <si>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Count of Purchased Bike</t>
  </si>
  <si>
    <t>&gt; 10 Miles</t>
  </si>
  <si>
    <t>Middle Age (31-54)</t>
  </si>
  <si>
    <t>Senior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</si>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</sst>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C82-4E48-B5A0-40A268F24A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C82-4E48-B5A0-40A268F24A36}"/>
            </c:ext>
          </c:extLst>
        </c:ser>
        <c:dLbls>
          <c:showLegendKey val="0"/>
          <c:showVal val="0"/>
          <c:showCatName val="0"/>
          <c:showSerName val="0"/>
          <c:showPercent val="0"/>
          <c:showBubbleSize val="0"/>
        </c:dLbls>
        <c:gapWidth val="219"/>
        <c:overlap val="-27"/>
        <c:axId val="523277712"/>
        <c:axId val="523278368"/>
      </c:barChart>
      <c:catAx>
        <c:axId val="52327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78368"/>
        <c:crosses val="autoZero"/>
        <c:auto val="1"/>
        <c:lblAlgn val="ctr"/>
        <c:lblOffset val="100"/>
        <c:noMultiLvlLbl val="0"/>
      </c:catAx>
      <c:valAx>
        <c:axId val="52327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7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&gt;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EA-45FB-B823-ECB43525AB2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&gt;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EA-45FB-B823-ECB43525AB27}"/>
            </c:ext>
          </c:extLst>
        </c:ser>
        <c:dLbls>
          <c:showLegendKey val="0"/>
          <c:showVal val="0"/>
          <c:showCatName val="0"/>
          <c:showSerName val="0"/>
          <c:showPercent val="0"/>
          <c:showBubbleSize val="0"/>
        </c:dLbls>
        <c:smooth val="0"/>
        <c:axId val="636560976"/>
        <c:axId val="636563272"/>
      </c:lineChart>
      <c:catAx>
        <c:axId val="63656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563272"/>
        <c:crosses val="autoZero"/>
        <c:auto val="1"/>
        <c:lblAlgn val="ctr"/>
        <c:lblOffset val="100"/>
        <c:noMultiLvlLbl val="0"/>
      </c:catAx>
      <c:valAx>
        <c:axId val="636563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5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Senior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B1-4CE8-BCDB-85BE5C68A79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Senior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B1-4CE8-BCDB-85BE5C68A79D}"/>
            </c:ext>
          </c:extLst>
        </c:ser>
        <c:dLbls>
          <c:showLegendKey val="0"/>
          <c:showVal val="0"/>
          <c:showCatName val="0"/>
          <c:showSerName val="0"/>
          <c:showPercent val="0"/>
          <c:showBubbleSize val="0"/>
        </c:dLbls>
        <c:marker val="1"/>
        <c:smooth val="0"/>
        <c:axId val="286054680"/>
        <c:axId val="286055336"/>
      </c:lineChart>
      <c:catAx>
        <c:axId val="28605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55336"/>
        <c:crosses val="autoZero"/>
        <c:auto val="1"/>
        <c:lblAlgn val="ctr"/>
        <c:lblOffset val="100"/>
        <c:noMultiLvlLbl val="0"/>
      </c:catAx>
      <c:valAx>
        <c:axId val="28605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54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407-40C0-9DDE-1AD4FDBE51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407-40C0-9DDE-1AD4FDBE5155}"/>
            </c:ext>
          </c:extLst>
        </c:ser>
        <c:dLbls>
          <c:showLegendKey val="0"/>
          <c:showVal val="0"/>
          <c:showCatName val="0"/>
          <c:showSerName val="0"/>
          <c:showPercent val="0"/>
          <c:showBubbleSize val="0"/>
        </c:dLbls>
        <c:gapWidth val="219"/>
        <c:overlap val="-27"/>
        <c:axId val="523277712"/>
        <c:axId val="523278368"/>
      </c:barChart>
      <c:catAx>
        <c:axId val="52327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78368"/>
        <c:crosses val="autoZero"/>
        <c:auto val="1"/>
        <c:lblAlgn val="ctr"/>
        <c:lblOffset val="100"/>
        <c:noMultiLvlLbl val="0"/>
      </c:catAx>
      <c:valAx>
        <c:axId val="52327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7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&gt;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B3-409E-9779-96B9B07A3D70}"/>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&gt;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B3-409E-9779-96B9B07A3D70}"/>
            </c:ext>
          </c:extLst>
        </c:ser>
        <c:dLbls>
          <c:showLegendKey val="0"/>
          <c:showVal val="0"/>
          <c:showCatName val="0"/>
          <c:showSerName val="0"/>
          <c:showPercent val="0"/>
          <c:showBubbleSize val="0"/>
        </c:dLbls>
        <c:marker val="1"/>
        <c:smooth val="0"/>
        <c:axId val="636560976"/>
        <c:axId val="636563272"/>
      </c:lineChart>
      <c:catAx>
        <c:axId val="636560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6563272"/>
        <c:crosses val="autoZero"/>
        <c:auto val="1"/>
        <c:lblAlgn val="ctr"/>
        <c:lblOffset val="100"/>
        <c:noMultiLvlLbl val="0"/>
      </c:catAx>
      <c:valAx>
        <c:axId val="636563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65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Senior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BA-48EA-A47F-B7C0BA7C1A7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Senior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BA-48EA-A47F-B7C0BA7C1A7C}"/>
            </c:ext>
          </c:extLst>
        </c:ser>
        <c:dLbls>
          <c:showLegendKey val="0"/>
          <c:showVal val="0"/>
          <c:showCatName val="0"/>
          <c:showSerName val="0"/>
          <c:showPercent val="0"/>
          <c:showBubbleSize val="0"/>
        </c:dLbls>
        <c:marker val="1"/>
        <c:smooth val="0"/>
        <c:axId val="286054680"/>
        <c:axId val="286055336"/>
      </c:lineChart>
      <c:catAx>
        <c:axId val="28605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55336"/>
        <c:crosses val="autoZero"/>
        <c:auto val="1"/>
        <c:lblAlgn val="ctr"/>
        <c:lblOffset val="100"/>
        <c:noMultiLvlLbl val="0"/>
      </c:catAx>
      <c:valAx>
        <c:axId val="28605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54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228598</xdr:colOff>
      <xdr:row>0</xdr:row>
      <xdr:rowOff>133349</xdr:rowOff>
    </xdr:from>
    <xdr:to>
      <xdr:col>13</xdr:col>
      <xdr:colOff>95249</xdr:colOff>
      <xdr:row>20</xdr:row>
      <xdr:rowOff>76200</xdr:rowOff>
    </xdr:to>
    <xdr:graphicFrame macro="">
      <xdr:nvGraphicFramePr>
        <xdr:cNvPr id="2" name="Chart 1">
          <a:extLst>
            <a:ext uri="{FF2B5EF4-FFF2-40B4-BE49-F238E27FC236}">
              <a16:creationId xmlns:a16="http://schemas.microsoft.com/office/drawing/2014/main" id="{7BCA4D6D-5E9E-1469-EF2A-4C394C2AD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22</xdr:row>
      <xdr:rowOff>66675</xdr:rowOff>
    </xdr:from>
    <xdr:to>
      <xdr:col>11</xdr:col>
      <xdr:colOff>457200</xdr:colOff>
      <xdr:row>36</xdr:row>
      <xdr:rowOff>142875</xdr:rowOff>
    </xdr:to>
    <xdr:graphicFrame macro="">
      <xdr:nvGraphicFramePr>
        <xdr:cNvPr id="3" name="Chart 2">
          <a:extLst>
            <a:ext uri="{FF2B5EF4-FFF2-40B4-BE49-F238E27FC236}">
              <a16:creationId xmlns:a16="http://schemas.microsoft.com/office/drawing/2014/main" id="{7A58F4A7-700E-6D5F-DF79-A7F11681A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38</xdr:row>
      <xdr:rowOff>0</xdr:rowOff>
    </xdr:from>
    <xdr:to>
      <xdr:col>14</xdr:col>
      <xdr:colOff>180975</xdr:colOff>
      <xdr:row>52</xdr:row>
      <xdr:rowOff>76200</xdr:rowOff>
    </xdr:to>
    <xdr:graphicFrame macro="">
      <xdr:nvGraphicFramePr>
        <xdr:cNvPr id="4" name="Chart 3">
          <a:extLst>
            <a:ext uri="{FF2B5EF4-FFF2-40B4-BE49-F238E27FC236}">
              <a16:creationId xmlns:a16="http://schemas.microsoft.com/office/drawing/2014/main" id="{0E1DFEDF-B085-BA6A-1FF9-7B88834D3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5</xdr:row>
      <xdr:rowOff>180975</xdr:rowOff>
    </xdr:from>
    <xdr:to>
      <xdr:col>9</xdr:col>
      <xdr:colOff>314325</xdr:colOff>
      <xdr:row>19</xdr:row>
      <xdr:rowOff>133349</xdr:rowOff>
    </xdr:to>
    <xdr:graphicFrame macro="">
      <xdr:nvGraphicFramePr>
        <xdr:cNvPr id="2" name="Chart 1">
          <a:extLst>
            <a:ext uri="{FF2B5EF4-FFF2-40B4-BE49-F238E27FC236}">
              <a16:creationId xmlns:a16="http://schemas.microsoft.com/office/drawing/2014/main" id="{C3BE4744-ED08-4632-8EDC-39F75756F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19</xdr:row>
      <xdr:rowOff>142875</xdr:rowOff>
    </xdr:from>
    <xdr:to>
      <xdr:col>17</xdr:col>
      <xdr:colOff>0</xdr:colOff>
      <xdr:row>34</xdr:row>
      <xdr:rowOff>180975</xdr:rowOff>
    </xdr:to>
    <xdr:graphicFrame macro="">
      <xdr:nvGraphicFramePr>
        <xdr:cNvPr id="3" name="Chart 2">
          <a:extLst>
            <a:ext uri="{FF2B5EF4-FFF2-40B4-BE49-F238E27FC236}">
              <a16:creationId xmlns:a16="http://schemas.microsoft.com/office/drawing/2014/main" id="{4D344427-BF4D-44D5-8BCE-F24484E02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323849</xdr:colOff>
      <xdr:row>5</xdr:row>
      <xdr:rowOff>180975</xdr:rowOff>
    </xdr:from>
    <xdr:to>
      <xdr:col>17</xdr:col>
      <xdr:colOff>0</xdr:colOff>
      <xdr:row>19</xdr:row>
      <xdr:rowOff>133350</xdr:rowOff>
    </xdr:to>
    <xdr:graphicFrame macro="">
      <xdr:nvGraphicFramePr>
        <xdr:cNvPr id="4" name="Chart 3">
          <a:extLst>
            <a:ext uri="{FF2B5EF4-FFF2-40B4-BE49-F238E27FC236}">
              <a16:creationId xmlns:a16="http://schemas.microsoft.com/office/drawing/2014/main" id="{00F8C683-981E-4286-8509-278B1122E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5</xdr:row>
      <xdr:rowOff>171450</xdr:rowOff>
    </xdr:from>
    <xdr:to>
      <xdr:col>2</xdr:col>
      <xdr:colOff>438150</xdr:colOff>
      <xdr:row>11</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E9287B-1116-7F28-712B-14EFBD30DE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23950"/>
              <a:ext cx="162877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133350</xdr:rowOff>
    </xdr:from>
    <xdr:to>
      <xdr:col>2</xdr:col>
      <xdr:colOff>438150</xdr:colOff>
      <xdr:row>26</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F3DCD4B-AABD-C11F-093A-B67F965D68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371850"/>
              <a:ext cx="16287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11</xdr:row>
      <xdr:rowOff>47625</xdr:rowOff>
    </xdr:from>
    <xdr:to>
      <xdr:col>2</xdr:col>
      <xdr:colOff>438150</xdr:colOff>
      <xdr:row>17</xdr:row>
      <xdr:rowOff>85724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693FC0-769B-F38B-4FE0-AC53D9D42E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6" y="2143125"/>
              <a:ext cx="1628774"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d" refreshedDate="44817.663646064815" createdVersion="8" refreshedVersion="8" minRefreshableVersion="3" recordCount="1000" xr:uid="{F8B6FF04-1516-4F57-8B50-A8F92CD6C3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Senior (55+)"/>
        <s v="Adolescent (0-30)"/>
        <s v="Senior"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5564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D92428-A99B-477A-B0F4-F64B5AC6359A}" name="PivotTable3"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7">
        <item m="1" x="4"/>
        <item x="2"/>
        <item m="1" x="5"/>
        <item x="0"/>
        <item m="1" x="3"/>
        <item x="1"/>
        <item t="default"/>
      </items>
    </pivotField>
    <pivotField axis="axisCol" dataField="1" compact="0" outline="0"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9A97D-2AEE-4DFA-8F7D-929739D397F2}" name="PivotTable2"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6:D33"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94D1E8-EDB1-42E1-A373-1537431AB9D9}" name="PivotTable1"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0B4EEE-9AB7-48E8-A89F-61C605DFC688}" sourceName="Marital Status">
  <pivotTables>
    <pivotTable tabId="3" name="PivotTable1"/>
    <pivotTable tabId="3" name="PivotTable2"/>
    <pivotTable tabId="3" name="PivotTable3"/>
  </pivotTables>
  <data>
    <tabular pivotCacheId="21055646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0E9FDB-EF6F-47E3-B6E3-305058A5E21C}" sourceName="Education">
  <pivotTables>
    <pivotTable tabId="3" name="PivotTable1"/>
    <pivotTable tabId="3" name="PivotTable2"/>
    <pivotTable tabId="3" name="PivotTable3"/>
  </pivotTables>
  <data>
    <tabular pivotCacheId="21055646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99584E-EA5D-4F76-A260-31D6EFAF9C55}" sourceName="Region">
  <pivotTables>
    <pivotTable tabId="3" name="PivotTable1"/>
    <pivotTable tabId="3" name="PivotTable2"/>
    <pivotTable tabId="3" name="PivotTable3"/>
  </pivotTables>
  <data>
    <tabular pivotCacheId="21055646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798E73-6933-4010-85C5-E7E037D63DA1}" cache="Slicer_Marital_Status" caption="Marital Status" rowHeight="241300"/>
  <slicer name="Education" xr10:uid="{41F7E0B7-8D30-45BD-A4D1-98A5E7812076}" cache="Slicer_Education" caption="Education" rowHeight="241300"/>
  <slicer name="Region" xr10:uid="{18CF1349-8E45-486A-8B44-551C8771DBF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6" sqref="J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B5024-B31C-49D6-B730-63559FEA0569}">
  <dimension ref="A1:N1001"/>
  <sheetViews>
    <sheetView workbookViewId="0">
      <selection activeCell="M2" sqref="M2:M1001"/>
    </sheetView>
  </sheetViews>
  <sheetFormatPr defaultColWidth="15.425781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"Senior (55+)",IF(L2&gt;=31, "Middle Age (31-54)", IF(L2&lt;31,"Adolescent (0-30)", "Invalid")))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"Senior (55+)",IF(L3&gt;=31, "Middle Age (31-54)", IF(L3&lt;31,"Adolescent (0-30)", "Invalid")))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Senior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44</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Senior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Senior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44</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44</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44</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44</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"Senior (55+)",IF(L67&gt;=31, "Middle Age (31-54)", IF(L67&lt;31,"Adolescent (0-30)", "Invalid")))</f>
        <v>Senior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44</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44</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Senior (55+)</v>
      </c>
      <c r="N96" t="s">
        <v>18</v>
      </c>
    </row>
    <row r="97" spans="1:14" x14ac:dyDescent="0.25">
      <c r="A97">
        <v>17197</v>
      </c>
      <c r="B97" t="s">
        <v>37</v>
      </c>
      <c r="C97" t="s">
        <v>39</v>
      </c>
      <c r="D97" s="3">
        <v>90000</v>
      </c>
      <c r="E97">
        <v>5</v>
      </c>
      <c r="F97" t="s">
        <v>19</v>
      </c>
      <c r="G97" t="s">
        <v>21</v>
      </c>
      <c r="H97" t="s">
        <v>15</v>
      </c>
      <c r="I97">
        <v>2</v>
      </c>
      <c r="J97" t="s">
        <v>44</v>
      </c>
      <c r="K97" t="s">
        <v>17</v>
      </c>
      <c r="L97">
        <v>62</v>
      </c>
      <c r="M97" t="str">
        <f t="shared" si="1"/>
        <v>Senior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44</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"Senior (55+)",IF(L131&gt;=31, "Middle Age (31-54)", IF(L131&lt;31,"Adolescent (0-30)", "Invalid")))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Senior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Senior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44</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44</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44</v>
      </c>
      <c r="K180" t="s">
        <v>17</v>
      </c>
      <c r="L180">
        <v>55</v>
      </c>
      <c r="M180" t="str">
        <f t="shared" si="2"/>
        <v>Senior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Senior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 (55+)</v>
      </c>
      <c r="N185" t="s">
        <v>15</v>
      </c>
    </row>
    <row r="186" spans="1:14" x14ac:dyDescent="0.25">
      <c r="A186">
        <v>28918</v>
      </c>
      <c r="B186" t="s">
        <v>36</v>
      </c>
      <c r="C186" t="s">
        <v>39</v>
      </c>
      <c r="D186" s="3">
        <v>130000</v>
      </c>
      <c r="E186">
        <v>4</v>
      </c>
      <c r="F186" t="s">
        <v>27</v>
      </c>
      <c r="G186" t="s">
        <v>28</v>
      </c>
      <c r="H186" t="s">
        <v>18</v>
      </c>
      <c r="I186">
        <v>4</v>
      </c>
      <c r="J186" t="s">
        <v>44</v>
      </c>
      <c r="K186" t="s">
        <v>17</v>
      </c>
      <c r="L186">
        <v>58</v>
      </c>
      <c r="M186" t="str">
        <f t="shared" si="2"/>
        <v>Senior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 (55+)</v>
      </c>
      <c r="N188" t="s">
        <v>15</v>
      </c>
    </row>
    <row r="189" spans="1:14" x14ac:dyDescent="0.25">
      <c r="A189">
        <v>18151</v>
      </c>
      <c r="B189" t="s">
        <v>37</v>
      </c>
      <c r="C189" t="s">
        <v>38</v>
      </c>
      <c r="D189" s="3">
        <v>80000</v>
      </c>
      <c r="E189">
        <v>5</v>
      </c>
      <c r="F189" t="s">
        <v>19</v>
      </c>
      <c r="G189" t="s">
        <v>21</v>
      </c>
      <c r="H189" t="s">
        <v>18</v>
      </c>
      <c r="I189">
        <v>2</v>
      </c>
      <c r="J189" t="s">
        <v>44</v>
      </c>
      <c r="K189" t="s">
        <v>17</v>
      </c>
      <c r="L189">
        <v>59</v>
      </c>
      <c r="M189" t="str">
        <f t="shared" si="2"/>
        <v>Senior (55+)</v>
      </c>
      <c r="N189" t="s">
        <v>18</v>
      </c>
    </row>
    <row r="190" spans="1:14" x14ac:dyDescent="0.25">
      <c r="A190">
        <v>20606</v>
      </c>
      <c r="B190" t="s">
        <v>36</v>
      </c>
      <c r="C190" t="s">
        <v>39</v>
      </c>
      <c r="D190" s="3">
        <v>70000</v>
      </c>
      <c r="E190">
        <v>0</v>
      </c>
      <c r="F190" t="s">
        <v>13</v>
      </c>
      <c r="G190" t="s">
        <v>21</v>
      </c>
      <c r="H190" t="s">
        <v>15</v>
      </c>
      <c r="I190">
        <v>4</v>
      </c>
      <c r="J190" t="s">
        <v>44</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Senior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44</v>
      </c>
      <c r="K194" t="s">
        <v>17</v>
      </c>
      <c r="L194">
        <v>62</v>
      </c>
      <c r="M194" t="str">
        <f t="shared" si="2"/>
        <v>Senior (55+)</v>
      </c>
      <c r="N194" t="s">
        <v>18</v>
      </c>
    </row>
    <row r="195" spans="1:14" x14ac:dyDescent="0.25">
      <c r="A195">
        <v>26032</v>
      </c>
      <c r="B195" t="s">
        <v>36</v>
      </c>
      <c r="C195" t="s">
        <v>39</v>
      </c>
      <c r="D195" s="3">
        <v>70000</v>
      </c>
      <c r="E195">
        <v>5</v>
      </c>
      <c r="F195" t="s">
        <v>13</v>
      </c>
      <c r="G195" t="s">
        <v>21</v>
      </c>
      <c r="H195" t="s">
        <v>15</v>
      </c>
      <c r="I195">
        <v>4</v>
      </c>
      <c r="J195" t="s">
        <v>44</v>
      </c>
      <c r="K195" t="s">
        <v>24</v>
      </c>
      <c r="L195">
        <v>41</v>
      </c>
      <c r="M195" t="str">
        <f t="shared" ref="M195:M258" si="3">IF(L195&gt;=55, "Senior (55+)",IF(L195&gt;=31, "Middle Age (31-54)", IF(L195&lt;31,"Adolescent (0-30)", "Invalid")))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44</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44</v>
      </c>
      <c r="K208" t="s">
        <v>17</v>
      </c>
      <c r="L208">
        <v>62</v>
      </c>
      <c r="M208" t="str">
        <f t="shared" si="3"/>
        <v>Senior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44</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44</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44</v>
      </c>
      <c r="K231" t="s">
        <v>17</v>
      </c>
      <c r="L231">
        <v>57</v>
      </c>
      <c r="M231" t="str">
        <f t="shared" si="3"/>
        <v>Senior (55+)</v>
      </c>
      <c r="N231" t="s">
        <v>18</v>
      </c>
    </row>
    <row r="232" spans="1:14" x14ac:dyDescent="0.25">
      <c r="A232">
        <v>22830</v>
      </c>
      <c r="B232" t="s">
        <v>36</v>
      </c>
      <c r="C232" t="s">
        <v>38</v>
      </c>
      <c r="D232" s="3">
        <v>120000</v>
      </c>
      <c r="E232">
        <v>4</v>
      </c>
      <c r="F232" t="s">
        <v>19</v>
      </c>
      <c r="G232" t="s">
        <v>28</v>
      </c>
      <c r="H232" t="s">
        <v>15</v>
      </c>
      <c r="I232">
        <v>3</v>
      </c>
      <c r="J232" t="s">
        <v>44</v>
      </c>
      <c r="K232" t="s">
        <v>17</v>
      </c>
      <c r="L232">
        <v>56</v>
      </c>
      <c r="M232" t="str">
        <f t="shared" si="3"/>
        <v>Senior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44</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44</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44</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Senior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44</v>
      </c>
      <c r="K255" t="s">
        <v>17</v>
      </c>
      <c r="L255">
        <v>59</v>
      </c>
      <c r="M255" t="str">
        <f t="shared" si="3"/>
        <v>Senior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"Senior (55+)",IF(L259&gt;=31, "Middle Age (31-54)", IF(L259&lt;31,"Adolescent (0-30)", "Invalid")))</f>
        <v>Middle Age (31-54)</v>
      </c>
      <c r="N259" t="s">
        <v>15</v>
      </c>
    </row>
    <row r="260" spans="1:14" x14ac:dyDescent="0.25">
      <c r="A260">
        <v>14193</v>
      </c>
      <c r="B260" t="s">
        <v>37</v>
      </c>
      <c r="C260" t="s">
        <v>39</v>
      </c>
      <c r="D260" s="3">
        <v>100000</v>
      </c>
      <c r="E260">
        <v>3</v>
      </c>
      <c r="F260" t="s">
        <v>19</v>
      </c>
      <c r="G260" t="s">
        <v>28</v>
      </c>
      <c r="H260" t="s">
        <v>15</v>
      </c>
      <c r="I260">
        <v>4</v>
      </c>
      <c r="J260" t="s">
        <v>44</v>
      </c>
      <c r="K260" t="s">
        <v>17</v>
      </c>
      <c r="L260">
        <v>56</v>
      </c>
      <c r="M260" t="str">
        <f t="shared" si="4"/>
        <v>Senior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44</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44</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44</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44</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"Senior (55+)",IF(L323&gt;=31, "Middle Age (31-54)", IF(L323&lt;31,"Adolescent (0-30)", "Invalid")))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44</v>
      </c>
      <c r="K331" t="s">
        <v>17</v>
      </c>
      <c r="L331">
        <v>59</v>
      </c>
      <c r="M331" t="str">
        <f t="shared" si="5"/>
        <v>Senior (55+)</v>
      </c>
      <c r="N331" t="s">
        <v>18</v>
      </c>
    </row>
    <row r="332" spans="1:14" x14ac:dyDescent="0.25">
      <c r="A332">
        <v>24898</v>
      </c>
      <c r="B332" t="s">
        <v>37</v>
      </c>
      <c r="C332" t="s">
        <v>39</v>
      </c>
      <c r="D332" s="3">
        <v>80000</v>
      </c>
      <c r="E332">
        <v>0</v>
      </c>
      <c r="F332" t="s">
        <v>13</v>
      </c>
      <c r="G332" t="s">
        <v>21</v>
      </c>
      <c r="H332" t="s">
        <v>15</v>
      </c>
      <c r="I332">
        <v>3</v>
      </c>
      <c r="J332" t="s">
        <v>44</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44</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 (55+)</v>
      </c>
      <c r="N360" t="s">
        <v>15</v>
      </c>
    </row>
    <row r="361" spans="1:14" x14ac:dyDescent="0.25">
      <c r="A361">
        <v>17230</v>
      </c>
      <c r="B361" t="s">
        <v>36</v>
      </c>
      <c r="C361" t="s">
        <v>38</v>
      </c>
      <c r="D361" s="3">
        <v>80000</v>
      </c>
      <c r="E361">
        <v>0</v>
      </c>
      <c r="F361" t="s">
        <v>13</v>
      </c>
      <c r="G361" t="s">
        <v>21</v>
      </c>
      <c r="H361" t="s">
        <v>15</v>
      </c>
      <c r="I361">
        <v>3</v>
      </c>
      <c r="J361" t="s">
        <v>44</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44</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44</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 (55+)</v>
      </c>
      <c r="N383" t="s">
        <v>18</v>
      </c>
    </row>
    <row r="384" spans="1:14" x14ac:dyDescent="0.25">
      <c r="A384">
        <v>13586</v>
      </c>
      <c r="B384" t="s">
        <v>36</v>
      </c>
      <c r="C384" t="s">
        <v>38</v>
      </c>
      <c r="D384" s="3">
        <v>80000</v>
      </c>
      <c r="E384">
        <v>4</v>
      </c>
      <c r="F384" t="s">
        <v>19</v>
      </c>
      <c r="G384" t="s">
        <v>21</v>
      </c>
      <c r="H384" t="s">
        <v>15</v>
      </c>
      <c r="I384">
        <v>2</v>
      </c>
      <c r="J384" t="s">
        <v>44</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"Senior (55+)",IF(L387&gt;=31, "Middle Age (31-54)", IF(L387&lt;31,"Adolescent (0-30)", "Invalid")))</f>
        <v>Middle Age (31-54)</v>
      </c>
      <c r="N387" t="s">
        <v>18</v>
      </c>
    </row>
    <row r="388" spans="1:14" x14ac:dyDescent="0.25">
      <c r="A388">
        <v>28957</v>
      </c>
      <c r="B388" t="s">
        <v>37</v>
      </c>
      <c r="C388" t="s">
        <v>39</v>
      </c>
      <c r="D388" s="3">
        <v>120000</v>
      </c>
      <c r="E388">
        <v>0</v>
      </c>
      <c r="F388" t="s">
        <v>29</v>
      </c>
      <c r="G388" t="s">
        <v>21</v>
      </c>
      <c r="H388" t="s">
        <v>15</v>
      </c>
      <c r="I388">
        <v>4</v>
      </c>
      <c r="J388" t="s">
        <v>44</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44</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44</v>
      </c>
      <c r="K422" t="s">
        <v>17</v>
      </c>
      <c r="L422">
        <v>59</v>
      </c>
      <c r="M422" t="str">
        <f t="shared" si="6"/>
        <v>Senior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44</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Senior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44</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44</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44</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"Senior (55+)",IF(L451&gt;=31, "Middle Age (31-54)", IF(L451&lt;31,"Adolescent (0-30)", "Invalid")))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 (55+)</v>
      </c>
      <c r="N459" t="s">
        <v>18</v>
      </c>
    </row>
    <row r="460" spans="1:14" x14ac:dyDescent="0.25">
      <c r="A460">
        <v>21560</v>
      </c>
      <c r="B460" t="s">
        <v>36</v>
      </c>
      <c r="C460" t="s">
        <v>38</v>
      </c>
      <c r="D460" s="3">
        <v>120000</v>
      </c>
      <c r="E460">
        <v>0</v>
      </c>
      <c r="F460" t="s">
        <v>29</v>
      </c>
      <c r="G460" t="s">
        <v>21</v>
      </c>
      <c r="H460" t="s">
        <v>15</v>
      </c>
      <c r="I460">
        <v>4</v>
      </c>
      <c r="J460" t="s">
        <v>44</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44</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44</v>
      </c>
      <c r="K488" t="s">
        <v>17</v>
      </c>
      <c r="L488">
        <v>58</v>
      </c>
      <c r="M488" t="str">
        <f t="shared" si="7"/>
        <v>Senior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44</v>
      </c>
      <c r="K495" t="s">
        <v>32</v>
      </c>
      <c r="L495">
        <v>60</v>
      </c>
      <c r="M495" t="str">
        <f t="shared" si="7"/>
        <v>Senior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44</v>
      </c>
      <c r="K497" t="s">
        <v>32</v>
      </c>
      <c r="L497">
        <v>56</v>
      </c>
      <c r="M497" t="str">
        <f t="shared" si="7"/>
        <v>Senior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44</v>
      </c>
      <c r="K515" t="s">
        <v>32</v>
      </c>
      <c r="L515">
        <v>61</v>
      </c>
      <c r="M515" t="str">
        <f t="shared" ref="M515:M578" si="8">IF(L515&gt;=55, "Senior (55+)",IF(L515&gt;=31, "Middle Age (31-54)", IF(L515&lt;31,"Adolescent (0-30)", "Invalid")))</f>
        <v>Senior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44</v>
      </c>
      <c r="K523" t="s">
        <v>32</v>
      </c>
      <c r="L523">
        <v>62</v>
      </c>
      <c r="M523" t="str">
        <f t="shared" si="8"/>
        <v>Senior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 (55+)</v>
      </c>
      <c r="N526" t="s">
        <v>18</v>
      </c>
    </row>
    <row r="527" spans="1:14" x14ac:dyDescent="0.25">
      <c r="A527">
        <v>16791</v>
      </c>
      <c r="B527" t="s">
        <v>37</v>
      </c>
      <c r="C527" t="s">
        <v>38</v>
      </c>
      <c r="D527" s="3">
        <v>60000</v>
      </c>
      <c r="E527">
        <v>5</v>
      </c>
      <c r="F527" t="s">
        <v>13</v>
      </c>
      <c r="G527" t="s">
        <v>28</v>
      </c>
      <c r="H527" t="s">
        <v>15</v>
      </c>
      <c r="I527">
        <v>3</v>
      </c>
      <c r="J527" t="s">
        <v>44</v>
      </c>
      <c r="K527" t="s">
        <v>32</v>
      </c>
      <c r="L527">
        <v>59</v>
      </c>
      <c r="M527" t="str">
        <f t="shared" si="8"/>
        <v>Senior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44</v>
      </c>
      <c r="K531" t="s">
        <v>32</v>
      </c>
      <c r="L531">
        <v>57</v>
      </c>
      <c r="M531" t="str">
        <f t="shared" si="8"/>
        <v>Senior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44</v>
      </c>
      <c r="K535" t="s">
        <v>32</v>
      </c>
      <c r="L535">
        <v>66</v>
      </c>
      <c r="M535" t="str">
        <f t="shared" si="8"/>
        <v>Senior (55+)</v>
      </c>
      <c r="N535" t="s">
        <v>18</v>
      </c>
    </row>
    <row r="536" spans="1:14" x14ac:dyDescent="0.25">
      <c r="A536">
        <v>24637</v>
      </c>
      <c r="B536" t="s">
        <v>36</v>
      </c>
      <c r="C536" t="s">
        <v>38</v>
      </c>
      <c r="D536" s="3">
        <v>40000</v>
      </c>
      <c r="E536">
        <v>4</v>
      </c>
      <c r="F536" t="s">
        <v>27</v>
      </c>
      <c r="G536" t="s">
        <v>21</v>
      </c>
      <c r="H536" t="s">
        <v>15</v>
      </c>
      <c r="I536">
        <v>2</v>
      </c>
      <c r="J536" t="s">
        <v>44</v>
      </c>
      <c r="K536" t="s">
        <v>32</v>
      </c>
      <c r="L536">
        <v>64</v>
      </c>
      <c r="M536" t="str">
        <f t="shared" si="8"/>
        <v>Senior (55+)</v>
      </c>
      <c r="N536" t="s">
        <v>18</v>
      </c>
    </row>
    <row r="537" spans="1:14" x14ac:dyDescent="0.25">
      <c r="A537">
        <v>23893</v>
      </c>
      <c r="B537" t="s">
        <v>36</v>
      </c>
      <c r="C537" t="s">
        <v>38</v>
      </c>
      <c r="D537" s="3">
        <v>50000</v>
      </c>
      <c r="E537">
        <v>3</v>
      </c>
      <c r="F537" t="s">
        <v>13</v>
      </c>
      <c r="G537" t="s">
        <v>14</v>
      </c>
      <c r="H537" t="s">
        <v>15</v>
      </c>
      <c r="I537">
        <v>3</v>
      </c>
      <c r="J537" t="s">
        <v>44</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Senior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44</v>
      </c>
      <c r="K553" t="s">
        <v>32</v>
      </c>
      <c r="L553">
        <v>63</v>
      </c>
      <c r="M553" t="str">
        <f t="shared" si="8"/>
        <v>Senior (55+)</v>
      </c>
      <c r="N553" t="s">
        <v>18</v>
      </c>
    </row>
    <row r="554" spans="1:14" x14ac:dyDescent="0.25">
      <c r="A554">
        <v>14417</v>
      </c>
      <c r="B554" t="s">
        <v>37</v>
      </c>
      <c r="C554" t="s">
        <v>38</v>
      </c>
      <c r="D554" s="3">
        <v>60000</v>
      </c>
      <c r="E554">
        <v>3</v>
      </c>
      <c r="F554" t="s">
        <v>27</v>
      </c>
      <c r="G554" t="s">
        <v>21</v>
      </c>
      <c r="H554" t="s">
        <v>15</v>
      </c>
      <c r="I554">
        <v>2</v>
      </c>
      <c r="J554" t="s">
        <v>44</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44</v>
      </c>
      <c r="K561" t="s">
        <v>32</v>
      </c>
      <c r="L561">
        <v>58</v>
      </c>
      <c r="M561" t="str">
        <f t="shared" si="8"/>
        <v>Senior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44</v>
      </c>
      <c r="K571" t="s">
        <v>32</v>
      </c>
      <c r="L571">
        <v>69</v>
      </c>
      <c r="M571" t="str">
        <f t="shared" si="8"/>
        <v>Senior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Senior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44</v>
      </c>
      <c r="K577" t="s">
        <v>32</v>
      </c>
      <c r="L577">
        <v>56</v>
      </c>
      <c r="M577" t="str">
        <f t="shared" si="8"/>
        <v>Senior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"Senior (55+)",IF(L579&gt;=31, "Middle Age (31-54)", IF(L579&lt;31,"Adolescent (0-30)", "Invalid")))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Senior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44</v>
      </c>
      <c r="K582" t="s">
        <v>32</v>
      </c>
      <c r="L582">
        <v>69</v>
      </c>
      <c r="M582" t="str">
        <f t="shared" si="9"/>
        <v>Senior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44</v>
      </c>
      <c r="K585" t="s">
        <v>32</v>
      </c>
      <c r="L585">
        <v>66</v>
      </c>
      <c r="M585" t="str">
        <f t="shared" si="9"/>
        <v>Senior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44</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44</v>
      </c>
      <c r="K591" t="s">
        <v>32</v>
      </c>
      <c r="L591">
        <v>57</v>
      </c>
      <c r="M591" t="str">
        <f t="shared" si="9"/>
        <v>Senior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44</v>
      </c>
      <c r="K593" t="s">
        <v>32</v>
      </c>
      <c r="L593">
        <v>61</v>
      </c>
      <c r="M593" t="str">
        <f t="shared" si="9"/>
        <v>Senior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44</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Senior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 (55+)</v>
      </c>
      <c r="N642" t="s">
        <v>15</v>
      </c>
    </row>
    <row r="643" spans="1:14" x14ac:dyDescent="0.25">
      <c r="A643">
        <v>21441</v>
      </c>
      <c r="B643" t="s">
        <v>36</v>
      </c>
      <c r="C643" t="s">
        <v>38</v>
      </c>
      <c r="D643" s="3">
        <v>50000</v>
      </c>
      <c r="E643">
        <v>4</v>
      </c>
      <c r="F643" t="s">
        <v>13</v>
      </c>
      <c r="G643" t="s">
        <v>28</v>
      </c>
      <c r="H643" t="s">
        <v>15</v>
      </c>
      <c r="I643">
        <v>2</v>
      </c>
      <c r="J643" t="s">
        <v>44</v>
      </c>
      <c r="K643" t="s">
        <v>32</v>
      </c>
      <c r="L643">
        <v>64</v>
      </c>
      <c r="M643" t="str">
        <f t="shared" ref="M643:M706" si="10">IF(L643&gt;=55, "Senior (55+)",IF(L643&gt;=31, "Middle Age (31-54)", IF(L643&lt;31,"Adolescent (0-30)", "Invalid")))</f>
        <v>Senior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44</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44</v>
      </c>
      <c r="K652" t="s">
        <v>32</v>
      </c>
      <c r="L652">
        <v>67</v>
      </c>
      <c r="M652" t="str">
        <f t="shared" si="10"/>
        <v>Senior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44</v>
      </c>
      <c r="K661" t="s">
        <v>32</v>
      </c>
      <c r="L661">
        <v>63</v>
      </c>
      <c r="M661" t="str">
        <f t="shared" si="10"/>
        <v>Senior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44</v>
      </c>
      <c r="K669" t="s">
        <v>32</v>
      </c>
      <c r="L669">
        <v>61</v>
      </c>
      <c r="M669" t="str">
        <f t="shared" si="10"/>
        <v>Senior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44</v>
      </c>
      <c r="K672" t="s">
        <v>32</v>
      </c>
      <c r="L672">
        <v>59</v>
      </c>
      <c r="M672" t="str">
        <f t="shared" si="10"/>
        <v>Senior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 (55+)</v>
      </c>
      <c r="N680" t="s">
        <v>18</v>
      </c>
    </row>
    <row r="681" spans="1:14" x14ac:dyDescent="0.25">
      <c r="A681">
        <v>21770</v>
      </c>
      <c r="B681" t="s">
        <v>36</v>
      </c>
      <c r="C681" t="s">
        <v>38</v>
      </c>
      <c r="D681" s="3">
        <v>60000</v>
      </c>
      <c r="E681">
        <v>4</v>
      </c>
      <c r="F681" t="s">
        <v>13</v>
      </c>
      <c r="G681" t="s">
        <v>28</v>
      </c>
      <c r="H681" t="s">
        <v>15</v>
      </c>
      <c r="I681">
        <v>2</v>
      </c>
      <c r="J681" t="s">
        <v>44</v>
      </c>
      <c r="K681" t="s">
        <v>32</v>
      </c>
      <c r="L681">
        <v>60</v>
      </c>
      <c r="M681" t="str">
        <f t="shared" si="10"/>
        <v>Senior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44</v>
      </c>
      <c r="K707" t="s">
        <v>32</v>
      </c>
      <c r="L707">
        <v>59</v>
      </c>
      <c r="M707" t="str">
        <f t="shared" ref="M707:M770" si="11">IF(L707&gt;=55, "Senior (55+)",IF(L707&gt;=31, "Middle Age (31-54)", IF(L707&lt;31,"Adolescent (0-30)", "Invalid")))</f>
        <v>Senior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44</v>
      </c>
      <c r="K710" t="s">
        <v>32</v>
      </c>
      <c r="L710">
        <v>60</v>
      </c>
      <c r="M710" t="str">
        <f t="shared" si="11"/>
        <v>Senior (55+)</v>
      </c>
      <c r="N710" t="s">
        <v>18</v>
      </c>
    </row>
    <row r="711" spans="1:14" x14ac:dyDescent="0.25">
      <c r="A711">
        <v>23712</v>
      </c>
      <c r="B711" t="s">
        <v>37</v>
      </c>
      <c r="C711" t="s">
        <v>39</v>
      </c>
      <c r="D711" s="3">
        <v>70000</v>
      </c>
      <c r="E711">
        <v>2</v>
      </c>
      <c r="F711" t="s">
        <v>13</v>
      </c>
      <c r="G711" t="s">
        <v>28</v>
      </c>
      <c r="H711" t="s">
        <v>15</v>
      </c>
      <c r="I711">
        <v>1</v>
      </c>
      <c r="J711" t="s">
        <v>44</v>
      </c>
      <c r="K711" t="s">
        <v>32</v>
      </c>
      <c r="L711">
        <v>59</v>
      </c>
      <c r="M711" t="str">
        <f t="shared" si="11"/>
        <v>Senior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44</v>
      </c>
      <c r="K713" t="s">
        <v>32</v>
      </c>
      <c r="L713">
        <v>58</v>
      </c>
      <c r="M713" t="str">
        <f t="shared" si="11"/>
        <v>Senior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44</v>
      </c>
      <c r="K741" t="s">
        <v>32</v>
      </c>
      <c r="L741">
        <v>55</v>
      </c>
      <c r="M741" t="str">
        <f t="shared" si="11"/>
        <v>Senior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44</v>
      </c>
      <c r="K746" t="s">
        <v>32</v>
      </c>
      <c r="L746">
        <v>56</v>
      </c>
      <c r="M746" t="str">
        <f t="shared" si="11"/>
        <v>Senior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44</v>
      </c>
      <c r="K748" t="s">
        <v>32</v>
      </c>
      <c r="L748">
        <v>56</v>
      </c>
      <c r="M748" t="str">
        <f t="shared" si="11"/>
        <v>Senior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44</v>
      </c>
      <c r="K763" t="s">
        <v>32</v>
      </c>
      <c r="L763">
        <v>59</v>
      </c>
      <c r="M763" t="str">
        <f t="shared" si="11"/>
        <v>Senior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44</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"Senior (55+)",IF(L771&gt;=31, "Middle Age (31-54)", IF(L771&lt;31,"Adolescent (0-30)", "Invalid")))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Senior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44</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44</v>
      </c>
      <c r="K782" t="s">
        <v>32</v>
      </c>
      <c r="L782">
        <v>55</v>
      </c>
      <c r="M782" t="str">
        <f t="shared" si="12"/>
        <v>Senior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44</v>
      </c>
      <c r="K814" t="s">
        <v>32</v>
      </c>
      <c r="L814">
        <v>61</v>
      </c>
      <c r="M814" t="str">
        <f t="shared" si="12"/>
        <v>Senior (55+)</v>
      </c>
      <c r="N814" t="s">
        <v>18</v>
      </c>
    </row>
    <row r="815" spans="1:14" x14ac:dyDescent="0.25">
      <c r="A815">
        <v>25899</v>
      </c>
      <c r="B815" t="s">
        <v>36</v>
      </c>
      <c r="C815" t="s">
        <v>39</v>
      </c>
      <c r="D815" s="3">
        <v>70000</v>
      </c>
      <c r="E815">
        <v>2</v>
      </c>
      <c r="F815" t="s">
        <v>27</v>
      </c>
      <c r="G815" t="s">
        <v>21</v>
      </c>
      <c r="H815" t="s">
        <v>15</v>
      </c>
      <c r="I815">
        <v>2</v>
      </c>
      <c r="J815" t="s">
        <v>44</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"Senior (55+)",IF(L835&gt;=31, "Middle Age (31-54)", IF(L835&lt;31,"Adolescent (0-30)", "Invalid")))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44</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44</v>
      </c>
      <c r="K846" t="s">
        <v>32</v>
      </c>
      <c r="L846">
        <v>60</v>
      </c>
      <c r="M846" t="str">
        <f t="shared" si="13"/>
        <v>Senior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44</v>
      </c>
      <c r="K868" t="s">
        <v>32</v>
      </c>
      <c r="L868">
        <v>55</v>
      </c>
      <c r="M868" t="str">
        <f t="shared" si="13"/>
        <v>Senior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44</v>
      </c>
      <c r="K870" t="s">
        <v>32</v>
      </c>
      <c r="L870">
        <v>60</v>
      </c>
      <c r="M870" t="str">
        <f t="shared" si="13"/>
        <v>Senior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44</v>
      </c>
      <c r="K873" t="s">
        <v>32</v>
      </c>
      <c r="L873">
        <v>55</v>
      </c>
      <c r="M873" t="str">
        <f t="shared" si="13"/>
        <v>Senior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"Senior (55+)",IF(L899&gt;=31, "Middle Age (31-54)", IF(L899&lt;31,"Adolescent (0-30)", "Invalid")))</f>
        <v>Adolescent (0-30)</v>
      </c>
      <c r="N899" t="s">
        <v>18</v>
      </c>
    </row>
    <row r="900" spans="1:14" x14ac:dyDescent="0.25">
      <c r="A900">
        <v>18066</v>
      </c>
      <c r="B900" t="s">
        <v>37</v>
      </c>
      <c r="C900" t="s">
        <v>38</v>
      </c>
      <c r="D900" s="3">
        <v>70000</v>
      </c>
      <c r="E900">
        <v>5</v>
      </c>
      <c r="F900" t="s">
        <v>13</v>
      </c>
      <c r="G900" t="s">
        <v>28</v>
      </c>
      <c r="H900" t="s">
        <v>15</v>
      </c>
      <c r="I900">
        <v>3</v>
      </c>
      <c r="J900" t="s">
        <v>44</v>
      </c>
      <c r="K900" t="s">
        <v>32</v>
      </c>
      <c r="L900">
        <v>60</v>
      </c>
      <c r="M900" t="str">
        <f t="shared" si="14"/>
        <v>Senior (55+)</v>
      </c>
      <c r="N900" t="s">
        <v>15</v>
      </c>
    </row>
    <row r="901" spans="1:14" x14ac:dyDescent="0.25">
      <c r="A901">
        <v>28192</v>
      </c>
      <c r="B901" t="s">
        <v>36</v>
      </c>
      <c r="C901" t="s">
        <v>39</v>
      </c>
      <c r="D901" s="3">
        <v>70000</v>
      </c>
      <c r="E901">
        <v>5</v>
      </c>
      <c r="F901" t="s">
        <v>31</v>
      </c>
      <c r="G901" t="s">
        <v>21</v>
      </c>
      <c r="H901" t="s">
        <v>15</v>
      </c>
      <c r="I901">
        <v>3</v>
      </c>
      <c r="J901" t="s">
        <v>44</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44</v>
      </c>
      <c r="K909" t="s">
        <v>32</v>
      </c>
      <c r="L909">
        <v>63</v>
      </c>
      <c r="M909" t="str">
        <f t="shared" si="14"/>
        <v>Senior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44</v>
      </c>
      <c r="K917" t="s">
        <v>32</v>
      </c>
      <c r="L917">
        <v>64</v>
      </c>
      <c r="M917" t="str">
        <f t="shared" si="14"/>
        <v>Senior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44</v>
      </c>
      <c r="K921" t="s">
        <v>32</v>
      </c>
      <c r="L921">
        <v>61</v>
      </c>
      <c r="M921" t="str">
        <f t="shared" si="14"/>
        <v>Senior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44</v>
      </c>
      <c r="K928" t="s">
        <v>32</v>
      </c>
      <c r="L928">
        <v>57</v>
      </c>
      <c r="M928" t="str">
        <f t="shared" si="14"/>
        <v>Senior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44</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44</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"Senior (55+)",IF(L963&gt;=31, "Middle Age (31-54)", IF(L963&lt;31,"Adolescent (0-30)", "Invalid")))</f>
        <v>Senior (55+)</v>
      </c>
      <c r="N963" t="s">
        <v>18</v>
      </c>
    </row>
    <row r="964" spans="1:14" x14ac:dyDescent="0.25">
      <c r="A964">
        <v>16813</v>
      </c>
      <c r="B964" t="s">
        <v>36</v>
      </c>
      <c r="C964" t="s">
        <v>38</v>
      </c>
      <c r="D964" s="3">
        <v>60000</v>
      </c>
      <c r="E964">
        <v>2</v>
      </c>
      <c r="F964" t="s">
        <v>19</v>
      </c>
      <c r="G964" t="s">
        <v>21</v>
      </c>
      <c r="H964" t="s">
        <v>15</v>
      </c>
      <c r="I964">
        <v>2</v>
      </c>
      <c r="J964" t="s">
        <v>44</v>
      </c>
      <c r="K964" t="s">
        <v>32</v>
      </c>
      <c r="L964">
        <v>55</v>
      </c>
      <c r="M964" t="str">
        <f t="shared" si="15"/>
        <v>Senior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 (55+)</v>
      </c>
      <c r="N965" t="s">
        <v>15</v>
      </c>
    </row>
    <row r="966" spans="1:14" x14ac:dyDescent="0.25">
      <c r="A966">
        <v>27434</v>
      </c>
      <c r="B966" t="s">
        <v>37</v>
      </c>
      <c r="C966" t="s">
        <v>38</v>
      </c>
      <c r="D966" s="3">
        <v>70000</v>
      </c>
      <c r="E966">
        <v>4</v>
      </c>
      <c r="F966" t="s">
        <v>19</v>
      </c>
      <c r="G966" t="s">
        <v>21</v>
      </c>
      <c r="H966" t="s">
        <v>15</v>
      </c>
      <c r="I966">
        <v>1</v>
      </c>
      <c r="J966" t="s">
        <v>44</v>
      </c>
      <c r="K966" t="s">
        <v>32</v>
      </c>
      <c r="L966">
        <v>56</v>
      </c>
      <c r="M966" t="str">
        <f t="shared" si="15"/>
        <v>Senior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Senior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44</v>
      </c>
      <c r="K978" t="s">
        <v>32</v>
      </c>
      <c r="L978">
        <v>66</v>
      </c>
      <c r="M978" t="str">
        <f t="shared" si="15"/>
        <v>Senior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44</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44</v>
      </c>
      <c r="K988" t="s">
        <v>32</v>
      </c>
      <c r="L988">
        <v>60</v>
      </c>
      <c r="M988" t="str">
        <f t="shared" si="15"/>
        <v>Senior (55+)</v>
      </c>
      <c r="N988" t="s">
        <v>15</v>
      </c>
    </row>
    <row r="989" spans="1:14" x14ac:dyDescent="0.25">
      <c r="A989">
        <v>28972</v>
      </c>
      <c r="B989" t="s">
        <v>37</v>
      </c>
      <c r="C989" t="s">
        <v>39</v>
      </c>
      <c r="D989" s="3">
        <v>60000</v>
      </c>
      <c r="E989">
        <v>3</v>
      </c>
      <c r="F989" t="s">
        <v>31</v>
      </c>
      <c r="G989" t="s">
        <v>28</v>
      </c>
      <c r="H989" t="s">
        <v>15</v>
      </c>
      <c r="I989">
        <v>2</v>
      </c>
      <c r="J989" t="s">
        <v>44</v>
      </c>
      <c r="K989" t="s">
        <v>32</v>
      </c>
      <c r="L989">
        <v>66</v>
      </c>
      <c r="M989" t="str">
        <f t="shared" si="15"/>
        <v>Senior (55+)</v>
      </c>
      <c r="N989" t="s">
        <v>18</v>
      </c>
    </row>
    <row r="990" spans="1:14" x14ac:dyDescent="0.25">
      <c r="A990">
        <v>22730</v>
      </c>
      <c r="B990" t="s">
        <v>36</v>
      </c>
      <c r="C990" t="s">
        <v>38</v>
      </c>
      <c r="D990" s="3">
        <v>70000</v>
      </c>
      <c r="E990">
        <v>5</v>
      </c>
      <c r="F990" t="s">
        <v>13</v>
      </c>
      <c r="G990" t="s">
        <v>28</v>
      </c>
      <c r="H990" t="s">
        <v>15</v>
      </c>
      <c r="I990">
        <v>2</v>
      </c>
      <c r="J990" t="s">
        <v>44</v>
      </c>
      <c r="K990" t="s">
        <v>32</v>
      </c>
      <c r="L990">
        <v>63</v>
      </c>
      <c r="M990" t="str">
        <f t="shared" si="15"/>
        <v>Senior (55+)</v>
      </c>
      <c r="N990" t="s">
        <v>18</v>
      </c>
    </row>
    <row r="991" spans="1:14" x14ac:dyDescent="0.25">
      <c r="A991">
        <v>29134</v>
      </c>
      <c r="B991" t="s">
        <v>36</v>
      </c>
      <c r="C991" t="s">
        <v>38</v>
      </c>
      <c r="D991" s="3">
        <v>60000</v>
      </c>
      <c r="E991">
        <v>4</v>
      </c>
      <c r="F991" t="s">
        <v>13</v>
      </c>
      <c r="G991" t="s">
        <v>14</v>
      </c>
      <c r="H991" t="s">
        <v>18</v>
      </c>
      <c r="I991">
        <v>3</v>
      </c>
      <c r="J991" t="s">
        <v>44</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44</v>
      </c>
      <c r="K1001" t="s">
        <v>32</v>
      </c>
      <c r="L1001">
        <v>53</v>
      </c>
      <c r="M1001" t="str">
        <f t="shared" si="15"/>
        <v>Middle Age (31-54)</v>
      </c>
      <c r="N1001" t="s">
        <v>15</v>
      </c>
    </row>
  </sheetData>
  <autoFilter ref="A1:N1001" xr:uid="{280B5024-B31C-49D6-B730-63559FEA05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1DC0F-6F9F-47E0-B50D-0086440C02DE}">
  <dimension ref="A3:D46"/>
  <sheetViews>
    <sheetView workbookViewId="0">
      <selection activeCell="D53" sqref="D53"/>
    </sheetView>
  </sheetViews>
  <sheetFormatPr defaultRowHeight="15" x14ac:dyDescent="0.25"/>
  <cols>
    <col min="1" max="1" width="22.85546875" bestFit="1" customWidth="1"/>
    <col min="2" max="3" width="16.85546875" bestFit="1" customWidth="1"/>
    <col min="4" max="4" width="11.28515625" bestFit="1" customWidth="1"/>
    <col min="5" max="53" width="6.7109375" bestFit="1" customWidth="1"/>
    <col min="54" max="54" width="11.28515625" bestFit="1" customWidth="1"/>
  </cols>
  <sheetData>
    <row r="3" spans="1:4" x14ac:dyDescent="0.25">
      <c r="A3" s="5" t="s">
        <v>42</v>
      </c>
      <c r="B3" s="5" t="s">
        <v>12</v>
      </c>
    </row>
    <row r="4" spans="1:4" x14ac:dyDescent="0.25">
      <c r="A4" s="5" t="s">
        <v>2</v>
      </c>
      <c r="B4" t="s">
        <v>18</v>
      </c>
      <c r="C4" t="s">
        <v>15</v>
      </c>
      <c r="D4" t="s">
        <v>41</v>
      </c>
    </row>
    <row r="5" spans="1:4" x14ac:dyDescent="0.25">
      <c r="A5" t="s">
        <v>39</v>
      </c>
      <c r="B5" s="6">
        <v>53440</v>
      </c>
      <c r="C5" s="6">
        <v>55774.058577405856</v>
      </c>
      <c r="D5" s="6">
        <v>54580.777096114522</v>
      </c>
    </row>
    <row r="6" spans="1:4" x14ac:dyDescent="0.25">
      <c r="A6" t="s">
        <v>38</v>
      </c>
      <c r="B6" s="6">
        <v>56208.178438661707</v>
      </c>
      <c r="C6" s="6">
        <v>60123.966942148763</v>
      </c>
      <c r="D6" s="6">
        <v>58062.62230919765</v>
      </c>
    </row>
    <row r="7" spans="1:4" x14ac:dyDescent="0.25">
      <c r="A7" t="s">
        <v>41</v>
      </c>
      <c r="B7" s="6">
        <v>54874.759152215796</v>
      </c>
      <c r="C7" s="6">
        <v>57962.577962577961</v>
      </c>
      <c r="D7" s="6">
        <v>56360</v>
      </c>
    </row>
    <row r="26" spans="1:4" x14ac:dyDescent="0.25">
      <c r="A26" s="5" t="s">
        <v>43</v>
      </c>
      <c r="B26" s="5" t="s">
        <v>12</v>
      </c>
    </row>
    <row r="27" spans="1:4" x14ac:dyDescent="0.25">
      <c r="A27" s="5" t="s">
        <v>9</v>
      </c>
      <c r="B27" t="s">
        <v>18</v>
      </c>
      <c r="C27" t="s">
        <v>15</v>
      </c>
      <c r="D27" t="s">
        <v>41</v>
      </c>
    </row>
    <row r="28" spans="1:4" x14ac:dyDescent="0.25">
      <c r="A28" t="s">
        <v>16</v>
      </c>
      <c r="B28" s="4">
        <v>166</v>
      </c>
      <c r="C28" s="4">
        <v>200</v>
      </c>
      <c r="D28" s="4">
        <v>366</v>
      </c>
    </row>
    <row r="29" spans="1:4" x14ac:dyDescent="0.25">
      <c r="A29" t="s">
        <v>26</v>
      </c>
      <c r="B29" s="4">
        <v>92</v>
      </c>
      <c r="C29" s="4">
        <v>77</v>
      </c>
      <c r="D29" s="4">
        <v>169</v>
      </c>
    </row>
    <row r="30" spans="1:4" x14ac:dyDescent="0.25">
      <c r="A30" t="s">
        <v>22</v>
      </c>
      <c r="B30" s="4">
        <v>67</v>
      </c>
      <c r="C30" s="4">
        <v>95</v>
      </c>
      <c r="D30" s="4">
        <v>162</v>
      </c>
    </row>
    <row r="31" spans="1:4" x14ac:dyDescent="0.25">
      <c r="A31" t="s">
        <v>23</v>
      </c>
      <c r="B31" s="4">
        <v>116</v>
      </c>
      <c r="C31" s="4">
        <v>76</v>
      </c>
      <c r="D31" s="4">
        <v>192</v>
      </c>
    </row>
    <row r="32" spans="1:4" x14ac:dyDescent="0.25">
      <c r="A32" t="s">
        <v>44</v>
      </c>
      <c r="B32" s="4">
        <v>78</v>
      </c>
      <c r="C32" s="4">
        <v>33</v>
      </c>
      <c r="D32" s="4">
        <v>111</v>
      </c>
    </row>
    <row r="33" spans="1:4" x14ac:dyDescent="0.25">
      <c r="A33" t="s">
        <v>41</v>
      </c>
      <c r="B33" s="4">
        <v>519</v>
      </c>
      <c r="C33" s="4">
        <v>481</v>
      </c>
      <c r="D33" s="4">
        <v>1000</v>
      </c>
    </row>
    <row r="41" spans="1:4" x14ac:dyDescent="0.25">
      <c r="A41" s="5" t="s">
        <v>43</v>
      </c>
      <c r="B41" s="5" t="s">
        <v>12</v>
      </c>
    </row>
    <row r="42" spans="1:4" x14ac:dyDescent="0.25">
      <c r="A42" s="5" t="s">
        <v>40</v>
      </c>
      <c r="B42" t="s">
        <v>18</v>
      </c>
      <c r="C42" t="s">
        <v>15</v>
      </c>
      <c r="D42" t="s">
        <v>41</v>
      </c>
    </row>
    <row r="43" spans="1:4" x14ac:dyDescent="0.25">
      <c r="A43" t="s">
        <v>47</v>
      </c>
      <c r="B43" s="4">
        <v>71</v>
      </c>
      <c r="C43" s="4">
        <v>39</v>
      </c>
      <c r="D43" s="4">
        <v>110</v>
      </c>
    </row>
    <row r="44" spans="1:4" x14ac:dyDescent="0.25">
      <c r="A44" t="s">
        <v>45</v>
      </c>
      <c r="B44" s="4">
        <v>318</v>
      </c>
      <c r="C44" s="4">
        <v>383</v>
      </c>
      <c r="D44" s="4">
        <v>701</v>
      </c>
    </row>
    <row r="45" spans="1:4" x14ac:dyDescent="0.25">
      <c r="A45" t="s">
        <v>46</v>
      </c>
      <c r="B45" s="4">
        <v>130</v>
      </c>
      <c r="C45" s="4">
        <v>59</v>
      </c>
      <c r="D45" s="4">
        <v>189</v>
      </c>
    </row>
    <row r="46" spans="1:4" x14ac:dyDescent="0.25">
      <c r="A46" t="s">
        <v>41</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92C0-8EF5-4291-95AE-DB695152476D}">
  <dimension ref="A1:Q6"/>
  <sheetViews>
    <sheetView showGridLines="0" tabSelected="1" workbookViewId="0">
      <selection activeCell="T19" sqref="T19"/>
    </sheetView>
  </sheetViews>
  <sheetFormatPr defaultRowHeight="15" x14ac:dyDescent="0.25"/>
  <cols>
    <col min="14" max="14" width="9.140625" customWidth="1"/>
  </cols>
  <sheetData>
    <row r="1" spans="1:17" ht="15" customHeight="1" x14ac:dyDescent="0.25">
      <c r="A1" s="7" t="s">
        <v>48</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Reed</dc:creator>
  <cp:lastModifiedBy>Reed</cp:lastModifiedBy>
  <dcterms:created xsi:type="dcterms:W3CDTF">2022-03-18T02:50:57Z</dcterms:created>
  <dcterms:modified xsi:type="dcterms:W3CDTF">2022-09-13T21:17:19Z</dcterms:modified>
</cp:coreProperties>
</file>