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vyklyuk/Desktop/"/>
    </mc:Choice>
  </mc:AlternateContent>
  <xr:revisionPtr revIDLastSave="0" documentId="13_ncr:1_{5A781D1A-04A0-DE49-B37C-E182489D02BC}" xr6:coauthVersionLast="46" xr6:coauthVersionMax="46" xr10:uidLastSave="{00000000-0000-0000-0000-000000000000}"/>
  <bookViews>
    <workbookView xWindow="0" yWindow="0" windowWidth="28800" windowHeight="18000" activeTab="3" xr2:uid="{00000000-000D-0000-FFFF-FFFF00000000}"/>
  </bookViews>
  <sheets>
    <sheet name="КН-308 - КН-208" sheetId="1" r:id="rId1"/>
    <sheet name="КН-309 - КН-209" sheetId="2" r:id="rId2"/>
    <sheet name="КН-310 - КН-210" sheetId="3" r:id="rId3"/>
    <sheet name="КН-311 - КН-211" sheetId="4" r:id="rId4"/>
    <sheet name="КН-308-лаби - КН-208" sheetId="5" r:id="rId5"/>
    <sheet name="КН-311-лаби - КН-211" sheetId="6" r:id="rId6"/>
  </sheets>
  <calcPr calcId="191029"/>
</workbook>
</file>

<file path=xl/calcChain.xml><?xml version="1.0" encoding="utf-8"?>
<calcChain xmlns="http://schemas.openxmlformats.org/spreadsheetml/2006/main">
  <c r="M11" i="1" l="1"/>
  <c r="M19" i="1"/>
  <c r="O10" i="3"/>
  <c r="O18" i="3"/>
  <c r="O26" i="3"/>
  <c r="O5" i="2"/>
  <c r="O9" i="2"/>
  <c r="O13" i="2"/>
  <c r="O17" i="2"/>
  <c r="O21" i="2"/>
  <c r="O25" i="2"/>
  <c r="O29" i="2"/>
  <c r="G26" i="6"/>
  <c r="M26" i="4" s="1"/>
  <c r="G25" i="6"/>
  <c r="M25" i="4" s="1"/>
  <c r="G24" i="6"/>
  <c r="M24" i="4" s="1"/>
  <c r="G23" i="6"/>
  <c r="M23" i="4" s="1"/>
  <c r="G22" i="6"/>
  <c r="M22" i="4" s="1"/>
  <c r="G21" i="6"/>
  <c r="G20" i="6"/>
  <c r="G19" i="6"/>
  <c r="M19" i="4" s="1"/>
  <c r="G18" i="6"/>
  <c r="M18" i="4" s="1"/>
  <c r="G17" i="6"/>
  <c r="M17" i="4" s="1"/>
  <c r="G16" i="6"/>
  <c r="M16" i="4" s="1"/>
  <c r="G15" i="6"/>
  <c r="G14" i="6"/>
  <c r="G13" i="6"/>
  <c r="G12" i="6"/>
  <c r="G11" i="6"/>
  <c r="M11" i="4" s="1"/>
  <c r="G10" i="6"/>
  <c r="G9" i="6"/>
  <c r="M9" i="4" s="1"/>
  <c r="G8" i="6"/>
  <c r="M8" i="4" s="1"/>
  <c r="G7" i="6"/>
  <c r="G6" i="6"/>
  <c r="M6" i="4" s="1"/>
  <c r="O6" i="4" s="1"/>
  <c r="G5" i="6"/>
  <c r="G4" i="6"/>
  <c r="M4" i="4" s="1"/>
  <c r="G3" i="6"/>
  <c r="M3" i="4" s="1"/>
  <c r="G25" i="5"/>
  <c r="M25" i="1" s="1"/>
  <c r="G24" i="5"/>
  <c r="M24" i="1" s="1"/>
  <c r="G23" i="5"/>
  <c r="M23" i="1" s="1"/>
  <c r="G22" i="5"/>
  <c r="M22" i="1" s="1"/>
  <c r="G21" i="5"/>
  <c r="M21" i="1" s="1"/>
  <c r="G20" i="5"/>
  <c r="M20" i="1" s="1"/>
  <c r="G19" i="5"/>
  <c r="G18" i="5"/>
  <c r="M18" i="1" s="1"/>
  <c r="G17" i="5"/>
  <c r="M17" i="1" s="1"/>
  <c r="G16" i="5"/>
  <c r="M16" i="1" s="1"/>
  <c r="G15" i="5"/>
  <c r="M15" i="1" s="1"/>
  <c r="G14" i="5"/>
  <c r="G13" i="5"/>
  <c r="M13" i="1" s="1"/>
  <c r="G12" i="5"/>
  <c r="M12" i="1" s="1"/>
  <c r="G11" i="5"/>
  <c r="G10" i="5"/>
  <c r="M10" i="1" s="1"/>
  <c r="G9" i="5"/>
  <c r="M9" i="1" s="1"/>
  <c r="G8" i="5"/>
  <c r="M8" i="1" s="1"/>
  <c r="G7" i="5"/>
  <c r="M7" i="1" s="1"/>
  <c r="G6" i="5"/>
  <c r="M6" i="1" s="1"/>
  <c r="G5" i="5"/>
  <c r="M5" i="1" s="1"/>
  <c r="G4" i="5"/>
  <c r="M4" i="1" s="1"/>
  <c r="G3" i="5"/>
  <c r="M3" i="1" s="1"/>
  <c r="L26" i="4"/>
  <c r="L25" i="4"/>
  <c r="L24" i="4"/>
  <c r="L23" i="4"/>
  <c r="L22" i="4"/>
  <c r="M21" i="4"/>
  <c r="L21" i="4"/>
  <c r="M20" i="4"/>
  <c r="L20" i="4"/>
  <c r="O20" i="4" s="1"/>
  <c r="L19" i="4"/>
  <c r="L18" i="4"/>
  <c r="L17" i="4"/>
  <c r="L16" i="4"/>
  <c r="M15" i="4"/>
  <c r="L15" i="4"/>
  <c r="M14" i="4"/>
  <c r="O14" i="4" s="1"/>
  <c r="L14" i="4"/>
  <c r="M13" i="4"/>
  <c r="L13" i="4"/>
  <c r="M12" i="4"/>
  <c r="L12" i="4"/>
  <c r="O12" i="4" s="1"/>
  <c r="L11" i="4"/>
  <c r="M10" i="4"/>
  <c r="L10" i="4"/>
  <c r="O10" i="4" s="1"/>
  <c r="L9" i="4"/>
  <c r="L8" i="4"/>
  <c r="M7" i="4"/>
  <c r="L7" i="4"/>
  <c r="L6" i="4"/>
  <c r="M5" i="4"/>
  <c r="L5" i="4"/>
  <c r="L4" i="4"/>
  <c r="L3" i="4"/>
  <c r="L26" i="3"/>
  <c r="L25" i="3"/>
  <c r="O25" i="3" s="1"/>
  <c r="L24" i="3"/>
  <c r="O24" i="3" s="1"/>
  <c r="L23" i="3"/>
  <c r="O23" i="3" s="1"/>
  <c r="L22" i="3"/>
  <c r="O22" i="3" s="1"/>
  <c r="L21" i="3"/>
  <c r="O21" i="3" s="1"/>
  <c r="L20" i="3"/>
  <c r="O20" i="3" s="1"/>
  <c r="L19" i="3"/>
  <c r="O19" i="3" s="1"/>
  <c r="L18" i="3"/>
  <c r="L17" i="3"/>
  <c r="O17" i="3" s="1"/>
  <c r="L16" i="3"/>
  <c r="O16" i="3" s="1"/>
  <c r="L15" i="3"/>
  <c r="O15" i="3" s="1"/>
  <c r="L14" i="3"/>
  <c r="O14" i="3" s="1"/>
  <c r="L13" i="3"/>
  <c r="O13" i="3" s="1"/>
  <c r="L12" i="3"/>
  <c r="O12" i="3" s="1"/>
  <c r="L11" i="3"/>
  <c r="O11" i="3" s="1"/>
  <c r="L10" i="3"/>
  <c r="L9" i="3"/>
  <c r="O9" i="3" s="1"/>
  <c r="L8" i="3"/>
  <c r="O8" i="3" s="1"/>
  <c r="L7" i="3"/>
  <c r="O7" i="3" s="1"/>
  <c r="L6" i="3"/>
  <c r="O6" i="3" s="1"/>
  <c r="L5" i="3"/>
  <c r="O5" i="3" s="1"/>
  <c r="L4" i="3"/>
  <c r="O4" i="3" s="1"/>
  <c r="L3" i="3"/>
  <c r="O3" i="3" s="1"/>
  <c r="L31" i="2"/>
  <c r="O31" i="2" s="1"/>
  <c r="L30" i="2"/>
  <c r="O30" i="2" s="1"/>
  <c r="L29" i="2"/>
  <c r="L28" i="2"/>
  <c r="O28" i="2" s="1"/>
  <c r="L27" i="2"/>
  <c r="O27" i="2" s="1"/>
  <c r="L26" i="2"/>
  <c r="O26" i="2" s="1"/>
  <c r="L25" i="2"/>
  <c r="L24" i="2"/>
  <c r="O24" i="2" s="1"/>
  <c r="L23" i="2"/>
  <c r="O23" i="2" s="1"/>
  <c r="L22" i="2"/>
  <c r="O22" i="2" s="1"/>
  <c r="L21" i="2"/>
  <c r="L20" i="2"/>
  <c r="O20" i="2" s="1"/>
  <c r="L19" i="2"/>
  <c r="O19" i="2" s="1"/>
  <c r="L18" i="2"/>
  <c r="O18" i="2" s="1"/>
  <c r="L17" i="2"/>
  <c r="L16" i="2"/>
  <c r="O16" i="2" s="1"/>
  <c r="L15" i="2"/>
  <c r="O15" i="2" s="1"/>
  <c r="L14" i="2"/>
  <c r="O14" i="2" s="1"/>
  <c r="L13" i="2"/>
  <c r="L12" i="2"/>
  <c r="O12" i="2" s="1"/>
  <c r="L11" i="2"/>
  <c r="O11" i="2" s="1"/>
  <c r="L10" i="2"/>
  <c r="O10" i="2" s="1"/>
  <c r="L9" i="2"/>
  <c r="L8" i="2"/>
  <c r="O8" i="2" s="1"/>
  <c r="L7" i="2"/>
  <c r="O7" i="2" s="1"/>
  <c r="L6" i="2"/>
  <c r="O6" i="2" s="1"/>
  <c r="L5" i="2"/>
  <c r="L4" i="2"/>
  <c r="O4" i="2" s="1"/>
  <c r="L3" i="2"/>
  <c r="O3" i="2" s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O13" i="4" l="1"/>
  <c r="O18" i="4"/>
  <c r="O8" i="4"/>
  <c r="O16" i="4"/>
  <c r="O26" i="4"/>
  <c r="M14" i="1"/>
  <c r="O14" i="1" s="1"/>
  <c r="O5" i="4"/>
  <c r="O25" i="1"/>
  <c r="O3" i="1"/>
  <c r="O21" i="1"/>
  <c r="O7" i="1"/>
  <c r="O17" i="1"/>
  <c r="O10" i="1"/>
  <c r="O13" i="1"/>
  <c r="O23" i="1"/>
  <c r="O15" i="1"/>
  <c r="O4" i="1"/>
  <c r="O19" i="1"/>
  <c r="O11" i="1"/>
  <c r="O22" i="1"/>
  <c r="O8" i="1"/>
  <c r="O12" i="1"/>
  <c r="O16" i="1"/>
  <c r="O11" i="4"/>
  <c r="O19" i="4"/>
  <c r="O24" i="4"/>
  <c r="O5" i="1"/>
  <c r="O9" i="1"/>
  <c r="O20" i="1"/>
  <c r="O24" i="1"/>
  <c r="O15" i="4"/>
  <c r="O25" i="4"/>
  <c r="O6" i="1"/>
  <c r="O18" i="1"/>
  <c r="O17" i="4"/>
  <c r="O21" i="4"/>
  <c r="O23" i="4"/>
  <c r="O22" i="4"/>
  <c r="O9" i="4"/>
  <c r="O7" i="4"/>
  <c r="O4" i="4"/>
  <c r="O3" i="4"/>
</calcChain>
</file>

<file path=xl/sharedStrings.xml><?xml version="1.0" encoding="utf-8"?>
<sst xmlns="http://schemas.openxmlformats.org/spreadsheetml/2006/main" count="253" uniqueCount="111">
  <si>
    <t>КН-208</t>
  </si>
  <si>
    <t>Лаби</t>
  </si>
  <si>
    <t>Іспит</t>
  </si>
  <si>
    <t>Разом</t>
  </si>
  <si>
    <t>Бердник Данило</t>
  </si>
  <si>
    <t>Білецький Максим</t>
  </si>
  <si>
    <t>н</t>
  </si>
  <si>
    <t>Вольський Богдан</t>
  </si>
  <si>
    <t>Воробель Адріан</t>
  </si>
  <si>
    <t>Гірник Юрій</t>
  </si>
  <si>
    <t>Гордон Андрій</t>
  </si>
  <si>
    <t>Горностай Богдан</t>
  </si>
  <si>
    <t>Гринишин Анастасія</t>
  </si>
  <si>
    <t>Деревянний Андрій</t>
  </si>
  <si>
    <t>Жеребецький Олег</t>
  </si>
  <si>
    <t>Зінько Павло</t>
  </si>
  <si>
    <t>Левицький Богдан</t>
  </si>
  <si>
    <t>Лукаш Олексій</t>
  </si>
  <si>
    <t>Мокрик Ярослав</t>
  </si>
  <si>
    <t>Музика Михайло</t>
  </si>
  <si>
    <t>Подоба Арсен</t>
  </si>
  <si>
    <t>Пулик Максим</t>
  </si>
  <si>
    <t>Ріжко Марія</t>
  </si>
  <si>
    <t>Семич Тамара</t>
  </si>
  <si>
    <t>Смірнов Максим</t>
  </si>
  <si>
    <t>Фіняк Мар’ян</t>
  </si>
  <si>
    <t>Цюпяк Павло</t>
  </si>
  <si>
    <t>Чайковський Ігор</t>
  </si>
  <si>
    <t xml:space="preserve">
</t>
  </si>
  <si>
    <t>КН-209</t>
  </si>
  <si>
    <t>Бобало Роман</t>
  </si>
  <si>
    <t>Богатько Святослав</t>
  </si>
  <si>
    <t>Гавришків Олексій</t>
  </si>
  <si>
    <t>Гладун Ярослав</t>
  </si>
  <si>
    <t>Гречух Тарас</t>
  </si>
  <si>
    <t>Дипко Олександра</t>
  </si>
  <si>
    <t>Дрібнюк Ярослав</t>
  </si>
  <si>
    <t>Качмар Олексій</t>
  </si>
  <si>
    <t>Кіндрат Володимир</t>
  </si>
  <si>
    <t>Климович Віталій</t>
  </si>
  <si>
    <t>Коваль Назар</t>
  </si>
  <si>
    <t>Коржов Володимир</t>
  </si>
  <si>
    <t>Кошлань Микола</t>
  </si>
  <si>
    <t>Кульчицька Олена</t>
  </si>
  <si>
    <t>Мацкула Олег</t>
  </si>
  <si>
    <t>Машталір Данило</t>
  </si>
  <si>
    <t>Міхняк Софія</t>
  </si>
  <si>
    <t>Музика Роман</t>
  </si>
  <si>
    <t>Пайкуш Андрій</t>
  </si>
  <si>
    <t>Пасемко Владислав</t>
  </si>
  <si>
    <t>Регусевич Теодор</t>
  </si>
  <si>
    <t>Сало Олег</t>
  </si>
  <si>
    <t>Слава Любомир</t>
  </si>
  <si>
    <t>Ханас Михайло-Юрій</t>
  </si>
  <si>
    <t>Чабан Софія</t>
  </si>
  <si>
    <t>Швидкий Денис</t>
  </si>
  <si>
    <t>Яворський Володимир</t>
  </si>
  <si>
    <t>Ярчак Андрій</t>
  </si>
  <si>
    <t>Мисак Максим</t>
  </si>
  <si>
    <t>КН-210</t>
  </si>
  <si>
    <t>Андрусяк Нестор</t>
  </si>
  <si>
    <t>Бікєєв Андрій</t>
  </si>
  <si>
    <t>Бохонко Андрій</t>
  </si>
  <si>
    <t>Бурак Марко</t>
  </si>
  <si>
    <t>Бурцьо Ольга</t>
  </si>
  <si>
    <t>Гавриляк Тарас</t>
  </si>
  <si>
    <t>Дойков Вадим</t>
  </si>
  <si>
    <t>Єлечко Олег</t>
  </si>
  <si>
    <t>Жук Анастасія</t>
  </si>
  <si>
    <t>Заремба Вікторія</t>
  </si>
  <si>
    <t>Збриський Костянтин</t>
  </si>
  <si>
    <t>Кручковська Христина</t>
  </si>
  <si>
    <t>Кухар Ярослав</t>
  </si>
  <si>
    <t>Марій Павло</t>
  </si>
  <si>
    <t>Масний Назар</t>
  </si>
  <si>
    <t>Петров Кирило</t>
  </si>
  <si>
    <t>Петровський Олександр</t>
  </si>
  <si>
    <t>Помірко Олег</t>
  </si>
  <si>
    <t>Романьчук Максим</t>
  </si>
  <si>
    <t>Тимошенко Павло</t>
  </si>
  <si>
    <t>Холод Ігор</t>
  </si>
  <si>
    <t>Черещук Любомир-Олексій</t>
  </si>
  <si>
    <t>Чорній Юрій</t>
  </si>
  <si>
    <t>Ямнюк Аліна</t>
  </si>
  <si>
    <t>КН-211</t>
  </si>
  <si>
    <t>Відвідуваність</t>
  </si>
  <si>
    <t>Бляхар Роман</t>
  </si>
  <si>
    <t>Бойко Андрій</t>
  </si>
  <si>
    <t>Головень Ростислав</t>
  </si>
  <si>
    <t>Досяк Ірина</t>
  </si>
  <si>
    <t>Жигайло Ярослав</t>
  </si>
  <si>
    <t>Ільків Андрій</t>
  </si>
  <si>
    <t>Ільчишин Богдан</t>
  </si>
  <si>
    <t>Качмарик Віктор</t>
  </si>
  <si>
    <t>Кондрацький Владислав</t>
  </si>
  <si>
    <t>Лаврик Юліана</t>
  </si>
  <si>
    <t>Лазурко Олександр</t>
  </si>
  <si>
    <t>Марко Олександра</t>
  </si>
  <si>
    <t>Нетилько Світлана</t>
  </si>
  <si>
    <t>Петров Дмитро</t>
  </si>
  <si>
    <t>Піпенко Анастасія</t>
  </si>
  <si>
    <t>Пучак Віталій</t>
  </si>
  <si>
    <t>Романишин Микола</t>
  </si>
  <si>
    <t>Свистович Станіслав</t>
  </si>
  <si>
    <t>Сидь Андрій</t>
  </si>
  <si>
    <t>Ткачук Орест</t>
  </si>
  <si>
    <t>Турик Олександр</t>
  </si>
  <si>
    <t>Шебеко Андрій</t>
  </si>
  <si>
    <t>Якимів Роман</t>
  </si>
  <si>
    <t>Голоско Софія</t>
  </si>
  <si>
    <t>чужа робота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</si>
</sst>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sz val="12"/>
      <color indexed="14"/>
      <name val="Times Roman"/>
    </font>
    <font>
      <sz val="13"/>
      <color indexed="8"/>
      <name val="Arial"/>
    </font>
    <font>
      <sz val="10"/>
      <color indexed="16"/>
      <name val="Avenir Next Regular"/>
    </font>
    <font>
      <sz val="12"/>
      <color indexed="8"/>
      <name val="Times Roman"/>
    </font>
    <font>
      <sz val="10"/>
      <color indexed="8"/>
      <name val="Times Roman"/>
    </font>
    <font>
      <b/>
      <sz val="13"/>
      <color indexed="8"/>
      <name val="Arial"/>
    </font>
    <font>
      <sz val="10"/>
      <color rgb="FFFF0000"/>
      <name val="Helvetica Neue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2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3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3"/>
      </bottom>
      <diagonal/>
    </border>
    <border>
      <left style="thin">
        <color indexed="15"/>
      </left>
      <right style="thin">
        <color indexed="15"/>
      </right>
      <top style="thin">
        <color indexed="12"/>
      </top>
      <bottom style="thin">
        <color indexed="12"/>
      </bottom>
      <diagonal/>
    </border>
    <border>
      <left style="thin">
        <color indexed="15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3"/>
      </top>
      <bottom style="thin">
        <color indexed="11"/>
      </bottom>
      <diagonal/>
    </border>
    <border>
      <left style="thin">
        <color indexed="15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2"/>
      </left>
      <right style="thin">
        <color indexed="15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5"/>
      </right>
      <top style="thin">
        <color indexed="12"/>
      </top>
      <bottom style="thin">
        <color indexed="15"/>
      </bottom>
      <diagonal/>
    </border>
    <border>
      <left style="thin">
        <color indexed="15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2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5"/>
      </left>
      <right style="thin">
        <color indexed="15"/>
      </right>
      <top style="thin">
        <color indexed="12"/>
      </top>
      <bottom style="thin">
        <color indexed="15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2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67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2" borderId="2" xfId="0" applyNumberFormat="1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49" fontId="2" fillId="2" borderId="2" xfId="0" applyNumberFormat="1" applyFont="1" applyFill="1" applyBorder="1" applyAlignment="1">
      <alignment vertical="top" wrapText="1"/>
    </xf>
    <xf numFmtId="49" fontId="2" fillId="2" borderId="3" xfId="0" applyNumberFormat="1" applyFont="1" applyFill="1" applyBorder="1" applyAlignment="1">
      <alignment vertical="top" wrapText="1"/>
    </xf>
    <xf numFmtId="49" fontId="3" fillId="0" borderId="4" xfId="0" applyNumberFormat="1" applyFont="1" applyBorder="1" applyAlignment="1">
      <alignment horizontal="left" wrapText="1" readingOrder="1"/>
    </xf>
    <xf numFmtId="0" fontId="0" fillId="0" borderId="5" xfId="0" applyNumberFormat="1" applyFont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0" fontId="4" fillId="0" borderId="6" xfId="0" applyNumberFormat="1" applyFont="1" applyBorder="1" applyAlignment="1">
      <alignment wrapText="1" readingOrder="1"/>
    </xf>
    <xf numFmtId="1" fontId="5" fillId="0" borderId="6" xfId="0" applyNumberFormat="1" applyFont="1" applyBorder="1" applyAlignment="1">
      <alignment horizontal="center" vertical="center" wrapText="1"/>
    </xf>
    <xf numFmtId="1" fontId="0" fillId="0" borderId="6" xfId="0" applyNumberFormat="1" applyFont="1" applyBorder="1" applyAlignment="1">
      <alignment vertical="top" wrapText="1"/>
    </xf>
    <xf numFmtId="1" fontId="2" fillId="3" borderId="7" xfId="0" applyNumberFormat="1" applyFont="1" applyFill="1" applyBorder="1" applyAlignment="1">
      <alignment vertical="top" wrapText="1"/>
    </xf>
    <xf numFmtId="0" fontId="0" fillId="0" borderId="8" xfId="0" applyNumberFormat="1" applyFont="1" applyBorder="1" applyAlignment="1">
      <alignment vertical="top" wrapText="1"/>
    </xf>
    <xf numFmtId="0" fontId="0" fillId="0" borderId="9" xfId="0" applyNumberFormat="1" applyFont="1" applyBorder="1" applyAlignment="1">
      <alignment vertical="top" wrapText="1"/>
    </xf>
    <xf numFmtId="0" fontId="4" fillId="0" borderId="9" xfId="0" applyNumberFormat="1" applyFont="1" applyBorder="1" applyAlignment="1">
      <alignment wrapText="1" readingOrder="1"/>
    </xf>
    <xf numFmtId="49" fontId="4" fillId="0" borderId="9" xfId="0" applyNumberFormat="1" applyFont="1" applyBorder="1" applyAlignment="1">
      <alignment wrapText="1" readingOrder="1"/>
    </xf>
    <xf numFmtId="0" fontId="0" fillId="0" borderId="9" xfId="0" applyFont="1" applyBorder="1" applyAlignment="1">
      <alignment wrapText="1"/>
    </xf>
    <xf numFmtId="1" fontId="5" fillId="0" borderId="9" xfId="0" applyNumberFormat="1" applyFont="1" applyBorder="1" applyAlignment="1">
      <alignment horizontal="center" vertical="center" wrapText="1"/>
    </xf>
    <xf numFmtId="1" fontId="0" fillId="0" borderId="9" xfId="0" applyNumberFormat="1" applyFont="1" applyBorder="1" applyAlignment="1">
      <alignment vertical="top" wrapText="1"/>
    </xf>
    <xf numFmtId="1" fontId="2" fillId="3" borderId="10" xfId="0" applyNumberFormat="1" applyFont="1" applyFill="1" applyBorder="1" applyAlignment="1">
      <alignment vertical="top" wrapText="1"/>
    </xf>
    <xf numFmtId="49" fontId="3" fillId="0" borderId="11" xfId="0" applyNumberFormat="1" applyFont="1" applyBorder="1" applyAlignment="1">
      <alignment horizontal="left" wrapText="1" readingOrder="1"/>
    </xf>
    <xf numFmtId="0" fontId="0" fillId="4" borderId="9" xfId="0" applyFont="1" applyFill="1" applyBorder="1" applyAlignment="1">
      <alignment wrapText="1"/>
    </xf>
    <xf numFmtId="49" fontId="3" fillId="0" borderId="12" xfId="0" applyNumberFormat="1" applyFont="1" applyBorder="1" applyAlignment="1">
      <alignment horizontal="left" wrapText="1" readingOrder="1"/>
    </xf>
    <xf numFmtId="0" fontId="0" fillId="0" borderId="13" xfId="0" applyNumberFormat="1" applyFont="1" applyBorder="1" applyAlignment="1">
      <alignment vertical="top" wrapText="1"/>
    </xf>
    <xf numFmtId="0" fontId="0" fillId="0" borderId="14" xfId="0" applyNumberFormat="1" applyFont="1" applyBorder="1" applyAlignment="1">
      <alignment vertical="top" wrapText="1"/>
    </xf>
    <xf numFmtId="0" fontId="4" fillId="0" borderId="14" xfId="0" applyNumberFormat="1" applyFont="1" applyBorder="1" applyAlignment="1">
      <alignment wrapText="1" readingOrder="1"/>
    </xf>
    <xf numFmtId="49" fontId="4" fillId="0" borderId="14" xfId="0" applyNumberFormat="1" applyFont="1" applyBorder="1" applyAlignment="1">
      <alignment wrapText="1" readingOrder="1"/>
    </xf>
    <xf numFmtId="49" fontId="4" fillId="0" borderId="14" xfId="0" applyNumberFormat="1" applyFont="1" applyBorder="1" applyAlignment="1">
      <alignment vertical="top" wrapText="1" readingOrder="1"/>
    </xf>
    <xf numFmtId="1" fontId="5" fillId="0" borderId="14" xfId="0" applyNumberFormat="1" applyFont="1" applyBorder="1" applyAlignment="1">
      <alignment horizontal="center" vertical="center" wrapText="1"/>
    </xf>
    <xf numFmtId="1" fontId="0" fillId="0" borderId="14" xfId="0" applyNumberFormat="1" applyFont="1" applyBorder="1" applyAlignment="1">
      <alignment vertical="top" wrapText="1"/>
    </xf>
    <xf numFmtId="1" fontId="2" fillId="3" borderId="15" xfId="0" applyNumberFormat="1" applyFont="1" applyFill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2" fillId="2" borderId="16" xfId="0" applyFont="1" applyFill="1" applyBorder="1" applyAlignment="1">
      <alignment vertical="top" wrapText="1"/>
    </xf>
    <xf numFmtId="0" fontId="2" fillId="2" borderId="17" xfId="0" applyNumberFormat="1" applyFont="1" applyFill="1" applyBorder="1" applyAlignment="1">
      <alignment vertical="top" wrapText="1"/>
    </xf>
    <xf numFmtId="0" fontId="2" fillId="2" borderId="17" xfId="0" applyFont="1" applyFill="1" applyBorder="1" applyAlignment="1">
      <alignment vertical="top" wrapText="1"/>
    </xf>
    <xf numFmtId="49" fontId="2" fillId="2" borderId="17" xfId="0" applyNumberFormat="1" applyFont="1" applyFill="1" applyBorder="1" applyAlignment="1">
      <alignment vertical="top" wrapText="1"/>
    </xf>
    <xf numFmtId="49" fontId="6" fillId="0" borderId="4" xfId="0" applyNumberFormat="1" applyFont="1" applyBorder="1" applyAlignment="1">
      <alignment horizontal="left" vertical="center" wrapText="1" readingOrder="1"/>
    </xf>
    <xf numFmtId="49" fontId="4" fillId="0" borderId="6" xfId="0" applyNumberFormat="1" applyFont="1" applyBorder="1" applyAlignment="1">
      <alignment wrapText="1" readingOrder="1"/>
    </xf>
    <xf numFmtId="0" fontId="0" fillId="0" borderId="6" xfId="0" applyFont="1" applyBorder="1" applyAlignment="1">
      <alignment wrapText="1"/>
    </xf>
    <xf numFmtId="1" fontId="2" fillId="3" borderId="6" xfId="0" applyNumberFormat="1" applyFont="1" applyFill="1" applyBorder="1" applyAlignment="1">
      <alignment vertical="top" wrapText="1"/>
    </xf>
    <xf numFmtId="1" fontId="2" fillId="3" borderId="9" xfId="0" applyNumberFormat="1" applyFont="1" applyFill="1" applyBorder="1" applyAlignment="1">
      <alignment vertical="top" wrapText="1"/>
    </xf>
    <xf numFmtId="0" fontId="0" fillId="0" borderId="9" xfId="0" applyFont="1" applyBorder="1" applyAlignment="1">
      <alignment vertical="top" wrapText="1"/>
    </xf>
    <xf numFmtId="49" fontId="6" fillId="0" borderId="18" xfId="0" applyNumberFormat="1" applyFont="1" applyBorder="1" applyAlignment="1">
      <alignment horizontal="left" vertical="center" wrapText="1" readingOrder="1"/>
    </xf>
    <xf numFmtId="49" fontId="4" fillId="0" borderId="9" xfId="0" applyNumberFormat="1" applyFont="1" applyBorder="1" applyAlignment="1">
      <alignment vertical="top" wrapText="1" readingOrder="1"/>
    </xf>
    <xf numFmtId="0" fontId="0" fillId="0" borderId="0" xfId="0" applyNumberFormat="1" applyFont="1" applyAlignment="1">
      <alignment vertical="top" wrapText="1"/>
    </xf>
    <xf numFmtId="0" fontId="2" fillId="2" borderId="19" xfId="0" applyFont="1" applyFill="1" applyBorder="1" applyAlignment="1">
      <alignment vertical="top" wrapText="1"/>
    </xf>
    <xf numFmtId="49" fontId="7" fillId="0" borderId="20" xfId="0" applyNumberFormat="1" applyFont="1" applyBorder="1" applyAlignment="1">
      <alignment horizontal="left" vertical="center" wrapText="1" readingOrder="1"/>
    </xf>
    <xf numFmtId="49" fontId="7" fillId="0" borderId="4" xfId="0" applyNumberFormat="1" applyFont="1" applyBorder="1" applyAlignment="1">
      <alignment horizontal="left" vertical="center" wrapText="1" readingOrder="1"/>
    </xf>
    <xf numFmtId="0" fontId="8" fillId="0" borderId="9" xfId="0" applyNumberFormat="1" applyFont="1" applyBorder="1" applyAlignment="1">
      <alignment wrapText="1" readingOrder="1"/>
    </xf>
    <xf numFmtId="49" fontId="7" fillId="0" borderId="18" xfId="0" applyNumberFormat="1" applyFont="1" applyBorder="1" applyAlignment="1">
      <alignment horizontal="left" wrapText="1" readingOrder="1"/>
    </xf>
    <xf numFmtId="0" fontId="0" fillId="0" borderId="0" xfId="0" applyNumberFormat="1" applyFont="1" applyAlignment="1">
      <alignment vertical="top" wrapText="1"/>
    </xf>
    <xf numFmtId="49" fontId="3" fillId="0" borderId="18" xfId="0" applyNumberFormat="1" applyFont="1" applyBorder="1" applyAlignment="1">
      <alignment horizontal="left" wrapText="1" readingOrder="1"/>
    </xf>
    <xf numFmtId="0" fontId="4" fillId="0" borderId="9" xfId="0" applyFont="1" applyBorder="1" applyAlignment="1">
      <alignment wrapText="1" readingOrder="1"/>
    </xf>
    <xf numFmtId="0" fontId="0" fillId="0" borderId="0" xfId="0" applyNumberFormat="1" applyFont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1" fontId="0" fillId="0" borderId="10" xfId="0" applyNumberFormat="1" applyFont="1" applyBorder="1" applyAlignment="1">
      <alignment vertical="top" wrapText="1"/>
    </xf>
    <xf numFmtId="0" fontId="0" fillId="0" borderId="14" xfId="0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5" xfId="0" applyFont="1" applyBorder="1" applyAlignment="1">
      <alignment vertical="top" wrapText="1"/>
    </xf>
    <xf numFmtId="49" fontId="0" fillId="0" borderId="9" xfId="0" applyNumberFormat="1" applyFont="1" applyBorder="1" applyAlignment="1">
      <alignment vertical="top" wrapText="1"/>
    </xf>
    <xf numFmtId="1" fontId="0" fillId="5" borderId="9" xfId="0" applyNumberFormat="1" applyFont="1" applyFill="1" applyBorder="1" applyAlignment="1">
      <alignment vertical="top" wrapText="1"/>
    </xf>
    <xf numFmtId="1" fontId="0" fillId="5" borderId="6" xfId="0" applyNumberFormat="1" applyFont="1" applyFill="1" applyBorder="1" applyAlignment="1">
      <alignment vertical="top" wrapText="1"/>
    </xf>
    <xf numFmtId="1" fontId="9" fillId="0" borderId="9" xfId="0" applyNumberFormat="1" applyFont="1" applyBorder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FFB3A5"/>
      <rgbColor rgb="FFA5A5A5"/>
      <rgbColor rgb="FFCACACA"/>
      <rgbColor rgb="FF3F3F3F"/>
      <rgbColor rgb="FF2D2D2D"/>
      <rgbColor rgb="FFE4E4E4"/>
      <rgbColor rgb="FF605F5F"/>
      <rgbColor rgb="FF88F94E"/>
      <rgbColor rgb="FFCCCCCC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25"/>
  <sheetViews>
    <sheetView showGridLines="0" workbookViewId="0">
      <pane xSplit="1" ySplit="2" topLeftCell="E3" activePane="bottomRight" state="frozen"/>
      <selection pane="topRight"/>
      <selection pane="bottomLeft"/>
      <selection pane="bottomRight" activeCell="O22" sqref="O22"/>
    </sheetView>
  </sheetViews>
  <sheetFormatPr baseColWidth="10" defaultColWidth="16.33203125" defaultRowHeight="20" customHeight="1"/>
  <cols>
    <col min="1" max="1" width="24.33203125" style="1" customWidth="1"/>
    <col min="2" max="16" width="16.33203125" style="1" customWidth="1"/>
    <col min="17" max="16384" width="16.33203125" style="1"/>
  </cols>
  <sheetData>
    <row r="1" spans="1:15" ht="27.75" customHeight="1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.25" customHeight="1">
      <c r="A2" s="2"/>
      <c r="B2" s="3">
        <v>1</v>
      </c>
      <c r="C2" s="3">
        <v>2</v>
      </c>
      <c r="D2" s="3">
        <v>3</v>
      </c>
      <c r="E2" s="3">
        <v>5</v>
      </c>
      <c r="F2" s="3">
        <v>6</v>
      </c>
      <c r="G2" s="3">
        <v>7</v>
      </c>
      <c r="H2" s="3">
        <v>8</v>
      </c>
      <c r="I2" s="3">
        <v>9</v>
      </c>
      <c r="J2" s="3">
        <v>10</v>
      </c>
      <c r="K2" s="3">
        <v>11</v>
      </c>
      <c r="L2" s="4"/>
      <c r="M2" s="5" t="s">
        <v>1</v>
      </c>
      <c r="N2" s="5" t="s">
        <v>2</v>
      </c>
      <c r="O2" s="6" t="s">
        <v>3</v>
      </c>
    </row>
    <row r="3" spans="1:15" ht="23" customHeight="1">
      <c r="A3" s="7" t="s">
        <v>4</v>
      </c>
      <c r="B3" s="8">
        <v>1</v>
      </c>
      <c r="C3" s="9">
        <v>1</v>
      </c>
      <c r="D3" s="9">
        <v>1</v>
      </c>
      <c r="E3" s="10">
        <v>1</v>
      </c>
      <c r="F3" s="10">
        <v>1</v>
      </c>
      <c r="G3" s="10">
        <v>1</v>
      </c>
      <c r="H3" s="10">
        <v>1</v>
      </c>
      <c r="I3" s="10">
        <v>1</v>
      </c>
      <c r="J3" s="10">
        <v>1</v>
      </c>
      <c r="K3" s="10">
        <v>1</v>
      </c>
      <c r="L3" s="11">
        <f t="shared" ref="L3:L25" si="0">SUM(B3:K3)*25/10</f>
        <v>25</v>
      </c>
      <c r="M3" s="12">
        <f>'КН-308-лаби - КН-208'!G3</f>
        <v>75</v>
      </c>
      <c r="N3" s="12"/>
      <c r="O3" s="13">
        <f>L3+M3</f>
        <v>100</v>
      </c>
    </row>
    <row r="4" spans="1:15" ht="23" customHeight="1">
      <c r="A4" s="7" t="s">
        <v>5</v>
      </c>
      <c r="B4" s="14">
        <v>0</v>
      </c>
      <c r="C4" s="15">
        <v>1</v>
      </c>
      <c r="D4" s="15">
        <v>1</v>
      </c>
      <c r="E4" s="16">
        <v>1</v>
      </c>
      <c r="F4" s="16">
        <v>1</v>
      </c>
      <c r="G4" s="16">
        <v>1</v>
      </c>
      <c r="H4" s="17" t="s">
        <v>6</v>
      </c>
      <c r="I4" s="16">
        <v>1</v>
      </c>
      <c r="J4" s="16">
        <v>1</v>
      </c>
      <c r="K4" s="18"/>
      <c r="L4" s="19">
        <f t="shared" si="0"/>
        <v>17.5</v>
      </c>
      <c r="M4" s="12">
        <f>'КН-308-лаби - КН-208'!G4</f>
        <v>70.5</v>
      </c>
      <c r="N4" s="20"/>
      <c r="O4" s="21">
        <f t="shared" ref="O4:O25" si="1">L4+M4</f>
        <v>88</v>
      </c>
    </row>
    <row r="5" spans="1:15" ht="23" customHeight="1">
      <c r="A5" s="7" t="s">
        <v>7</v>
      </c>
      <c r="B5" s="14">
        <v>1</v>
      </c>
      <c r="C5" s="15">
        <v>1</v>
      </c>
      <c r="D5" s="15">
        <v>1</v>
      </c>
      <c r="E5" s="16">
        <v>1</v>
      </c>
      <c r="F5" s="16">
        <v>1</v>
      </c>
      <c r="G5" s="16">
        <v>1</v>
      </c>
      <c r="H5" s="17" t="s">
        <v>6</v>
      </c>
      <c r="I5" s="16">
        <v>1</v>
      </c>
      <c r="J5" s="16">
        <v>1</v>
      </c>
      <c r="K5" s="18"/>
      <c r="L5" s="19">
        <f t="shared" si="0"/>
        <v>20</v>
      </c>
      <c r="M5" s="12">
        <f>'КН-308-лаби - КН-208'!G5</f>
        <v>33</v>
      </c>
      <c r="N5" s="20"/>
      <c r="O5" s="21">
        <f t="shared" si="1"/>
        <v>53</v>
      </c>
    </row>
    <row r="6" spans="1:15" ht="23" customHeight="1">
      <c r="A6" s="7" t="s">
        <v>8</v>
      </c>
      <c r="B6" s="14">
        <v>1</v>
      </c>
      <c r="C6" s="15">
        <v>1</v>
      </c>
      <c r="D6" s="15">
        <v>1</v>
      </c>
      <c r="E6" s="17" t="s">
        <v>6</v>
      </c>
      <c r="F6" s="16">
        <v>1</v>
      </c>
      <c r="G6" s="16">
        <v>1</v>
      </c>
      <c r="H6" s="16">
        <v>1</v>
      </c>
      <c r="I6" s="16">
        <v>1</v>
      </c>
      <c r="J6" s="16">
        <v>1</v>
      </c>
      <c r="K6" s="18"/>
      <c r="L6" s="19">
        <f t="shared" si="0"/>
        <v>20</v>
      </c>
      <c r="M6" s="12">
        <f>'КН-308-лаби - КН-208'!G6</f>
        <v>67.5</v>
      </c>
      <c r="N6" s="20"/>
      <c r="O6" s="21">
        <f t="shared" si="1"/>
        <v>87.5</v>
      </c>
    </row>
    <row r="7" spans="1:15" ht="23" customHeight="1">
      <c r="A7" s="7" t="s">
        <v>9</v>
      </c>
      <c r="B7" s="14">
        <v>1</v>
      </c>
      <c r="C7" s="15">
        <v>1</v>
      </c>
      <c r="D7" s="15">
        <v>1</v>
      </c>
      <c r="E7" s="16">
        <v>1</v>
      </c>
      <c r="F7" s="16">
        <v>1</v>
      </c>
      <c r="G7" s="16">
        <v>1</v>
      </c>
      <c r="H7" s="17" t="s">
        <v>6</v>
      </c>
      <c r="I7" s="16">
        <v>1</v>
      </c>
      <c r="J7" s="16">
        <v>1</v>
      </c>
      <c r="K7" s="16">
        <v>1</v>
      </c>
      <c r="L7" s="19">
        <f t="shared" si="0"/>
        <v>22.5</v>
      </c>
      <c r="M7" s="12">
        <f>'КН-308-лаби - КН-208'!G7</f>
        <v>67.5</v>
      </c>
      <c r="N7" s="20"/>
      <c r="O7" s="21">
        <f t="shared" si="1"/>
        <v>90</v>
      </c>
    </row>
    <row r="8" spans="1:15" ht="23" customHeight="1">
      <c r="A8" s="7" t="s">
        <v>10</v>
      </c>
      <c r="B8" s="14">
        <v>1</v>
      </c>
      <c r="C8" s="15">
        <v>0</v>
      </c>
      <c r="D8" s="15">
        <v>0</v>
      </c>
      <c r="E8" s="16">
        <v>1</v>
      </c>
      <c r="F8" s="17" t="s">
        <v>6</v>
      </c>
      <c r="G8" s="17" t="s">
        <v>6</v>
      </c>
      <c r="H8" s="16">
        <v>1</v>
      </c>
      <c r="I8" s="18"/>
      <c r="J8" s="18"/>
      <c r="K8" s="18"/>
      <c r="L8" s="19">
        <f t="shared" si="0"/>
        <v>7.5</v>
      </c>
      <c r="M8" s="12">
        <f>'КН-308-лаби - КН-208'!G8</f>
        <v>46.5</v>
      </c>
      <c r="N8" s="20"/>
      <c r="O8" s="21">
        <f t="shared" si="1"/>
        <v>54</v>
      </c>
    </row>
    <row r="9" spans="1:15" ht="23" customHeight="1">
      <c r="A9" s="7" t="s">
        <v>11</v>
      </c>
      <c r="B9" s="14">
        <v>1</v>
      </c>
      <c r="C9" s="15">
        <v>1</v>
      </c>
      <c r="D9" s="15">
        <v>1</v>
      </c>
      <c r="E9" s="16">
        <v>1</v>
      </c>
      <c r="F9" s="16">
        <v>1</v>
      </c>
      <c r="G9" s="16">
        <v>1</v>
      </c>
      <c r="H9" s="16">
        <v>1</v>
      </c>
      <c r="I9" s="16">
        <v>1</v>
      </c>
      <c r="J9" s="16">
        <v>1</v>
      </c>
      <c r="K9" s="16">
        <v>1</v>
      </c>
      <c r="L9" s="19">
        <f t="shared" si="0"/>
        <v>25</v>
      </c>
      <c r="M9" s="12">
        <f>'КН-308-лаби - КН-208'!G9</f>
        <v>69</v>
      </c>
      <c r="N9" s="20"/>
      <c r="O9" s="21">
        <f t="shared" si="1"/>
        <v>94</v>
      </c>
    </row>
    <row r="10" spans="1:15" ht="23" customHeight="1">
      <c r="A10" s="7" t="s">
        <v>12</v>
      </c>
      <c r="B10" s="14">
        <v>1</v>
      </c>
      <c r="C10" s="15">
        <v>1</v>
      </c>
      <c r="D10" s="15">
        <v>1</v>
      </c>
      <c r="E10" s="16">
        <v>1</v>
      </c>
      <c r="F10" s="16">
        <v>1</v>
      </c>
      <c r="G10" s="16">
        <v>1</v>
      </c>
      <c r="H10" s="16">
        <v>1</v>
      </c>
      <c r="I10" s="16">
        <v>1</v>
      </c>
      <c r="J10" s="16">
        <v>1</v>
      </c>
      <c r="K10" s="16">
        <v>1</v>
      </c>
      <c r="L10" s="19">
        <f t="shared" si="0"/>
        <v>25</v>
      </c>
      <c r="M10" s="12">
        <f>'КН-308-лаби - КН-208'!G10</f>
        <v>69</v>
      </c>
      <c r="N10" s="20"/>
      <c r="O10" s="21">
        <f t="shared" si="1"/>
        <v>94</v>
      </c>
    </row>
    <row r="11" spans="1:15" ht="23" customHeight="1">
      <c r="A11" s="7" t="s">
        <v>13</v>
      </c>
      <c r="B11" s="14">
        <v>1</v>
      </c>
      <c r="C11" s="15">
        <v>1</v>
      </c>
      <c r="D11" s="15">
        <v>1</v>
      </c>
      <c r="E11" s="16">
        <v>1</v>
      </c>
      <c r="F11" s="16">
        <v>1</v>
      </c>
      <c r="G11" s="16">
        <v>1</v>
      </c>
      <c r="H11" s="16">
        <v>1</v>
      </c>
      <c r="I11" s="16">
        <v>1</v>
      </c>
      <c r="J11" s="16">
        <v>1</v>
      </c>
      <c r="K11" s="16">
        <v>1</v>
      </c>
      <c r="L11" s="19">
        <f t="shared" si="0"/>
        <v>25</v>
      </c>
      <c r="M11" s="12">
        <f>'КН-308-лаби - КН-208'!G11</f>
        <v>67.5</v>
      </c>
      <c r="N11" s="20"/>
      <c r="O11" s="21">
        <f t="shared" si="1"/>
        <v>92.5</v>
      </c>
    </row>
    <row r="12" spans="1:15" ht="23" customHeight="1">
      <c r="A12" s="7" t="s">
        <v>14</v>
      </c>
      <c r="B12" s="14">
        <v>1</v>
      </c>
      <c r="C12" s="15">
        <v>1</v>
      </c>
      <c r="D12" s="15">
        <v>1</v>
      </c>
      <c r="E12" s="16">
        <v>1</v>
      </c>
      <c r="F12" s="16">
        <v>1</v>
      </c>
      <c r="G12" s="16">
        <v>1</v>
      </c>
      <c r="H12" s="16">
        <v>1</v>
      </c>
      <c r="I12" s="16">
        <v>1</v>
      </c>
      <c r="J12" s="16">
        <v>1</v>
      </c>
      <c r="K12" s="16">
        <v>1</v>
      </c>
      <c r="L12" s="19">
        <f t="shared" si="0"/>
        <v>25</v>
      </c>
      <c r="M12" s="12">
        <f>'КН-308-лаби - КН-208'!G12</f>
        <v>69</v>
      </c>
      <c r="N12" s="20"/>
      <c r="O12" s="21">
        <f t="shared" si="1"/>
        <v>94</v>
      </c>
    </row>
    <row r="13" spans="1:15" ht="23" customHeight="1">
      <c r="A13" s="7" t="s">
        <v>15</v>
      </c>
      <c r="B13" s="14">
        <v>1</v>
      </c>
      <c r="C13" s="15">
        <v>1</v>
      </c>
      <c r="D13" s="15">
        <v>1</v>
      </c>
      <c r="E13" s="16">
        <v>1</v>
      </c>
      <c r="F13" s="16">
        <v>1</v>
      </c>
      <c r="G13" s="16">
        <v>1</v>
      </c>
      <c r="H13" s="16">
        <v>1</v>
      </c>
      <c r="I13" s="16">
        <v>1</v>
      </c>
      <c r="J13" s="16">
        <v>1</v>
      </c>
      <c r="K13" s="16">
        <v>1</v>
      </c>
      <c r="L13" s="19">
        <f t="shared" si="0"/>
        <v>25</v>
      </c>
      <c r="M13" s="12">
        <f>'КН-308-лаби - КН-208'!G13</f>
        <v>70.5</v>
      </c>
      <c r="N13" s="20"/>
      <c r="O13" s="21">
        <f t="shared" si="1"/>
        <v>95.5</v>
      </c>
    </row>
    <row r="14" spans="1:15" ht="23" customHeight="1">
      <c r="A14" s="7" t="s">
        <v>16</v>
      </c>
      <c r="B14" s="14">
        <v>1</v>
      </c>
      <c r="C14" s="15">
        <v>1</v>
      </c>
      <c r="D14" s="15">
        <v>1</v>
      </c>
      <c r="E14" s="16">
        <v>1</v>
      </c>
      <c r="F14" s="16">
        <v>1</v>
      </c>
      <c r="G14" s="16">
        <v>1</v>
      </c>
      <c r="H14" s="16">
        <v>1</v>
      </c>
      <c r="I14" s="16">
        <v>1</v>
      </c>
      <c r="J14" s="16">
        <v>1</v>
      </c>
      <c r="K14" s="16">
        <v>1</v>
      </c>
      <c r="L14" s="19">
        <f t="shared" si="0"/>
        <v>25</v>
      </c>
      <c r="M14" s="12">
        <f>'КН-308-лаби - КН-208'!G14</f>
        <v>69</v>
      </c>
      <c r="N14" s="20"/>
      <c r="O14" s="21">
        <f t="shared" si="1"/>
        <v>94</v>
      </c>
    </row>
    <row r="15" spans="1:15" ht="23" customHeight="1">
      <c r="A15" s="22" t="s">
        <v>17</v>
      </c>
      <c r="B15" s="14">
        <v>1</v>
      </c>
      <c r="C15" s="15">
        <v>1</v>
      </c>
      <c r="D15" s="15">
        <v>0</v>
      </c>
      <c r="E15" s="16">
        <v>1</v>
      </c>
      <c r="F15" s="16">
        <v>1</v>
      </c>
      <c r="G15" s="16">
        <v>1</v>
      </c>
      <c r="H15" s="16">
        <v>1</v>
      </c>
      <c r="I15" s="16">
        <v>1</v>
      </c>
      <c r="J15" s="16">
        <v>1</v>
      </c>
      <c r="K15" s="16">
        <v>1</v>
      </c>
      <c r="L15" s="19">
        <f t="shared" si="0"/>
        <v>22.5</v>
      </c>
      <c r="M15" s="12">
        <f>'КН-308-лаби - КН-208'!G15</f>
        <v>72</v>
      </c>
      <c r="N15" s="20"/>
      <c r="O15" s="21">
        <f t="shared" si="1"/>
        <v>94.5</v>
      </c>
    </row>
    <row r="16" spans="1:15" ht="23" customHeight="1">
      <c r="A16" s="22" t="s">
        <v>18</v>
      </c>
      <c r="B16" s="14">
        <v>1</v>
      </c>
      <c r="C16" s="15">
        <v>1</v>
      </c>
      <c r="D16" s="15">
        <v>1</v>
      </c>
      <c r="E16" s="16">
        <v>1</v>
      </c>
      <c r="F16" s="16">
        <v>1</v>
      </c>
      <c r="G16" s="17" t="s">
        <v>6</v>
      </c>
      <c r="H16" s="16">
        <v>1</v>
      </c>
      <c r="I16" s="16">
        <v>1</v>
      </c>
      <c r="J16" s="18"/>
      <c r="K16" s="18"/>
      <c r="L16" s="19">
        <f t="shared" si="0"/>
        <v>17.5</v>
      </c>
      <c r="M16" s="12">
        <f>'КН-308-лаби - КН-208'!G16</f>
        <v>70.5</v>
      </c>
      <c r="N16" s="20"/>
      <c r="O16" s="21">
        <f t="shared" si="1"/>
        <v>88</v>
      </c>
    </row>
    <row r="17" spans="1:15" ht="23" customHeight="1">
      <c r="A17" s="22" t="s">
        <v>19</v>
      </c>
      <c r="B17" s="14">
        <v>1</v>
      </c>
      <c r="C17" s="15">
        <v>1</v>
      </c>
      <c r="D17" s="15">
        <v>1</v>
      </c>
      <c r="E17" s="16">
        <v>1</v>
      </c>
      <c r="F17" s="16">
        <v>1</v>
      </c>
      <c r="G17" s="16">
        <v>1</v>
      </c>
      <c r="H17" s="16">
        <v>1</v>
      </c>
      <c r="I17" s="16">
        <v>1</v>
      </c>
      <c r="J17" s="23"/>
      <c r="K17" s="16">
        <v>1</v>
      </c>
      <c r="L17" s="19">
        <f t="shared" si="0"/>
        <v>22.5</v>
      </c>
      <c r="M17" s="12">
        <f>'КН-308-лаби - КН-208'!G17</f>
        <v>70.5</v>
      </c>
      <c r="N17" s="20"/>
      <c r="O17" s="21">
        <f t="shared" si="1"/>
        <v>93</v>
      </c>
    </row>
    <row r="18" spans="1:15" ht="23" customHeight="1">
      <c r="A18" s="22" t="s">
        <v>20</v>
      </c>
      <c r="B18" s="14">
        <v>1</v>
      </c>
      <c r="C18" s="15">
        <v>1</v>
      </c>
      <c r="D18" s="15">
        <v>0</v>
      </c>
      <c r="E18" s="16">
        <v>1</v>
      </c>
      <c r="F18" s="16">
        <v>1</v>
      </c>
      <c r="G18" s="17" t="s">
        <v>6</v>
      </c>
      <c r="H18" s="17" t="s">
        <v>6</v>
      </c>
      <c r="I18" s="18"/>
      <c r="J18" s="18"/>
      <c r="K18" s="18"/>
      <c r="L18" s="19">
        <f t="shared" si="0"/>
        <v>10</v>
      </c>
      <c r="M18" s="12">
        <f>'КН-308-лаби - КН-208'!G18</f>
        <v>70.5</v>
      </c>
      <c r="N18" s="20"/>
      <c r="O18" s="21">
        <f t="shared" si="1"/>
        <v>80.5</v>
      </c>
    </row>
    <row r="19" spans="1:15" ht="23" customHeight="1">
      <c r="A19" s="22" t="s">
        <v>21</v>
      </c>
      <c r="B19" s="14">
        <v>1</v>
      </c>
      <c r="C19" s="15">
        <v>1</v>
      </c>
      <c r="D19" s="15">
        <v>0</v>
      </c>
      <c r="E19" s="16">
        <v>1</v>
      </c>
      <c r="F19" s="16">
        <v>1</v>
      </c>
      <c r="G19" s="16">
        <v>1</v>
      </c>
      <c r="H19" s="16">
        <v>1</v>
      </c>
      <c r="I19" s="16">
        <v>1</v>
      </c>
      <c r="J19" s="16">
        <v>1</v>
      </c>
      <c r="K19" s="18"/>
      <c r="L19" s="19">
        <f t="shared" si="0"/>
        <v>20</v>
      </c>
      <c r="M19" s="12">
        <f>'КН-308-лаби - КН-208'!G19</f>
        <v>60</v>
      </c>
      <c r="N19" s="20"/>
      <c r="O19" s="21">
        <f t="shared" si="1"/>
        <v>80</v>
      </c>
    </row>
    <row r="20" spans="1:15" ht="23" customHeight="1">
      <c r="A20" s="22" t="s">
        <v>22</v>
      </c>
      <c r="B20" s="14">
        <v>1</v>
      </c>
      <c r="C20" s="15">
        <v>1</v>
      </c>
      <c r="D20" s="15">
        <v>1</v>
      </c>
      <c r="E20" s="16">
        <v>1</v>
      </c>
      <c r="F20" s="16">
        <v>1</v>
      </c>
      <c r="G20" s="16">
        <v>1</v>
      </c>
      <c r="H20" s="16">
        <v>1</v>
      </c>
      <c r="I20" s="16">
        <v>1</v>
      </c>
      <c r="J20" s="16">
        <v>1</v>
      </c>
      <c r="K20" s="16">
        <v>1</v>
      </c>
      <c r="L20" s="19">
        <f t="shared" si="0"/>
        <v>25</v>
      </c>
      <c r="M20" s="12">
        <f>'КН-308-лаби - КН-208'!G20</f>
        <v>76.5</v>
      </c>
      <c r="N20" s="20"/>
      <c r="O20" s="21">
        <f t="shared" si="1"/>
        <v>101.5</v>
      </c>
    </row>
    <row r="21" spans="1:15" ht="23" customHeight="1">
      <c r="A21" s="22" t="s">
        <v>23</v>
      </c>
      <c r="B21" s="14">
        <v>1</v>
      </c>
      <c r="C21" s="15">
        <v>1</v>
      </c>
      <c r="D21" s="15">
        <v>0</v>
      </c>
      <c r="E21" s="16">
        <v>1</v>
      </c>
      <c r="F21" s="16">
        <v>1</v>
      </c>
      <c r="G21" s="16">
        <v>1</v>
      </c>
      <c r="H21" s="16">
        <v>1</v>
      </c>
      <c r="I21" s="16">
        <v>1</v>
      </c>
      <c r="J21" s="16">
        <v>1</v>
      </c>
      <c r="K21" s="16">
        <v>1</v>
      </c>
      <c r="L21" s="19">
        <f t="shared" si="0"/>
        <v>22.5</v>
      </c>
      <c r="M21" s="12">
        <f>'КН-308-лаби - КН-208'!G21</f>
        <v>69</v>
      </c>
      <c r="N21" s="20"/>
      <c r="O21" s="21">
        <f t="shared" si="1"/>
        <v>91.5</v>
      </c>
    </row>
    <row r="22" spans="1:15" ht="23" customHeight="1">
      <c r="A22" s="22" t="s">
        <v>24</v>
      </c>
      <c r="B22" s="14">
        <v>1</v>
      </c>
      <c r="C22" s="15">
        <v>1</v>
      </c>
      <c r="D22" s="15">
        <v>0</v>
      </c>
      <c r="E22" s="17" t="s">
        <v>6</v>
      </c>
      <c r="F22" s="17" t="s">
        <v>6</v>
      </c>
      <c r="G22" s="17" t="s">
        <v>6</v>
      </c>
      <c r="H22" s="17" t="s">
        <v>6</v>
      </c>
      <c r="I22" s="18"/>
      <c r="J22" s="18"/>
      <c r="K22" s="18"/>
      <c r="L22" s="19">
        <f t="shared" si="0"/>
        <v>5</v>
      </c>
      <c r="M22" s="12">
        <f>'КН-308-лаби - КН-208'!G22</f>
        <v>0</v>
      </c>
      <c r="N22" s="20"/>
      <c r="O22" s="21">
        <f t="shared" si="1"/>
        <v>5</v>
      </c>
    </row>
    <row r="23" spans="1:15" ht="23" customHeight="1">
      <c r="A23" s="22" t="s">
        <v>25</v>
      </c>
      <c r="B23" s="14">
        <v>0</v>
      </c>
      <c r="C23" s="15">
        <v>0</v>
      </c>
      <c r="D23" s="15">
        <v>0</v>
      </c>
      <c r="E23" s="16">
        <v>1</v>
      </c>
      <c r="F23" s="16">
        <v>1</v>
      </c>
      <c r="G23" s="16">
        <v>1</v>
      </c>
      <c r="H23" s="17" t="s">
        <v>6</v>
      </c>
      <c r="I23" s="16">
        <v>1</v>
      </c>
      <c r="J23" s="18"/>
      <c r="K23" s="18"/>
      <c r="L23" s="19">
        <f t="shared" si="0"/>
        <v>10</v>
      </c>
      <c r="M23" s="12">
        <f>'КН-308-лаби - КН-208'!G23</f>
        <v>45</v>
      </c>
      <c r="N23" s="20"/>
      <c r="O23" s="21">
        <f t="shared" si="1"/>
        <v>55</v>
      </c>
    </row>
    <row r="24" spans="1:15" ht="23" customHeight="1">
      <c r="A24" s="22" t="s">
        <v>26</v>
      </c>
      <c r="B24" s="14">
        <v>1</v>
      </c>
      <c r="C24" s="15">
        <v>0</v>
      </c>
      <c r="D24" s="15">
        <v>0</v>
      </c>
      <c r="E24" s="16">
        <v>1</v>
      </c>
      <c r="F24" s="16">
        <v>1</v>
      </c>
      <c r="G24" s="16">
        <v>1</v>
      </c>
      <c r="H24" s="16">
        <v>1</v>
      </c>
      <c r="I24" s="16">
        <v>1</v>
      </c>
      <c r="J24" s="16">
        <v>1</v>
      </c>
      <c r="K24" s="16">
        <v>1</v>
      </c>
      <c r="L24" s="19">
        <f t="shared" si="0"/>
        <v>20</v>
      </c>
      <c r="M24" s="12">
        <f>'КН-308-лаби - КН-208'!G24</f>
        <v>43.5</v>
      </c>
      <c r="N24" s="20"/>
      <c r="O24" s="21">
        <f t="shared" si="1"/>
        <v>63.5</v>
      </c>
    </row>
    <row r="25" spans="1:15" ht="38.25" customHeight="1">
      <c r="A25" s="24" t="s">
        <v>27</v>
      </c>
      <c r="B25" s="25">
        <v>1</v>
      </c>
      <c r="C25" s="26">
        <v>1</v>
      </c>
      <c r="D25" s="26">
        <v>1</v>
      </c>
      <c r="E25" s="27">
        <v>1</v>
      </c>
      <c r="F25" s="27">
        <v>1</v>
      </c>
      <c r="G25" s="28" t="s">
        <v>6</v>
      </c>
      <c r="H25" s="27">
        <v>1</v>
      </c>
      <c r="I25" s="29" t="s">
        <v>28</v>
      </c>
      <c r="J25" s="27">
        <v>1</v>
      </c>
      <c r="K25" s="27">
        <v>1</v>
      </c>
      <c r="L25" s="30">
        <f t="shared" si="0"/>
        <v>20</v>
      </c>
      <c r="M25" s="12">
        <f>'КН-308-лаби - КН-208'!G25</f>
        <v>67.5</v>
      </c>
      <c r="N25" s="31"/>
      <c r="O25" s="32">
        <f t="shared" si="1"/>
        <v>87.5</v>
      </c>
    </row>
  </sheetData>
  <mergeCells count="1">
    <mergeCell ref="A1:O1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31"/>
  <sheetViews>
    <sheetView showGridLines="0" workbookViewId="0">
      <pane xSplit="1" ySplit="2" topLeftCell="E6" activePane="bottomRight" state="frozen"/>
      <selection pane="topRight"/>
      <selection pane="bottomLeft"/>
      <selection pane="bottomRight" activeCell="O22" sqref="O22"/>
    </sheetView>
  </sheetViews>
  <sheetFormatPr baseColWidth="10" defaultColWidth="16.33203125" defaultRowHeight="20" customHeight="1"/>
  <cols>
    <col min="1" max="1" width="30" style="33" customWidth="1"/>
    <col min="2" max="16" width="16.33203125" style="33" customWidth="1"/>
    <col min="17" max="16384" width="16.33203125" style="33"/>
  </cols>
  <sheetData>
    <row r="1" spans="1:15" ht="27.75" customHeight="1">
      <c r="A1" s="66" t="s">
        <v>29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.25" customHeight="1">
      <c r="A2" s="34"/>
      <c r="B2" s="35">
        <v>1</v>
      </c>
      <c r="C2" s="35">
        <v>2</v>
      </c>
      <c r="D2" s="35">
        <v>3</v>
      </c>
      <c r="E2" s="35">
        <v>5</v>
      </c>
      <c r="F2" s="35">
        <v>6</v>
      </c>
      <c r="G2" s="35">
        <v>7</v>
      </c>
      <c r="H2" s="35">
        <v>8</v>
      </c>
      <c r="I2" s="35">
        <v>9</v>
      </c>
      <c r="J2" s="35">
        <v>10</v>
      </c>
      <c r="K2" s="35">
        <v>11</v>
      </c>
      <c r="L2" s="36"/>
      <c r="M2" s="37" t="s">
        <v>1</v>
      </c>
      <c r="N2" s="37" t="s">
        <v>2</v>
      </c>
      <c r="O2" s="37" t="s">
        <v>3</v>
      </c>
    </row>
    <row r="3" spans="1:15" ht="23" customHeight="1">
      <c r="A3" s="38" t="s">
        <v>30</v>
      </c>
      <c r="B3" s="8">
        <v>1</v>
      </c>
      <c r="C3" s="9">
        <v>1</v>
      </c>
      <c r="D3" s="9">
        <v>1</v>
      </c>
      <c r="E3" s="10">
        <v>1</v>
      </c>
      <c r="F3" s="10">
        <v>1</v>
      </c>
      <c r="G3" s="10">
        <v>1</v>
      </c>
      <c r="H3" s="39" t="s">
        <v>6</v>
      </c>
      <c r="I3" s="40"/>
      <c r="J3" s="40"/>
      <c r="K3" s="40"/>
      <c r="L3" s="11">
        <f t="shared" ref="L3:L31" si="0">SUM(B3:K3)*25/10</f>
        <v>15</v>
      </c>
      <c r="M3" s="64">
        <v>62</v>
      </c>
      <c r="N3" s="12"/>
      <c r="O3" s="41">
        <f>L3+M3</f>
        <v>77</v>
      </c>
    </row>
    <row r="4" spans="1:15" ht="23" customHeight="1">
      <c r="A4" s="38" t="s">
        <v>31</v>
      </c>
      <c r="B4" s="14">
        <v>1</v>
      </c>
      <c r="C4" s="15">
        <v>1</v>
      </c>
      <c r="D4" s="15">
        <v>1</v>
      </c>
      <c r="E4" s="16">
        <v>1</v>
      </c>
      <c r="F4" s="16">
        <v>1</v>
      </c>
      <c r="G4" s="16">
        <v>1</v>
      </c>
      <c r="H4" s="16">
        <v>1</v>
      </c>
      <c r="I4" s="16">
        <v>1</v>
      </c>
      <c r="J4" s="16">
        <v>1</v>
      </c>
      <c r="K4" s="16">
        <v>1</v>
      </c>
      <c r="L4" s="19">
        <f t="shared" si="0"/>
        <v>25</v>
      </c>
      <c r="M4" s="20">
        <v>69</v>
      </c>
      <c r="N4" s="20"/>
      <c r="O4" s="41">
        <f t="shared" ref="O4:O31" si="1">L4+M4</f>
        <v>94</v>
      </c>
    </row>
    <row r="5" spans="1:15" ht="23" customHeight="1">
      <c r="A5" s="38" t="s">
        <v>32</v>
      </c>
      <c r="B5" s="14">
        <v>1</v>
      </c>
      <c r="C5" s="15">
        <v>1</v>
      </c>
      <c r="D5" s="15">
        <v>1</v>
      </c>
      <c r="E5" s="16">
        <v>1</v>
      </c>
      <c r="F5" s="16">
        <v>1</v>
      </c>
      <c r="G5" s="16">
        <v>1</v>
      </c>
      <c r="H5" s="16">
        <v>1</v>
      </c>
      <c r="I5" s="16">
        <v>1</v>
      </c>
      <c r="J5" s="16">
        <v>1</v>
      </c>
      <c r="K5" s="16">
        <v>1</v>
      </c>
      <c r="L5" s="19">
        <f t="shared" si="0"/>
        <v>25</v>
      </c>
      <c r="M5" s="63">
        <v>73</v>
      </c>
      <c r="N5" s="20"/>
      <c r="O5" s="41">
        <f t="shared" si="1"/>
        <v>98</v>
      </c>
    </row>
    <row r="6" spans="1:15" ht="23" customHeight="1">
      <c r="A6" s="38" t="s">
        <v>33</v>
      </c>
      <c r="B6" s="14">
        <v>1</v>
      </c>
      <c r="C6" s="15">
        <v>1</v>
      </c>
      <c r="D6" s="15">
        <v>1</v>
      </c>
      <c r="E6" s="16">
        <v>1</v>
      </c>
      <c r="F6" s="16">
        <v>1</v>
      </c>
      <c r="G6" s="17" t="s">
        <v>6</v>
      </c>
      <c r="H6" s="16">
        <v>1</v>
      </c>
      <c r="I6" s="18"/>
      <c r="J6" s="18"/>
      <c r="K6" s="16">
        <v>1</v>
      </c>
      <c r="L6" s="19">
        <f t="shared" si="0"/>
        <v>17.5</v>
      </c>
      <c r="M6" s="63">
        <v>68</v>
      </c>
      <c r="N6" s="20"/>
      <c r="O6" s="41">
        <f t="shared" si="1"/>
        <v>85.5</v>
      </c>
    </row>
    <row r="7" spans="1:15" ht="23" customHeight="1">
      <c r="A7" s="38" t="s">
        <v>34</v>
      </c>
      <c r="B7" s="14">
        <v>1</v>
      </c>
      <c r="C7" s="15">
        <v>1</v>
      </c>
      <c r="D7" s="15">
        <v>1</v>
      </c>
      <c r="E7" s="16">
        <v>1</v>
      </c>
      <c r="F7" s="16">
        <v>1</v>
      </c>
      <c r="G7" s="17" t="s">
        <v>6</v>
      </c>
      <c r="H7" s="16">
        <v>1</v>
      </c>
      <c r="I7" s="16">
        <v>1</v>
      </c>
      <c r="J7" s="18"/>
      <c r="K7" s="16">
        <v>1</v>
      </c>
      <c r="L7" s="19">
        <f t="shared" si="0"/>
        <v>20</v>
      </c>
      <c r="M7" s="20">
        <v>68</v>
      </c>
      <c r="N7" s="20"/>
      <c r="O7" s="41">
        <f t="shared" si="1"/>
        <v>88</v>
      </c>
    </row>
    <row r="8" spans="1:15" ht="23" customHeight="1">
      <c r="A8" s="38" t="s">
        <v>35</v>
      </c>
      <c r="B8" s="14">
        <v>1</v>
      </c>
      <c r="C8" s="15">
        <v>1</v>
      </c>
      <c r="D8" s="15">
        <v>1</v>
      </c>
      <c r="E8" s="16">
        <v>1</v>
      </c>
      <c r="F8" s="16">
        <v>1</v>
      </c>
      <c r="G8" s="16">
        <v>1</v>
      </c>
      <c r="H8" s="16">
        <v>1</v>
      </c>
      <c r="I8" s="16">
        <v>1</v>
      </c>
      <c r="J8" s="16">
        <v>1</v>
      </c>
      <c r="K8" s="16">
        <v>1</v>
      </c>
      <c r="L8" s="19">
        <f t="shared" si="0"/>
        <v>25</v>
      </c>
      <c r="M8" s="20">
        <v>69</v>
      </c>
      <c r="N8" s="20"/>
      <c r="O8" s="41">
        <f t="shared" si="1"/>
        <v>94</v>
      </c>
    </row>
    <row r="9" spans="1:15" ht="23" customHeight="1">
      <c r="A9" s="38" t="s">
        <v>36</v>
      </c>
      <c r="B9" s="14">
        <v>1</v>
      </c>
      <c r="C9" s="15">
        <v>1</v>
      </c>
      <c r="D9" s="15">
        <v>1</v>
      </c>
      <c r="E9" s="17" t="s">
        <v>6</v>
      </c>
      <c r="F9" s="16">
        <v>1</v>
      </c>
      <c r="G9" s="16">
        <v>1</v>
      </c>
      <c r="H9" s="16">
        <v>1</v>
      </c>
      <c r="I9" s="16">
        <v>1</v>
      </c>
      <c r="J9" s="16">
        <v>1</v>
      </c>
      <c r="K9" s="16">
        <v>1</v>
      </c>
      <c r="L9" s="19">
        <f t="shared" si="0"/>
        <v>22.5</v>
      </c>
      <c r="M9" s="20">
        <v>56</v>
      </c>
      <c r="N9" s="20"/>
      <c r="O9" s="41">
        <f t="shared" si="1"/>
        <v>78.5</v>
      </c>
    </row>
    <row r="10" spans="1:15" ht="23" customHeight="1">
      <c r="A10" s="38" t="s">
        <v>37</v>
      </c>
      <c r="B10" s="14">
        <v>1</v>
      </c>
      <c r="C10" s="15">
        <v>1</v>
      </c>
      <c r="D10" s="15">
        <v>1</v>
      </c>
      <c r="E10" s="16">
        <v>1</v>
      </c>
      <c r="F10" s="16">
        <v>1</v>
      </c>
      <c r="G10" s="16">
        <v>1</v>
      </c>
      <c r="H10" s="16">
        <v>1</v>
      </c>
      <c r="I10" s="16">
        <v>1</v>
      </c>
      <c r="J10" s="16">
        <v>1</v>
      </c>
      <c r="K10" s="18"/>
      <c r="L10" s="19">
        <f t="shared" si="0"/>
        <v>22.5</v>
      </c>
      <c r="M10" s="20">
        <v>68</v>
      </c>
      <c r="N10" s="20"/>
      <c r="O10" s="41">
        <f t="shared" si="1"/>
        <v>90.5</v>
      </c>
    </row>
    <row r="11" spans="1:15" ht="23" customHeight="1">
      <c r="A11" s="38" t="s">
        <v>38</v>
      </c>
      <c r="B11" s="14">
        <v>1</v>
      </c>
      <c r="C11" s="15">
        <v>0</v>
      </c>
      <c r="D11" s="15">
        <v>1</v>
      </c>
      <c r="E11" s="17" t="s">
        <v>6</v>
      </c>
      <c r="F11" s="16">
        <v>1</v>
      </c>
      <c r="G11" s="16">
        <v>1</v>
      </c>
      <c r="H11" s="16">
        <v>1</v>
      </c>
      <c r="I11" s="18"/>
      <c r="J11" s="16">
        <v>1</v>
      </c>
      <c r="K11" s="18"/>
      <c r="L11" s="19">
        <f t="shared" si="0"/>
        <v>15</v>
      </c>
      <c r="M11" s="20">
        <v>59</v>
      </c>
      <c r="N11" s="20"/>
      <c r="O11" s="41">
        <f t="shared" si="1"/>
        <v>74</v>
      </c>
    </row>
    <row r="12" spans="1:15" ht="23" customHeight="1">
      <c r="A12" s="38" t="s">
        <v>39</v>
      </c>
      <c r="B12" s="14">
        <v>0</v>
      </c>
      <c r="C12" s="15">
        <v>0</v>
      </c>
      <c r="D12" s="15">
        <v>1</v>
      </c>
      <c r="E12" s="16">
        <v>1</v>
      </c>
      <c r="F12" s="16">
        <v>1</v>
      </c>
      <c r="G12" s="16">
        <v>1</v>
      </c>
      <c r="H12" s="17" t="s">
        <v>6</v>
      </c>
      <c r="I12" s="16">
        <v>1</v>
      </c>
      <c r="J12" s="16">
        <v>1</v>
      </c>
      <c r="K12" s="18"/>
      <c r="L12" s="19">
        <f t="shared" si="0"/>
        <v>15</v>
      </c>
      <c r="M12" s="20">
        <v>57</v>
      </c>
      <c r="N12" s="20"/>
      <c r="O12" s="41">
        <f t="shared" si="1"/>
        <v>72</v>
      </c>
    </row>
    <row r="13" spans="1:15" ht="23" customHeight="1">
      <c r="A13" s="38" t="s">
        <v>40</v>
      </c>
      <c r="B13" s="14">
        <v>1</v>
      </c>
      <c r="C13" s="15">
        <v>1</v>
      </c>
      <c r="D13" s="15">
        <v>1</v>
      </c>
      <c r="E13" s="16">
        <v>1</v>
      </c>
      <c r="F13" s="16">
        <v>1</v>
      </c>
      <c r="G13" s="16">
        <v>1</v>
      </c>
      <c r="H13" s="16">
        <v>1</v>
      </c>
      <c r="I13" s="18"/>
      <c r="J13" s="16">
        <v>1</v>
      </c>
      <c r="K13" s="16">
        <v>1</v>
      </c>
      <c r="L13" s="19">
        <f t="shared" si="0"/>
        <v>22.5</v>
      </c>
      <c r="M13" s="20">
        <v>51</v>
      </c>
      <c r="N13" s="20"/>
      <c r="O13" s="41">
        <f t="shared" si="1"/>
        <v>73.5</v>
      </c>
    </row>
    <row r="14" spans="1:15" ht="23" customHeight="1">
      <c r="A14" s="38" t="s">
        <v>41</v>
      </c>
      <c r="B14" s="14">
        <v>1</v>
      </c>
      <c r="C14" s="15">
        <v>0</v>
      </c>
      <c r="D14" s="15">
        <v>1</v>
      </c>
      <c r="E14" s="16">
        <v>1</v>
      </c>
      <c r="F14" s="17" t="s">
        <v>6</v>
      </c>
      <c r="G14" s="17" t="s">
        <v>6</v>
      </c>
      <c r="H14" s="17" t="s">
        <v>6</v>
      </c>
      <c r="I14" s="18"/>
      <c r="J14" s="18"/>
      <c r="K14" s="18"/>
      <c r="L14" s="19">
        <f t="shared" si="0"/>
        <v>7.5</v>
      </c>
      <c r="M14" s="20">
        <v>53</v>
      </c>
      <c r="N14" s="20"/>
      <c r="O14" s="41">
        <f t="shared" si="1"/>
        <v>60.5</v>
      </c>
    </row>
    <row r="15" spans="1:15" ht="23" customHeight="1">
      <c r="A15" s="38" t="s">
        <v>42</v>
      </c>
      <c r="B15" s="14">
        <v>1</v>
      </c>
      <c r="C15" s="15">
        <v>0</v>
      </c>
      <c r="D15" s="15">
        <v>1</v>
      </c>
      <c r="E15" s="16">
        <v>1</v>
      </c>
      <c r="F15" s="16">
        <v>1</v>
      </c>
      <c r="G15" s="16">
        <v>1</v>
      </c>
      <c r="H15" s="16">
        <v>1</v>
      </c>
      <c r="I15" s="18"/>
      <c r="J15" s="18"/>
      <c r="K15" s="18"/>
      <c r="L15" s="19">
        <f t="shared" si="0"/>
        <v>15</v>
      </c>
      <c r="M15" s="20">
        <v>66</v>
      </c>
      <c r="N15" s="20"/>
      <c r="O15" s="41">
        <f t="shared" si="1"/>
        <v>81</v>
      </c>
    </row>
    <row r="16" spans="1:15" ht="23" customHeight="1">
      <c r="A16" s="38" t="s">
        <v>43</v>
      </c>
      <c r="B16" s="14">
        <v>1</v>
      </c>
      <c r="C16" s="15">
        <v>1</v>
      </c>
      <c r="D16" s="15">
        <v>1</v>
      </c>
      <c r="E16" s="16">
        <v>1</v>
      </c>
      <c r="F16" s="16">
        <v>1</v>
      </c>
      <c r="G16" s="16">
        <v>1</v>
      </c>
      <c r="H16" s="16">
        <v>1</v>
      </c>
      <c r="I16" s="16">
        <v>1</v>
      </c>
      <c r="J16" s="16">
        <v>1</v>
      </c>
      <c r="K16" s="16">
        <v>1</v>
      </c>
      <c r="L16" s="19">
        <f t="shared" si="0"/>
        <v>25</v>
      </c>
      <c r="M16" s="20">
        <v>71</v>
      </c>
      <c r="N16" s="20"/>
      <c r="O16" s="41">
        <f t="shared" si="1"/>
        <v>96</v>
      </c>
    </row>
    <row r="17" spans="1:15" ht="23" customHeight="1">
      <c r="A17" s="38" t="s">
        <v>44</v>
      </c>
      <c r="B17" s="14">
        <v>1</v>
      </c>
      <c r="C17" s="15">
        <v>1</v>
      </c>
      <c r="D17" s="15">
        <v>1</v>
      </c>
      <c r="E17" s="16">
        <v>1</v>
      </c>
      <c r="F17" s="16">
        <v>1</v>
      </c>
      <c r="G17" s="16">
        <v>1</v>
      </c>
      <c r="H17" s="16">
        <v>1</v>
      </c>
      <c r="I17" s="18"/>
      <c r="J17" s="16">
        <v>1</v>
      </c>
      <c r="K17" s="16">
        <v>1</v>
      </c>
      <c r="L17" s="19">
        <f t="shared" si="0"/>
        <v>22.5</v>
      </c>
      <c r="M17" s="63">
        <v>73</v>
      </c>
      <c r="N17" s="20"/>
      <c r="O17" s="41">
        <f t="shared" si="1"/>
        <v>95.5</v>
      </c>
    </row>
    <row r="18" spans="1:15" ht="23" customHeight="1">
      <c r="A18" s="38" t="s">
        <v>45</v>
      </c>
      <c r="B18" s="14">
        <v>1</v>
      </c>
      <c r="C18" s="15">
        <v>1</v>
      </c>
      <c r="D18" s="15">
        <v>1</v>
      </c>
      <c r="E18" s="16">
        <v>1</v>
      </c>
      <c r="F18" s="16">
        <v>1</v>
      </c>
      <c r="G18" s="17" t="s">
        <v>6</v>
      </c>
      <c r="H18" s="16">
        <v>1</v>
      </c>
      <c r="I18" s="18"/>
      <c r="J18" s="18"/>
      <c r="K18" s="18"/>
      <c r="L18" s="19">
        <f t="shared" si="0"/>
        <v>15</v>
      </c>
      <c r="M18" s="20">
        <v>65</v>
      </c>
      <c r="N18" s="20"/>
      <c r="O18" s="41">
        <f t="shared" si="1"/>
        <v>80</v>
      </c>
    </row>
    <row r="19" spans="1:15" ht="23" customHeight="1">
      <c r="A19" s="38" t="s">
        <v>46</v>
      </c>
      <c r="B19" s="14">
        <v>1</v>
      </c>
      <c r="C19" s="15">
        <v>1</v>
      </c>
      <c r="D19" s="15">
        <v>1</v>
      </c>
      <c r="E19" s="16">
        <v>1</v>
      </c>
      <c r="F19" s="16">
        <v>1</v>
      </c>
      <c r="G19" s="16">
        <v>1</v>
      </c>
      <c r="H19" s="16">
        <v>1</v>
      </c>
      <c r="I19" s="16">
        <v>1</v>
      </c>
      <c r="J19" s="16">
        <v>1</v>
      </c>
      <c r="K19" s="18"/>
      <c r="L19" s="19">
        <f t="shared" si="0"/>
        <v>22.5</v>
      </c>
      <c r="M19" s="20">
        <v>68</v>
      </c>
      <c r="N19" s="20"/>
      <c r="O19" s="41">
        <f t="shared" si="1"/>
        <v>90.5</v>
      </c>
    </row>
    <row r="20" spans="1:15" ht="23" customHeight="1">
      <c r="A20" s="38" t="s">
        <v>47</v>
      </c>
      <c r="B20" s="14">
        <v>1</v>
      </c>
      <c r="C20" s="15">
        <v>1</v>
      </c>
      <c r="D20" s="15">
        <v>1</v>
      </c>
      <c r="E20" s="16">
        <v>1</v>
      </c>
      <c r="F20" s="16">
        <v>1</v>
      </c>
      <c r="G20" s="16">
        <v>1</v>
      </c>
      <c r="H20" s="16">
        <v>1</v>
      </c>
      <c r="I20" s="16">
        <v>1</v>
      </c>
      <c r="J20" s="16">
        <v>1</v>
      </c>
      <c r="K20" s="16">
        <v>1</v>
      </c>
      <c r="L20" s="19">
        <f t="shared" si="0"/>
        <v>25</v>
      </c>
      <c r="M20" s="20">
        <v>69</v>
      </c>
      <c r="N20" s="20"/>
      <c r="O20" s="41">
        <f t="shared" si="1"/>
        <v>94</v>
      </c>
    </row>
    <row r="21" spans="1:15" ht="23" customHeight="1">
      <c r="A21" s="38" t="s">
        <v>48</v>
      </c>
      <c r="B21" s="14">
        <v>0</v>
      </c>
      <c r="C21" s="15">
        <v>0</v>
      </c>
      <c r="D21" s="15">
        <v>0</v>
      </c>
      <c r="E21" s="16">
        <v>1</v>
      </c>
      <c r="F21" s="16">
        <v>1</v>
      </c>
      <c r="G21" s="17" t="s">
        <v>6</v>
      </c>
      <c r="H21" s="17" t="s">
        <v>6</v>
      </c>
      <c r="I21" s="16">
        <v>1</v>
      </c>
      <c r="J21" s="18"/>
      <c r="K21" s="16">
        <v>1</v>
      </c>
      <c r="L21" s="19">
        <f t="shared" si="0"/>
        <v>10</v>
      </c>
      <c r="M21" s="20">
        <v>41</v>
      </c>
      <c r="N21" s="20"/>
      <c r="O21" s="41">
        <f t="shared" si="1"/>
        <v>51</v>
      </c>
    </row>
    <row r="22" spans="1:15" ht="23" customHeight="1">
      <c r="A22" s="38" t="s">
        <v>49</v>
      </c>
      <c r="B22" s="14">
        <v>0</v>
      </c>
      <c r="C22" s="15">
        <v>1</v>
      </c>
      <c r="D22" s="15">
        <v>1</v>
      </c>
      <c r="E22" s="16">
        <v>1</v>
      </c>
      <c r="F22" s="16">
        <v>1</v>
      </c>
      <c r="G22" s="17" t="s">
        <v>6</v>
      </c>
      <c r="H22" s="17" t="s">
        <v>6</v>
      </c>
      <c r="I22" s="16">
        <v>1</v>
      </c>
      <c r="J22" s="18"/>
      <c r="K22" s="16">
        <v>1</v>
      </c>
      <c r="L22" s="19">
        <f t="shared" si="0"/>
        <v>15</v>
      </c>
      <c r="M22" s="43">
        <v>15</v>
      </c>
      <c r="N22" s="20"/>
      <c r="O22" s="41">
        <f t="shared" si="1"/>
        <v>30</v>
      </c>
    </row>
    <row r="23" spans="1:15" ht="23" customHeight="1">
      <c r="A23" s="38" t="s">
        <v>50</v>
      </c>
      <c r="B23" s="14">
        <v>1</v>
      </c>
      <c r="C23" s="15">
        <v>1</v>
      </c>
      <c r="D23" s="15">
        <v>1</v>
      </c>
      <c r="E23" s="16">
        <v>1</v>
      </c>
      <c r="F23" s="16">
        <v>1</v>
      </c>
      <c r="G23" s="16">
        <v>1</v>
      </c>
      <c r="H23" s="17" t="s">
        <v>6</v>
      </c>
      <c r="I23" s="16">
        <v>1</v>
      </c>
      <c r="J23" s="18"/>
      <c r="K23" s="16">
        <v>1</v>
      </c>
      <c r="L23" s="19">
        <f t="shared" si="0"/>
        <v>20</v>
      </c>
      <c r="M23" s="20">
        <v>6</v>
      </c>
      <c r="N23" s="20"/>
      <c r="O23" s="41">
        <f t="shared" si="1"/>
        <v>26</v>
      </c>
    </row>
    <row r="24" spans="1:15" ht="23" customHeight="1">
      <c r="A24" s="38" t="s">
        <v>51</v>
      </c>
      <c r="B24" s="14">
        <v>1</v>
      </c>
      <c r="C24" s="15">
        <v>1</v>
      </c>
      <c r="D24" s="15">
        <v>1</v>
      </c>
      <c r="E24" s="16">
        <v>1</v>
      </c>
      <c r="F24" s="16">
        <v>1</v>
      </c>
      <c r="G24" s="16">
        <v>1</v>
      </c>
      <c r="H24" s="17" t="s">
        <v>6</v>
      </c>
      <c r="I24" s="18"/>
      <c r="J24" s="16">
        <v>1</v>
      </c>
      <c r="K24" s="18"/>
      <c r="L24" s="19">
        <f t="shared" si="0"/>
        <v>17.5</v>
      </c>
      <c r="M24" s="20">
        <v>62</v>
      </c>
      <c r="N24" s="20"/>
      <c r="O24" s="41">
        <f t="shared" si="1"/>
        <v>79.5</v>
      </c>
    </row>
    <row r="25" spans="1:15" ht="23" customHeight="1">
      <c r="A25" s="38" t="s">
        <v>52</v>
      </c>
      <c r="B25" s="14">
        <v>1</v>
      </c>
      <c r="C25" s="15">
        <v>1</v>
      </c>
      <c r="D25" s="15">
        <v>1</v>
      </c>
      <c r="E25" s="16">
        <v>1</v>
      </c>
      <c r="F25" s="16">
        <v>1</v>
      </c>
      <c r="G25" s="16">
        <v>1</v>
      </c>
      <c r="H25" s="16">
        <v>1</v>
      </c>
      <c r="I25" s="16">
        <v>1</v>
      </c>
      <c r="J25" s="16">
        <v>1</v>
      </c>
      <c r="K25" s="16">
        <v>1</v>
      </c>
      <c r="L25" s="19">
        <f t="shared" si="0"/>
        <v>25</v>
      </c>
      <c r="M25" s="20">
        <v>68</v>
      </c>
      <c r="N25" s="20"/>
      <c r="O25" s="41">
        <f t="shared" si="1"/>
        <v>93</v>
      </c>
    </row>
    <row r="26" spans="1:15" ht="23" customHeight="1">
      <c r="A26" s="38" t="s">
        <v>53</v>
      </c>
      <c r="B26" s="14">
        <v>1</v>
      </c>
      <c r="C26" s="15">
        <v>1</v>
      </c>
      <c r="D26" s="15">
        <v>1</v>
      </c>
      <c r="E26" s="16">
        <v>1</v>
      </c>
      <c r="F26" s="16">
        <v>1</v>
      </c>
      <c r="G26" s="16">
        <v>1</v>
      </c>
      <c r="H26" s="16">
        <v>1</v>
      </c>
      <c r="I26" s="16">
        <v>1</v>
      </c>
      <c r="J26" s="16">
        <v>1</v>
      </c>
      <c r="K26" s="18"/>
      <c r="L26" s="19">
        <f t="shared" si="0"/>
        <v>22.5</v>
      </c>
      <c r="M26" s="20">
        <v>68</v>
      </c>
      <c r="N26" s="20"/>
      <c r="O26" s="41">
        <f t="shared" si="1"/>
        <v>90.5</v>
      </c>
    </row>
    <row r="27" spans="1:15" ht="23" customHeight="1">
      <c r="A27" s="38" t="s">
        <v>54</v>
      </c>
      <c r="B27" s="14">
        <v>1</v>
      </c>
      <c r="C27" s="15">
        <v>1</v>
      </c>
      <c r="D27" s="15">
        <v>1</v>
      </c>
      <c r="E27" s="16">
        <v>1</v>
      </c>
      <c r="F27" s="16">
        <v>1</v>
      </c>
      <c r="G27" s="16">
        <v>1</v>
      </c>
      <c r="H27" s="16">
        <v>1</v>
      </c>
      <c r="I27" s="16">
        <v>1</v>
      </c>
      <c r="J27" s="16">
        <v>1</v>
      </c>
      <c r="K27" s="18"/>
      <c r="L27" s="19">
        <f t="shared" si="0"/>
        <v>22.5</v>
      </c>
      <c r="M27" s="20">
        <v>69</v>
      </c>
      <c r="N27" s="20"/>
      <c r="O27" s="41">
        <f t="shared" si="1"/>
        <v>91.5</v>
      </c>
    </row>
    <row r="28" spans="1:15" ht="23" customHeight="1">
      <c r="A28" s="38" t="s">
        <v>55</v>
      </c>
      <c r="B28" s="14">
        <v>1</v>
      </c>
      <c r="C28" s="15">
        <v>1</v>
      </c>
      <c r="D28" s="15">
        <v>1</v>
      </c>
      <c r="E28" s="16">
        <v>1</v>
      </c>
      <c r="F28" s="16">
        <v>1</v>
      </c>
      <c r="G28" s="17" t="s">
        <v>6</v>
      </c>
      <c r="H28" s="17" t="s">
        <v>6</v>
      </c>
      <c r="I28" s="16">
        <v>1</v>
      </c>
      <c r="J28" s="16">
        <v>1</v>
      </c>
      <c r="K28" s="16">
        <v>1</v>
      </c>
      <c r="L28" s="19">
        <f t="shared" si="0"/>
        <v>20</v>
      </c>
      <c r="M28" s="20">
        <v>17</v>
      </c>
      <c r="N28" s="20"/>
      <c r="O28" s="41">
        <f t="shared" si="1"/>
        <v>37</v>
      </c>
    </row>
    <row r="29" spans="1:15" ht="23" customHeight="1">
      <c r="A29" s="38" t="s">
        <v>56</v>
      </c>
      <c r="B29" s="14">
        <v>1</v>
      </c>
      <c r="C29" s="15">
        <v>1</v>
      </c>
      <c r="D29" s="15">
        <v>1</v>
      </c>
      <c r="E29" s="16">
        <v>1</v>
      </c>
      <c r="F29" s="16">
        <v>1</v>
      </c>
      <c r="G29" s="16">
        <v>1</v>
      </c>
      <c r="H29" s="16">
        <v>1</v>
      </c>
      <c r="I29" s="16">
        <v>1</v>
      </c>
      <c r="J29" s="16">
        <v>1</v>
      </c>
      <c r="K29" s="16">
        <v>1</v>
      </c>
      <c r="L29" s="19">
        <f t="shared" si="0"/>
        <v>25</v>
      </c>
      <c r="M29" s="20">
        <v>72</v>
      </c>
      <c r="N29" s="20"/>
      <c r="O29" s="41">
        <f t="shared" si="1"/>
        <v>97</v>
      </c>
    </row>
    <row r="30" spans="1:15" ht="23" customHeight="1">
      <c r="A30" s="38" t="s">
        <v>57</v>
      </c>
      <c r="B30" s="14">
        <v>1</v>
      </c>
      <c r="C30" s="15">
        <v>1</v>
      </c>
      <c r="D30" s="15">
        <v>0</v>
      </c>
      <c r="E30" s="17" t="s">
        <v>6</v>
      </c>
      <c r="F30" s="16">
        <v>1</v>
      </c>
      <c r="G30" s="16">
        <v>1</v>
      </c>
      <c r="H30" s="16">
        <v>1</v>
      </c>
      <c r="I30" s="16">
        <v>1</v>
      </c>
      <c r="J30" s="16">
        <v>1</v>
      </c>
      <c r="K30" s="18"/>
      <c r="L30" s="19">
        <f t="shared" si="0"/>
        <v>17.5</v>
      </c>
      <c r="M30" s="20">
        <v>72</v>
      </c>
      <c r="N30" s="20"/>
      <c r="O30" s="41">
        <f t="shared" si="1"/>
        <v>89.5</v>
      </c>
    </row>
    <row r="31" spans="1:15" ht="38.25" customHeight="1">
      <c r="A31" s="44" t="s">
        <v>58</v>
      </c>
      <c r="B31" s="14">
        <v>1</v>
      </c>
      <c r="C31" s="15">
        <v>1</v>
      </c>
      <c r="D31" s="15">
        <v>1</v>
      </c>
      <c r="E31" s="16">
        <v>1</v>
      </c>
      <c r="F31" s="16">
        <v>1</v>
      </c>
      <c r="G31" s="16">
        <v>1</v>
      </c>
      <c r="H31" s="16">
        <v>1</v>
      </c>
      <c r="I31" s="16">
        <v>1</v>
      </c>
      <c r="J31" s="16">
        <v>1</v>
      </c>
      <c r="K31" s="45" t="s">
        <v>28</v>
      </c>
      <c r="L31" s="19">
        <f t="shared" si="0"/>
        <v>22.5</v>
      </c>
      <c r="M31" s="20">
        <v>53</v>
      </c>
      <c r="N31" s="20"/>
      <c r="O31" s="41">
        <f t="shared" si="1"/>
        <v>75.5</v>
      </c>
    </row>
  </sheetData>
  <mergeCells count="1">
    <mergeCell ref="A1:O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26"/>
  <sheetViews>
    <sheetView showGridLines="0" workbookViewId="0">
      <pane xSplit="1" ySplit="2" topLeftCell="F3" activePane="bottomRight" state="frozen"/>
      <selection pane="topRight"/>
      <selection pane="bottomLeft"/>
      <selection pane="bottomRight" activeCell="O10" sqref="O10"/>
    </sheetView>
  </sheetViews>
  <sheetFormatPr baseColWidth="10" defaultColWidth="16.33203125" defaultRowHeight="20" customHeight="1"/>
  <cols>
    <col min="1" max="1" width="25.83203125" style="46" customWidth="1"/>
    <col min="2" max="16" width="16.33203125" style="46" customWidth="1"/>
    <col min="17" max="16384" width="16.33203125" style="46"/>
  </cols>
  <sheetData>
    <row r="1" spans="1:15" ht="27.75" customHeight="1">
      <c r="A1" s="66" t="s">
        <v>59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.25" customHeight="1">
      <c r="A2" s="47"/>
      <c r="B2" s="35">
        <v>1</v>
      </c>
      <c r="C2" s="35">
        <v>2</v>
      </c>
      <c r="D2" s="35">
        <v>3</v>
      </c>
      <c r="E2" s="35">
        <v>5</v>
      </c>
      <c r="F2" s="35">
        <v>6</v>
      </c>
      <c r="G2" s="35">
        <v>7</v>
      </c>
      <c r="H2" s="35">
        <v>8</v>
      </c>
      <c r="I2" s="35">
        <v>9</v>
      </c>
      <c r="J2" s="35">
        <v>10</v>
      </c>
      <c r="K2" s="35">
        <v>11</v>
      </c>
      <c r="L2" s="36"/>
      <c r="M2" s="37" t="s">
        <v>1</v>
      </c>
      <c r="N2" s="37" t="s">
        <v>2</v>
      </c>
      <c r="O2" s="37" t="s">
        <v>3</v>
      </c>
    </row>
    <row r="3" spans="1:15" ht="22.75" customHeight="1">
      <c r="A3" s="48" t="s">
        <v>60</v>
      </c>
      <c r="B3" s="8">
        <v>1</v>
      </c>
      <c r="C3" s="9">
        <v>0</v>
      </c>
      <c r="D3" s="9">
        <v>1</v>
      </c>
      <c r="E3" s="10">
        <v>1</v>
      </c>
      <c r="F3" s="10">
        <v>1</v>
      </c>
      <c r="G3" s="10">
        <v>1</v>
      </c>
      <c r="H3" s="39" t="s">
        <v>6</v>
      </c>
      <c r="I3" s="10">
        <v>1</v>
      </c>
      <c r="J3" s="10">
        <v>1</v>
      </c>
      <c r="K3" s="40"/>
      <c r="L3" s="11">
        <f t="shared" ref="L3:L26" si="0">SUM(B3:K3)*25/10</f>
        <v>17.5</v>
      </c>
      <c r="M3" s="12">
        <v>45</v>
      </c>
      <c r="N3" s="12"/>
      <c r="O3" s="41">
        <f>L3+M3</f>
        <v>62.5</v>
      </c>
    </row>
    <row r="4" spans="1:15" ht="23" customHeight="1">
      <c r="A4" s="49" t="s">
        <v>61</v>
      </c>
      <c r="B4" s="14">
        <v>1</v>
      </c>
      <c r="C4" s="15">
        <v>0</v>
      </c>
      <c r="D4" s="15">
        <v>1</v>
      </c>
      <c r="E4" s="16">
        <v>1</v>
      </c>
      <c r="F4" s="16">
        <v>1</v>
      </c>
      <c r="G4" s="16">
        <v>1</v>
      </c>
      <c r="H4" s="16">
        <v>1</v>
      </c>
      <c r="I4" s="16">
        <v>1</v>
      </c>
      <c r="J4" s="16">
        <v>1</v>
      </c>
      <c r="K4" s="16">
        <v>1</v>
      </c>
      <c r="L4" s="19">
        <f t="shared" si="0"/>
        <v>22.5</v>
      </c>
      <c r="M4" s="63">
        <v>73</v>
      </c>
      <c r="N4" s="20"/>
      <c r="O4" s="41">
        <f t="shared" ref="O4:O26" si="1">L4+M4</f>
        <v>95.5</v>
      </c>
    </row>
    <row r="5" spans="1:15" ht="23" customHeight="1">
      <c r="A5" s="49" t="s">
        <v>62</v>
      </c>
      <c r="B5" s="14">
        <v>1</v>
      </c>
      <c r="C5" s="15">
        <v>1</v>
      </c>
      <c r="D5" s="15">
        <v>1</v>
      </c>
      <c r="E5" s="16">
        <v>1</v>
      </c>
      <c r="F5" s="17" t="s">
        <v>6</v>
      </c>
      <c r="G5" s="50">
        <v>1</v>
      </c>
      <c r="H5" s="16">
        <v>1</v>
      </c>
      <c r="I5" s="16">
        <v>1</v>
      </c>
      <c r="J5" s="16">
        <v>1</v>
      </c>
      <c r="K5" s="16">
        <v>1</v>
      </c>
      <c r="L5" s="19">
        <f t="shared" si="0"/>
        <v>22.5</v>
      </c>
      <c r="M5" s="20">
        <v>67</v>
      </c>
      <c r="N5" s="20"/>
      <c r="O5" s="41">
        <f t="shared" si="1"/>
        <v>89.5</v>
      </c>
    </row>
    <row r="6" spans="1:15" ht="23" customHeight="1">
      <c r="A6" s="49" t="s">
        <v>63</v>
      </c>
      <c r="B6" s="14">
        <v>1</v>
      </c>
      <c r="C6" s="15">
        <v>1</v>
      </c>
      <c r="D6" s="15">
        <v>1</v>
      </c>
      <c r="E6" s="16">
        <v>1</v>
      </c>
      <c r="F6" s="16">
        <v>1</v>
      </c>
      <c r="G6" s="16">
        <v>1</v>
      </c>
      <c r="H6" s="16">
        <v>1</v>
      </c>
      <c r="I6" s="16">
        <v>1</v>
      </c>
      <c r="J6" s="16">
        <v>1</v>
      </c>
      <c r="K6" s="16">
        <v>1</v>
      </c>
      <c r="L6" s="19">
        <f t="shared" si="0"/>
        <v>25</v>
      </c>
      <c r="M6" s="63">
        <v>74</v>
      </c>
      <c r="N6" s="20"/>
      <c r="O6" s="41">
        <f t="shared" si="1"/>
        <v>99</v>
      </c>
    </row>
    <row r="7" spans="1:15" ht="23" customHeight="1">
      <c r="A7" s="49" t="s">
        <v>64</v>
      </c>
      <c r="B7" s="14">
        <v>1</v>
      </c>
      <c r="C7" s="15">
        <v>1</v>
      </c>
      <c r="D7" s="15">
        <v>0</v>
      </c>
      <c r="E7" s="16">
        <v>1</v>
      </c>
      <c r="F7" s="16">
        <v>1</v>
      </c>
      <c r="G7" s="16">
        <v>1</v>
      </c>
      <c r="H7" s="16">
        <v>1</v>
      </c>
      <c r="I7" s="16">
        <v>1</v>
      </c>
      <c r="J7" s="16">
        <v>1</v>
      </c>
      <c r="K7" s="16">
        <v>1</v>
      </c>
      <c r="L7" s="19">
        <f t="shared" si="0"/>
        <v>22.5</v>
      </c>
      <c r="M7" s="20">
        <v>65</v>
      </c>
      <c r="N7" s="20"/>
      <c r="O7" s="41">
        <f t="shared" si="1"/>
        <v>87.5</v>
      </c>
    </row>
    <row r="8" spans="1:15" ht="23" customHeight="1">
      <c r="A8" s="49" t="s">
        <v>65</v>
      </c>
      <c r="B8" s="14">
        <v>1</v>
      </c>
      <c r="C8" s="15">
        <v>1</v>
      </c>
      <c r="D8" s="15">
        <v>1</v>
      </c>
      <c r="E8" s="16">
        <v>1</v>
      </c>
      <c r="F8" s="16">
        <v>1</v>
      </c>
      <c r="G8" s="16">
        <v>1</v>
      </c>
      <c r="H8" s="16">
        <v>1</v>
      </c>
      <c r="I8" s="16">
        <v>1</v>
      </c>
      <c r="J8" s="18"/>
      <c r="K8" s="16">
        <v>1</v>
      </c>
      <c r="L8" s="19">
        <f t="shared" si="0"/>
        <v>22.5</v>
      </c>
      <c r="M8" s="20">
        <v>57</v>
      </c>
      <c r="N8" s="20"/>
      <c r="O8" s="41">
        <f t="shared" si="1"/>
        <v>79.5</v>
      </c>
    </row>
    <row r="9" spans="1:15" ht="23" customHeight="1">
      <c r="A9" s="49" t="s">
        <v>66</v>
      </c>
      <c r="B9" s="14">
        <v>1</v>
      </c>
      <c r="C9" s="15">
        <v>1</v>
      </c>
      <c r="D9" s="15">
        <v>1</v>
      </c>
      <c r="E9" s="16">
        <v>1</v>
      </c>
      <c r="F9" s="16">
        <v>1</v>
      </c>
      <c r="G9" s="16">
        <v>1</v>
      </c>
      <c r="H9" s="16">
        <v>1</v>
      </c>
      <c r="I9" s="16">
        <v>1</v>
      </c>
      <c r="J9" s="16">
        <v>1</v>
      </c>
      <c r="K9" s="16">
        <v>1</v>
      </c>
      <c r="L9" s="19">
        <f t="shared" si="0"/>
        <v>25</v>
      </c>
      <c r="M9" s="63">
        <v>68</v>
      </c>
      <c r="N9" s="20"/>
      <c r="O9" s="41">
        <f t="shared" si="1"/>
        <v>93</v>
      </c>
    </row>
    <row r="10" spans="1:15" ht="23" customHeight="1">
      <c r="A10" s="49" t="s">
        <v>67</v>
      </c>
      <c r="B10" s="14">
        <v>1</v>
      </c>
      <c r="C10" s="15">
        <v>1</v>
      </c>
      <c r="D10" s="15">
        <v>1</v>
      </c>
      <c r="E10" s="17" t="s">
        <v>6</v>
      </c>
      <c r="F10" s="16">
        <v>1</v>
      </c>
      <c r="G10" s="17" t="s">
        <v>6</v>
      </c>
      <c r="H10" s="16">
        <v>1</v>
      </c>
      <c r="I10" s="18"/>
      <c r="J10" s="18"/>
      <c r="K10" s="16">
        <v>1</v>
      </c>
      <c r="L10" s="19">
        <f t="shared" si="0"/>
        <v>15</v>
      </c>
      <c r="M10" s="20">
        <v>0</v>
      </c>
      <c r="N10" s="20"/>
      <c r="O10" s="41">
        <f t="shared" si="1"/>
        <v>15</v>
      </c>
    </row>
    <row r="11" spans="1:15" ht="23" customHeight="1">
      <c r="A11" s="49" t="s">
        <v>68</v>
      </c>
      <c r="B11" s="14">
        <v>1</v>
      </c>
      <c r="C11" s="15">
        <v>1</v>
      </c>
      <c r="D11" s="15">
        <v>1</v>
      </c>
      <c r="E11" s="16">
        <v>1</v>
      </c>
      <c r="F11" s="16">
        <v>1</v>
      </c>
      <c r="G11" s="16">
        <v>1</v>
      </c>
      <c r="H11" s="16">
        <v>1</v>
      </c>
      <c r="I11" s="16">
        <v>1</v>
      </c>
      <c r="J11" s="16">
        <v>1</v>
      </c>
      <c r="K11" s="16">
        <v>1</v>
      </c>
      <c r="L11" s="19">
        <f t="shared" si="0"/>
        <v>25</v>
      </c>
      <c r="M11" s="63">
        <v>75</v>
      </c>
      <c r="N11" s="20"/>
      <c r="O11" s="41">
        <f t="shared" si="1"/>
        <v>100</v>
      </c>
    </row>
    <row r="12" spans="1:15" ht="23" customHeight="1">
      <c r="A12" s="49" t="s">
        <v>69</v>
      </c>
      <c r="B12" s="14">
        <v>1</v>
      </c>
      <c r="C12" s="15">
        <v>1</v>
      </c>
      <c r="D12" s="15">
        <v>1</v>
      </c>
      <c r="E12" s="16">
        <v>1</v>
      </c>
      <c r="F12" s="16">
        <v>1</v>
      </c>
      <c r="G12" s="16">
        <v>1</v>
      </c>
      <c r="H12" s="16">
        <v>1</v>
      </c>
      <c r="I12" s="16">
        <v>1</v>
      </c>
      <c r="J12" s="18"/>
      <c r="K12" s="16">
        <v>1</v>
      </c>
      <c r="L12" s="19">
        <f t="shared" si="0"/>
        <v>22.5</v>
      </c>
      <c r="M12" s="20">
        <v>74</v>
      </c>
      <c r="N12" s="20"/>
      <c r="O12" s="41">
        <f t="shared" si="1"/>
        <v>96.5</v>
      </c>
    </row>
    <row r="13" spans="1:15" ht="23" customHeight="1">
      <c r="A13" s="49" t="s">
        <v>70</v>
      </c>
      <c r="B13" s="14">
        <v>0</v>
      </c>
      <c r="C13" s="15">
        <v>0</v>
      </c>
      <c r="D13" s="15">
        <v>0</v>
      </c>
      <c r="E13" s="17" t="s">
        <v>6</v>
      </c>
      <c r="F13" s="17" t="s">
        <v>6</v>
      </c>
      <c r="G13" s="17" t="s">
        <v>6</v>
      </c>
      <c r="H13" s="17" t="s">
        <v>6</v>
      </c>
      <c r="I13" s="18"/>
      <c r="J13" s="18"/>
      <c r="K13" s="18"/>
      <c r="L13" s="19">
        <f t="shared" si="0"/>
        <v>0</v>
      </c>
      <c r="M13" s="20">
        <v>0</v>
      </c>
      <c r="N13" s="20"/>
      <c r="O13" s="41">
        <f t="shared" si="1"/>
        <v>0</v>
      </c>
    </row>
    <row r="14" spans="1:15" ht="23" customHeight="1">
      <c r="A14" s="49" t="s">
        <v>71</v>
      </c>
      <c r="B14" s="14">
        <v>1</v>
      </c>
      <c r="C14" s="15">
        <v>1</v>
      </c>
      <c r="D14" s="15">
        <v>0</v>
      </c>
      <c r="E14" s="16">
        <v>1</v>
      </c>
      <c r="F14" s="16">
        <v>1</v>
      </c>
      <c r="G14" s="16">
        <v>1</v>
      </c>
      <c r="H14" s="16">
        <v>1</v>
      </c>
      <c r="I14" s="16">
        <v>1</v>
      </c>
      <c r="J14" s="16">
        <v>1</v>
      </c>
      <c r="K14" s="16">
        <v>1</v>
      </c>
      <c r="L14" s="19">
        <f t="shared" si="0"/>
        <v>22.5</v>
      </c>
      <c r="M14" s="20">
        <v>50</v>
      </c>
      <c r="N14" s="20"/>
      <c r="O14" s="41">
        <f t="shared" si="1"/>
        <v>72.5</v>
      </c>
    </row>
    <row r="15" spans="1:15" ht="23" customHeight="1">
      <c r="A15" s="49" t="s">
        <v>72</v>
      </c>
      <c r="B15" s="14">
        <v>1</v>
      </c>
      <c r="C15" s="15">
        <v>1</v>
      </c>
      <c r="D15" s="15">
        <v>1</v>
      </c>
      <c r="E15" s="16">
        <v>1</v>
      </c>
      <c r="F15" s="16">
        <v>1</v>
      </c>
      <c r="G15" s="16">
        <v>1</v>
      </c>
      <c r="H15" s="17" t="s">
        <v>6</v>
      </c>
      <c r="I15" s="18"/>
      <c r="J15" s="16">
        <v>1</v>
      </c>
      <c r="K15" s="16">
        <v>1</v>
      </c>
      <c r="L15" s="19">
        <f t="shared" si="0"/>
        <v>20</v>
      </c>
      <c r="M15" s="20">
        <v>59</v>
      </c>
      <c r="N15" s="20"/>
      <c r="O15" s="41">
        <f t="shared" si="1"/>
        <v>79</v>
      </c>
    </row>
    <row r="16" spans="1:15" ht="23" customHeight="1">
      <c r="A16" s="49" t="s">
        <v>73</v>
      </c>
      <c r="B16" s="14">
        <v>1</v>
      </c>
      <c r="C16" s="15">
        <v>1</v>
      </c>
      <c r="D16" s="15">
        <v>1</v>
      </c>
      <c r="E16" s="16">
        <v>1</v>
      </c>
      <c r="F16" s="16">
        <v>1</v>
      </c>
      <c r="G16" s="16">
        <v>1</v>
      </c>
      <c r="H16" s="16">
        <v>1</v>
      </c>
      <c r="I16" s="16">
        <v>1</v>
      </c>
      <c r="J16" s="16">
        <v>1</v>
      </c>
      <c r="K16" s="16">
        <v>1</v>
      </c>
      <c r="L16" s="19">
        <f t="shared" si="0"/>
        <v>25</v>
      </c>
      <c r="M16" s="20">
        <v>54</v>
      </c>
      <c r="N16" s="20"/>
      <c r="O16" s="41">
        <f t="shared" si="1"/>
        <v>79</v>
      </c>
    </row>
    <row r="17" spans="1:15" ht="23" customHeight="1">
      <c r="A17" s="49" t="s">
        <v>74</v>
      </c>
      <c r="B17" s="14">
        <v>0</v>
      </c>
      <c r="C17" s="15">
        <v>0</v>
      </c>
      <c r="D17" s="15">
        <v>0</v>
      </c>
      <c r="E17" s="17" t="s">
        <v>6</v>
      </c>
      <c r="F17" s="17" t="s">
        <v>6</v>
      </c>
      <c r="G17" s="17" t="s">
        <v>6</v>
      </c>
      <c r="H17" s="16">
        <v>1</v>
      </c>
      <c r="I17" s="18"/>
      <c r="J17" s="16">
        <v>1</v>
      </c>
      <c r="K17" s="16">
        <v>1</v>
      </c>
      <c r="L17" s="19">
        <f t="shared" si="0"/>
        <v>7.5</v>
      </c>
      <c r="M17" s="65">
        <v>21</v>
      </c>
      <c r="N17" s="20"/>
      <c r="O17" s="41">
        <f t="shared" si="1"/>
        <v>28.5</v>
      </c>
    </row>
    <row r="18" spans="1:15" ht="23" customHeight="1">
      <c r="A18" s="49" t="s">
        <v>75</v>
      </c>
      <c r="B18" s="14">
        <v>1</v>
      </c>
      <c r="C18" s="15">
        <v>1</v>
      </c>
      <c r="D18" s="15">
        <v>1</v>
      </c>
      <c r="E18" s="16">
        <v>1</v>
      </c>
      <c r="F18" s="16">
        <v>1</v>
      </c>
      <c r="G18" s="16">
        <v>1</v>
      </c>
      <c r="H18" s="17" t="s">
        <v>6</v>
      </c>
      <c r="I18" s="16">
        <v>1</v>
      </c>
      <c r="J18" s="18"/>
      <c r="K18" s="18"/>
      <c r="L18" s="19">
        <f t="shared" si="0"/>
        <v>17.5</v>
      </c>
      <c r="M18" s="20">
        <v>62</v>
      </c>
      <c r="N18" s="20"/>
      <c r="O18" s="41">
        <f t="shared" si="1"/>
        <v>79.5</v>
      </c>
    </row>
    <row r="19" spans="1:15" ht="23" customHeight="1">
      <c r="A19" s="49" t="s">
        <v>76</v>
      </c>
      <c r="B19" s="14">
        <v>1</v>
      </c>
      <c r="C19" s="15">
        <v>1</v>
      </c>
      <c r="D19" s="15">
        <v>1</v>
      </c>
      <c r="E19" s="16">
        <v>1</v>
      </c>
      <c r="F19" s="16">
        <v>1</v>
      </c>
      <c r="G19" s="16">
        <v>1</v>
      </c>
      <c r="H19" s="17" t="s">
        <v>6</v>
      </c>
      <c r="I19" s="16">
        <v>1</v>
      </c>
      <c r="J19" s="16">
        <v>1</v>
      </c>
      <c r="K19" s="16">
        <v>1</v>
      </c>
      <c r="L19" s="19">
        <f t="shared" si="0"/>
        <v>22.5</v>
      </c>
      <c r="M19" s="20">
        <v>69</v>
      </c>
      <c r="N19" s="20"/>
      <c r="O19" s="41">
        <f t="shared" si="1"/>
        <v>91.5</v>
      </c>
    </row>
    <row r="20" spans="1:15" ht="23" customHeight="1">
      <c r="A20" s="49" t="s">
        <v>77</v>
      </c>
      <c r="B20" s="14">
        <v>0</v>
      </c>
      <c r="C20" s="15">
        <v>0</v>
      </c>
      <c r="D20" s="15">
        <v>1</v>
      </c>
      <c r="E20" s="16">
        <v>1</v>
      </c>
      <c r="F20" s="16">
        <v>1</v>
      </c>
      <c r="G20" s="16">
        <v>1</v>
      </c>
      <c r="H20" s="17" t="s">
        <v>6</v>
      </c>
      <c r="I20" s="18"/>
      <c r="J20" s="16">
        <v>1</v>
      </c>
      <c r="K20" s="16">
        <v>1</v>
      </c>
      <c r="L20" s="19">
        <f t="shared" si="0"/>
        <v>15</v>
      </c>
      <c r="M20" s="20">
        <v>48</v>
      </c>
      <c r="N20" s="20"/>
      <c r="O20" s="41">
        <f t="shared" si="1"/>
        <v>63</v>
      </c>
    </row>
    <row r="21" spans="1:15" ht="23" customHeight="1">
      <c r="A21" s="49" t="s">
        <v>78</v>
      </c>
      <c r="B21" s="14">
        <v>1</v>
      </c>
      <c r="C21" s="15">
        <v>1</v>
      </c>
      <c r="D21" s="15">
        <v>1</v>
      </c>
      <c r="E21" s="16">
        <v>1</v>
      </c>
      <c r="F21" s="16">
        <v>1</v>
      </c>
      <c r="G21" s="16">
        <v>1</v>
      </c>
      <c r="H21" s="16">
        <v>1</v>
      </c>
      <c r="I21" s="16">
        <v>1</v>
      </c>
      <c r="J21" s="16">
        <v>1</v>
      </c>
      <c r="K21" s="16">
        <v>1</v>
      </c>
      <c r="L21" s="19">
        <f t="shared" si="0"/>
        <v>25</v>
      </c>
      <c r="M21" s="20">
        <v>66</v>
      </c>
      <c r="N21" s="20"/>
      <c r="O21" s="41">
        <f t="shared" si="1"/>
        <v>91</v>
      </c>
    </row>
    <row r="22" spans="1:15" ht="23" customHeight="1">
      <c r="A22" s="49" t="s">
        <v>79</v>
      </c>
      <c r="B22" s="14">
        <v>1</v>
      </c>
      <c r="C22" s="15">
        <v>1</v>
      </c>
      <c r="D22" s="15">
        <v>1</v>
      </c>
      <c r="E22" s="16">
        <v>1</v>
      </c>
      <c r="F22" s="16">
        <v>1</v>
      </c>
      <c r="G22" s="16">
        <v>1</v>
      </c>
      <c r="H22" s="17" t="s">
        <v>6</v>
      </c>
      <c r="I22" s="16">
        <v>1</v>
      </c>
      <c r="J22" s="16">
        <v>1</v>
      </c>
      <c r="K22" s="18"/>
      <c r="L22" s="19">
        <f t="shared" si="0"/>
        <v>20</v>
      </c>
      <c r="M22" s="63">
        <v>77</v>
      </c>
      <c r="N22" s="20"/>
      <c r="O22" s="41">
        <f t="shared" si="1"/>
        <v>97</v>
      </c>
    </row>
    <row r="23" spans="1:15" ht="23" customHeight="1">
      <c r="A23" s="49" t="s">
        <v>80</v>
      </c>
      <c r="B23" s="14">
        <v>1</v>
      </c>
      <c r="C23" s="15">
        <v>1</v>
      </c>
      <c r="D23" s="15">
        <v>1</v>
      </c>
      <c r="E23" s="16">
        <v>1</v>
      </c>
      <c r="F23" s="17" t="s">
        <v>6</v>
      </c>
      <c r="G23" s="16">
        <v>1</v>
      </c>
      <c r="H23" s="16">
        <v>1</v>
      </c>
      <c r="I23" s="16">
        <v>1</v>
      </c>
      <c r="J23" s="16">
        <v>1</v>
      </c>
      <c r="K23" s="16">
        <v>1</v>
      </c>
      <c r="L23" s="19">
        <f t="shared" si="0"/>
        <v>22.5</v>
      </c>
      <c r="M23" s="20">
        <v>71</v>
      </c>
      <c r="N23" s="20"/>
      <c r="O23" s="41">
        <f t="shared" si="1"/>
        <v>93.5</v>
      </c>
    </row>
    <row r="24" spans="1:15" ht="23" customHeight="1">
      <c r="A24" s="49" t="s">
        <v>81</v>
      </c>
      <c r="B24" s="14">
        <v>1</v>
      </c>
      <c r="C24" s="15">
        <v>1</v>
      </c>
      <c r="D24" s="15">
        <v>1</v>
      </c>
      <c r="E24" s="16">
        <v>1</v>
      </c>
      <c r="F24" s="16">
        <v>1</v>
      </c>
      <c r="G24" s="16">
        <v>1</v>
      </c>
      <c r="H24" s="16">
        <v>1</v>
      </c>
      <c r="I24" s="16">
        <v>1</v>
      </c>
      <c r="J24" s="16">
        <v>1</v>
      </c>
      <c r="K24" s="16">
        <v>1</v>
      </c>
      <c r="L24" s="19">
        <f t="shared" si="0"/>
        <v>25</v>
      </c>
      <c r="M24" s="20">
        <v>63</v>
      </c>
      <c r="N24" s="20"/>
      <c r="O24" s="41">
        <f t="shared" si="1"/>
        <v>88</v>
      </c>
    </row>
    <row r="25" spans="1:15" ht="23" customHeight="1">
      <c r="A25" s="49" t="s">
        <v>82</v>
      </c>
      <c r="B25" s="14">
        <v>1</v>
      </c>
      <c r="C25" s="15">
        <v>1</v>
      </c>
      <c r="D25" s="15">
        <v>1</v>
      </c>
      <c r="E25" s="16">
        <v>1</v>
      </c>
      <c r="F25" s="16">
        <v>1</v>
      </c>
      <c r="G25" s="16">
        <v>1</v>
      </c>
      <c r="H25" s="17" t="s">
        <v>6</v>
      </c>
      <c r="I25" s="16">
        <v>1</v>
      </c>
      <c r="J25" s="16">
        <v>1</v>
      </c>
      <c r="K25" s="16">
        <v>1</v>
      </c>
      <c r="L25" s="19">
        <f t="shared" si="0"/>
        <v>22.5</v>
      </c>
      <c r="M25" s="20">
        <v>48</v>
      </c>
      <c r="N25" s="20"/>
      <c r="O25" s="41">
        <f t="shared" si="1"/>
        <v>70.5</v>
      </c>
    </row>
    <row r="26" spans="1:15" ht="22.75" customHeight="1">
      <c r="A26" s="51" t="s">
        <v>83</v>
      </c>
      <c r="B26" s="14">
        <v>1</v>
      </c>
      <c r="C26" s="15">
        <v>1</v>
      </c>
      <c r="D26" s="15">
        <v>1</v>
      </c>
      <c r="E26" s="16">
        <v>1</v>
      </c>
      <c r="F26" s="16">
        <v>1</v>
      </c>
      <c r="G26" s="16">
        <v>1</v>
      </c>
      <c r="H26" s="16">
        <v>1</v>
      </c>
      <c r="I26" s="16">
        <v>1</v>
      </c>
      <c r="J26" s="16">
        <v>1</v>
      </c>
      <c r="K26" s="16">
        <v>1</v>
      </c>
      <c r="L26" s="19">
        <f t="shared" si="0"/>
        <v>25</v>
      </c>
      <c r="M26" s="63">
        <v>75</v>
      </c>
      <c r="N26" s="20"/>
      <c r="O26" s="41">
        <f t="shared" si="1"/>
        <v>100</v>
      </c>
    </row>
  </sheetData>
  <mergeCells count="1">
    <mergeCell ref="A1:O1"/>
  </mergeCells>
  <pageMargins left="1" right="1" top="1" bottom="1" header="0.25" footer="0.25"/>
  <pageSetup orientation="portrait" r:id="rId1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26"/>
  <sheetViews>
    <sheetView showGridLines="0" tabSelected="1" workbookViewId="0">
      <pane xSplit="1" ySplit="2" topLeftCell="E3" activePane="bottomRight" state="frozen"/>
      <selection pane="topRight"/>
      <selection pane="bottomLeft"/>
      <selection pane="bottomRight" activeCell="O16" sqref="O16"/>
    </sheetView>
  </sheetViews>
  <sheetFormatPr baseColWidth="10" defaultColWidth="16.33203125" defaultRowHeight="20" customHeight="1"/>
  <cols>
    <col min="1" max="1" width="25.5" style="52" customWidth="1"/>
    <col min="2" max="16" width="16.33203125" style="52" customWidth="1"/>
    <col min="17" max="16384" width="16.33203125" style="52"/>
  </cols>
  <sheetData>
    <row r="1" spans="1:15" ht="27.75" customHeight="1">
      <c r="A1" s="66" t="s">
        <v>84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.25" customHeight="1">
      <c r="A2" s="34"/>
      <c r="B2" s="35">
        <v>1</v>
      </c>
      <c r="C2" s="35">
        <v>2</v>
      </c>
      <c r="D2" s="35">
        <v>3</v>
      </c>
      <c r="E2" s="35">
        <v>5</v>
      </c>
      <c r="F2" s="35">
        <v>6</v>
      </c>
      <c r="G2" s="35">
        <v>7</v>
      </c>
      <c r="H2" s="35">
        <v>8</v>
      </c>
      <c r="I2" s="35">
        <v>9</v>
      </c>
      <c r="J2" s="35">
        <v>10</v>
      </c>
      <c r="K2" s="35">
        <v>11</v>
      </c>
      <c r="L2" s="37" t="s">
        <v>85</v>
      </c>
      <c r="M2" s="37" t="s">
        <v>1</v>
      </c>
      <c r="N2" s="37" t="s">
        <v>2</v>
      </c>
      <c r="O2" s="37" t="s">
        <v>3</v>
      </c>
    </row>
    <row r="3" spans="1:15" ht="23" customHeight="1">
      <c r="A3" s="7" t="s">
        <v>86</v>
      </c>
      <c r="B3" s="8">
        <v>1</v>
      </c>
      <c r="C3" s="9">
        <v>0</v>
      </c>
      <c r="D3" s="9">
        <v>1</v>
      </c>
      <c r="E3" s="10">
        <v>1</v>
      </c>
      <c r="F3" s="39" t="s">
        <v>6</v>
      </c>
      <c r="G3" s="10">
        <v>1</v>
      </c>
      <c r="H3" s="10">
        <v>1</v>
      </c>
      <c r="I3" s="40"/>
      <c r="J3" s="10">
        <v>1</v>
      </c>
      <c r="K3" s="40"/>
      <c r="L3" s="11">
        <f t="shared" ref="L3:L26" si="0">SUM(B3:K3)*25/10</f>
        <v>15</v>
      </c>
      <c r="M3" s="12">
        <f>'КН-311-лаби - КН-211'!G3</f>
        <v>65.25</v>
      </c>
      <c r="N3" s="12"/>
      <c r="O3" s="41">
        <f t="shared" ref="O3:O26" si="1">L3+M3</f>
        <v>80.25</v>
      </c>
    </row>
    <row r="4" spans="1:15" ht="23" customHeight="1">
      <c r="A4" s="7" t="s">
        <v>87</v>
      </c>
      <c r="B4" s="14">
        <v>1</v>
      </c>
      <c r="C4" s="15">
        <v>1</v>
      </c>
      <c r="D4" s="15">
        <v>1</v>
      </c>
      <c r="E4" s="16">
        <v>1</v>
      </c>
      <c r="F4" s="16">
        <v>1</v>
      </c>
      <c r="G4" s="16">
        <v>1</v>
      </c>
      <c r="H4" s="16">
        <v>1</v>
      </c>
      <c r="I4" s="16">
        <v>1</v>
      </c>
      <c r="J4" s="16">
        <v>1</v>
      </c>
      <c r="K4" s="16">
        <v>1</v>
      </c>
      <c r="L4" s="19">
        <f t="shared" si="0"/>
        <v>25</v>
      </c>
      <c r="M4" s="20">
        <f>'КН-311-лаби - КН-211'!G4</f>
        <v>65.25</v>
      </c>
      <c r="N4" s="20"/>
      <c r="O4" s="42">
        <f t="shared" si="1"/>
        <v>90.25</v>
      </c>
    </row>
    <row r="5" spans="1:15" ht="23" customHeight="1">
      <c r="A5" s="7" t="s">
        <v>88</v>
      </c>
      <c r="B5" s="14">
        <v>1</v>
      </c>
      <c r="C5" s="15">
        <v>1</v>
      </c>
      <c r="D5" s="15">
        <v>1</v>
      </c>
      <c r="E5" s="16">
        <v>1</v>
      </c>
      <c r="F5" s="16">
        <v>1</v>
      </c>
      <c r="G5" s="16">
        <v>1</v>
      </c>
      <c r="H5" s="16">
        <v>1</v>
      </c>
      <c r="I5" s="16">
        <v>1</v>
      </c>
      <c r="J5" s="16">
        <v>1</v>
      </c>
      <c r="K5" s="16">
        <v>1</v>
      </c>
      <c r="L5" s="19">
        <f t="shared" si="0"/>
        <v>25</v>
      </c>
      <c r="M5" s="20">
        <f>'КН-311-лаби - КН-211'!G5</f>
        <v>67.5</v>
      </c>
      <c r="N5" s="20"/>
      <c r="O5" s="42">
        <f t="shared" si="1"/>
        <v>92.5</v>
      </c>
    </row>
    <row r="6" spans="1:15" ht="23" customHeight="1">
      <c r="A6" s="7" t="s">
        <v>89</v>
      </c>
      <c r="B6" s="14">
        <v>1</v>
      </c>
      <c r="C6" s="15">
        <v>1</v>
      </c>
      <c r="D6" s="15">
        <v>1</v>
      </c>
      <c r="E6" s="16">
        <v>1</v>
      </c>
      <c r="F6" s="16">
        <v>1</v>
      </c>
      <c r="G6" s="16">
        <v>1</v>
      </c>
      <c r="H6" s="17" t="s">
        <v>6</v>
      </c>
      <c r="I6" s="16">
        <v>1</v>
      </c>
      <c r="J6" s="16">
        <v>1</v>
      </c>
      <c r="K6" s="16">
        <v>1</v>
      </c>
      <c r="L6" s="19">
        <f t="shared" si="0"/>
        <v>22.5</v>
      </c>
      <c r="M6" s="20">
        <f>'КН-311-лаби - КН-211'!G6</f>
        <v>71.7</v>
      </c>
      <c r="N6" s="20"/>
      <c r="O6" s="42">
        <f t="shared" si="1"/>
        <v>94.2</v>
      </c>
    </row>
    <row r="7" spans="1:15" ht="23" customHeight="1">
      <c r="A7" s="7" t="s">
        <v>90</v>
      </c>
      <c r="B7" s="14">
        <v>1</v>
      </c>
      <c r="C7" s="15">
        <v>1</v>
      </c>
      <c r="D7" s="15">
        <v>1</v>
      </c>
      <c r="E7" s="16">
        <v>1</v>
      </c>
      <c r="F7" s="17" t="s">
        <v>6</v>
      </c>
      <c r="G7" s="16">
        <v>1</v>
      </c>
      <c r="H7" s="16">
        <v>1</v>
      </c>
      <c r="I7" s="18"/>
      <c r="J7" s="16">
        <v>1</v>
      </c>
      <c r="K7" s="16">
        <v>1</v>
      </c>
      <c r="L7" s="19">
        <f t="shared" si="0"/>
        <v>20</v>
      </c>
      <c r="M7" s="20">
        <f>'КН-311-лаби - КН-211'!G7</f>
        <v>70.349999999999994</v>
      </c>
      <c r="N7" s="20"/>
      <c r="O7" s="42">
        <f t="shared" si="1"/>
        <v>90.35</v>
      </c>
    </row>
    <row r="8" spans="1:15" ht="23" customHeight="1">
      <c r="A8" s="7" t="s">
        <v>91</v>
      </c>
      <c r="B8" s="14">
        <v>1</v>
      </c>
      <c r="C8" s="15">
        <v>1</v>
      </c>
      <c r="D8" s="15">
        <v>1</v>
      </c>
      <c r="E8" s="16">
        <v>1</v>
      </c>
      <c r="F8" s="17" t="s">
        <v>6</v>
      </c>
      <c r="G8" s="16">
        <v>1</v>
      </c>
      <c r="H8" s="16">
        <v>1</v>
      </c>
      <c r="I8" s="16">
        <v>1</v>
      </c>
      <c r="J8" s="16">
        <v>1</v>
      </c>
      <c r="K8" s="16">
        <v>1</v>
      </c>
      <c r="L8" s="19">
        <f t="shared" si="0"/>
        <v>22.5</v>
      </c>
      <c r="M8" s="20">
        <f>'КН-311-лаби - КН-211'!G8</f>
        <v>63.75</v>
      </c>
      <c r="N8" s="20"/>
      <c r="O8" s="42">
        <f t="shared" si="1"/>
        <v>86.25</v>
      </c>
    </row>
    <row r="9" spans="1:15" ht="23" customHeight="1">
      <c r="A9" s="7" t="s">
        <v>92</v>
      </c>
      <c r="B9" s="14">
        <v>1</v>
      </c>
      <c r="C9" s="15">
        <v>1</v>
      </c>
      <c r="D9" s="15">
        <v>1</v>
      </c>
      <c r="E9" s="17" t="s">
        <v>6</v>
      </c>
      <c r="F9" s="16">
        <v>1</v>
      </c>
      <c r="G9" s="16">
        <v>1</v>
      </c>
      <c r="H9" s="16">
        <v>1</v>
      </c>
      <c r="I9" s="18"/>
      <c r="J9" s="16">
        <v>1</v>
      </c>
      <c r="K9" s="18"/>
      <c r="L9" s="19">
        <f t="shared" si="0"/>
        <v>17.5</v>
      </c>
      <c r="M9" s="20">
        <f>'КН-311-лаби - КН-211'!G9</f>
        <v>69</v>
      </c>
      <c r="N9" s="20"/>
      <c r="O9" s="42">
        <f t="shared" si="1"/>
        <v>86.5</v>
      </c>
    </row>
    <row r="10" spans="1:15" ht="23" customHeight="1">
      <c r="A10" s="7" t="s">
        <v>93</v>
      </c>
      <c r="B10" s="14">
        <v>1</v>
      </c>
      <c r="C10" s="15">
        <v>1</v>
      </c>
      <c r="D10" s="15">
        <v>1</v>
      </c>
      <c r="E10" s="16">
        <v>1</v>
      </c>
      <c r="F10" s="16">
        <v>1</v>
      </c>
      <c r="G10" s="16">
        <v>1</v>
      </c>
      <c r="H10" s="16">
        <v>1</v>
      </c>
      <c r="I10" s="16">
        <v>1</v>
      </c>
      <c r="J10" s="16">
        <v>1</v>
      </c>
      <c r="K10" s="16">
        <v>1</v>
      </c>
      <c r="L10" s="19">
        <f t="shared" si="0"/>
        <v>25</v>
      </c>
      <c r="M10" s="20">
        <f>'КН-311-лаби - КН-211'!G10</f>
        <v>71.849999999999994</v>
      </c>
      <c r="N10" s="20"/>
      <c r="O10" s="42">
        <f t="shared" si="1"/>
        <v>96.85</v>
      </c>
    </row>
    <row r="11" spans="1:15" ht="23" customHeight="1">
      <c r="A11" s="7" t="s">
        <v>94</v>
      </c>
      <c r="B11" s="14">
        <v>1</v>
      </c>
      <c r="C11" s="15">
        <v>1</v>
      </c>
      <c r="D11" s="15">
        <v>1</v>
      </c>
      <c r="E11" s="16">
        <v>1</v>
      </c>
      <c r="F11" s="16">
        <v>1</v>
      </c>
      <c r="G11" s="17" t="s">
        <v>6</v>
      </c>
      <c r="H11" s="17" t="s">
        <v>6</v>
      </c>
      <c r="I11" s="18"/>
      <c r="J11" s="18"/>
      <c r="K11" s="18"/>
      <c r="L11" s="19">
        <f t="shared" si="0"/>
        <v>12.5</v>
      </c>
      <c r="M11" s="20">
        <f>'КН-311-лаби - КН-211'!G11</f>
        <v>50.4</v>
      </c>
      <c r="N11" s="20"/>
      <c r="O11" s="42">
        <f t="shared" si="1"/>
        <v>62.9</v>
      </c>
    </row>
    <row r="12" spans="1:15" ht="23" customHeight="1">
      <c r="A12" s="7" t="s">
        <v>95</v>
      </c>
      <c r="B12" s="14">
        <v>1</v>
      </c>
      <c r="C12" s="15">
        <v>1</v>
      </c>
      <c r="D12" s="15">
        <v>1</v>
      </c>
      <c r="E12" s="16">
        <v>1</v>
      </c>
      <c r="F12" s="16">
        <v>1</v>
      </c>
      <c r="G12" s="16">
        <v>1</v>
      </c>
      <c r="H12" s="16">
        <v>1</v>
      </c>
      <c r="I12" s="16">
        <v>1</v>
      </c>
      <c r="J12" s="16">
        <v>1</v>
      </c>
      <c r="K12" s="16">
        <v>1</v>
      </c>
      <c r="L12" s="19">
        <f t="shared" si="0"/>
        <v>25</v>
      </c>
      <c r="M12" s="20">
        <f>'КН-311-лаби - КН-211'!G12</f>
        <v>72.3</v>
      </c>
      <c r="N12" s="20"/>
      <c r="O12" s="42">
        <f t="shared" si="1"/>
        <v>97.3</v>
      </c>
    </row>
    <row r="13" spans="1:15" ht="23" customHeight="1">
      <c r="A13" s="7" t="s">
        <v>96</v>
      </c>
      <c r="B13" s="14">
        <v>1</v>
      </c>
      <c r="C13" s="15">
        <v>1</v>
      </c>
      <c r="D13" s="15">
        <v>1</v>
      </c>
      <c r="E13" s="16">
        <v>1</v>
      </c>
      <c r="F13" s="16">
        <v>1</v>
      </c>
      <c r="G13" s="17" t="s">
        <v>6</v>
      </c>
      <c r="H13" s="16">
        <v>1</v>
      </c>
      <c r="I13" s="16">
        <v>1</v>
      </c>
      <c r="J13" s="18"/>
      <c r="K13" s="18"/>
      <c r="L13" s="19">
        <f t="shared" si="0"/>
        <v>17.5</v>
      </c>
      <c r="M13" s="20">
        <f>'КН-311-лаби - КН-211'!G13</f>
        <v>42.75</v>
      </c>
      <c r="N13" s="20"/>
      <c r="O13" s="42">
        <f t="shared" si="1"/>
        <v>60.25</v>
      </c>
    </row>
    <row r="14" spans="1:15" ht="23" customHeight="1">
      <c r="A14" s="7" t="s">
        <v>97</v>
      </c>
      <c r="B14" s="14">
        <v>1</v>
      </c>
      <c r="C14" s="15">
        <v>1</v>
      </c>
      <c r="D14" s="15">
        <v>1</v>
      </c>
      <c r="E14" s="16">
        <v>1</v>
      </c>
      <c r="F14" s="16">
        <v>1</v>
      </c>
      <c r="G14" s="16">
        <v>1</v>
      </c>
      <c r="H14" s="16">
        <v>1</v>
      </c>
      <c r="I14" s="18"/>
      <c r="J14" s="16">
        <v>1</v>
      </c>
      <c r="K14" s="16">
        <v>1</v>
      </c>
      <c r="L14" s="19">
        <f t="shared" si="0"/>
        <v>22.5</v>
      </c>
      <c r="M14" s="20">
        <f>'КН-311-лаби - КН-211'!G14</f>
        <v>70.349999999999994</v>
      </c>
      <c r="N14" s="20"/>
      <c r="O14" s="42">
        <f t="shared" si="1"/>
        <v>92.85</v>
      </c>
    </row>
    <row r="15" spans="1:15" ht="23" customHeight="1">
      <c r="A15" s="7" t="s">
        <v>98</v>
      </c>
      <c r="B15" s="14">
        <v>1</v>
      </c>
      <c r="C15" s="15">
        <v>1</v>
      </c>
      <c r="D15" s="15">
        <v>1</v>
      </c>
      <c r="E15" s="16">
        <v>1</v>
      </c>
      <c r="F15" s="16">
        <v>1</v>
      </c>
      <c r="G15" s="16">
        <v>1</v>
      </c>
      <c r="H15" s="16">
        <v>1</v>
      </c>
      <c r="I15" s="16">
        <v>1</v>
      </c>
      <c r="J15" s="16">
        <v>1</v>
      </c>
      <c r="K15" s="16">
        <v>1</v>
      </c>
      <c r="L15" s="19">
        <f t="shared" si="0"/>
        <v>25</v>
      </c>
      <c r="M15" s="20">
        <f>'КН-311-лаби - КН-211'!G15</f>
        <v>65.849999999999994</v>
      </c>
      <c r="N15" s="20"/>
      <c r="O15" s="42">
        <f t="shared" si="1"/>
        <v>90.85</v>
      </c>
    </row>
    <row r="16" spans="1:15" ht="23" customHeight="1">
      <c r="A16" s="7" t="s">
        <v>99</v>
      </c>
      <c r="B16" s="14">
        <v>1</v>
      </c>
      <c r="C16" s="15">
        <v>1</v>
      </c>
      <c r="D16" s="15">
        <v>1</v>
      </c>
      <c r="E16" s="16">
        <v>1</v>
      </c>
      <c r="F16" s="16">
        <v>1</v>
      </c>
      <c r="G16" s="16">
        <v>1</v>
      </c>
      <c r="H16" s="16">
        <v>1</v>
      </c>
      <c r="I16" s="16">
        <v>1</v>
      </c>
      <c r="J16" s="16">
        <v>1</v>
      </c>
      <c r="K16" s="16">
        <v>1</v>
      </c>
      <c r="L16" s="19">
        <f t="shared" si="0"/>
        <v>25</v>
      </c>
      <c r="M16" s="20">
        <f>'КН-311-лаби - КН-211'!G16</f>
        <v>68.849999999999994</v>
      </c>
      <c r="N16" s="20"/>
      <c r="O16" s="42">
        <f t="shared" si="1"/>
        <v>93.85</v>
      </c>
    </row>
    <row r="17" spans="1:15" ht="23" customHeight="1">
      <c r="A17" s="7" t="s">
        <v>100</v>
      </c>
      <c r="B17" s="14">
        <v>1</v>
      </c>
      <c r="C17" s="15">
        <v>1</v>
      </c>
      <c r="D17" s="15">
        <v>1</v>
      </c>
      <c r="E17" s="16">
        <v>1</v>
      </c>
      <c r="F17" s="17" t="s">
        <v>6</v>
      </c>
      <c r="G17" s="16">
        <v>1</v>
      </c>
      <c r="H17" s="16">
        <v>1</v>
      </c>
      <c r="I17" s="18"/>
      <c r="J17" s="16">
        <v>1</v>
      </c>
      <c r="K17" s="16">
        <v>1</v>
      </c>
      <c r="L17" s="19">
        <f t="shared" si="0"/>
        <v>20</v>
      </c>
      <c r="M17" s="20">
        <f>'КН-311-лаби - КН-211'!G17</f>
        <v>31.5</v>
      </c>
      <c r="N17" s="20"/>
      <c r="O17" s="42">
        <f t="shared" si="1"/>
        <v>51.5</v>
      </c>
    </row>
    <row r="18" spans="1:15" ht="23" customHeight="1">
      <c r="A18" s="7" t="s">
        <v>101</v>
      </c>
      <c r="B18" s="14">
        <v>1</v>
      </c>
      <c r="C18" s="15">
        <v>1</v>
      </c>
      <c r="D18" s="15">
        <v>1</v>
      </c>
      <c r="E18" s="17" t="s">
        <v>6</v>
      </c>
      <c r="F18" s="16">
        <v>1</v>
      </c>
      <c r="G18" s="16">
        <v>1</v>
      </c>
      <c r="H18" s="17" t="s">
        <v>6</v>
      </c>
      <c r="I18" s="18"/>
      <c r="J18" s="16">
        <v>1</v>
      </c>
      <c r="K18" s="16">
        <v>1</v>
      </c>
      <c r="L18" s="19">
        <f t="shared" si="0"/>
        <v>17.5</v>
      </c>
      <c r="M18" s="20">
        <f>'КН-311-лаби - КН-211'!G18</f>
        <v>0</v>
      </c>
      <c r="N18" s="20"/>
      <c r="O18" s="42">
        <f t="shared" si="1"/>
        <v>17.5</v>
      </c>
    </row>
    <row r="19" spans="1:15" ht="23" customHeight="1">
      <c r="A19" s="7" t="s">
        <v>102</v>
      </c>
      <c r="B19" s="14">
        <v>1</v>
      </c>
      <c r="C19" s="15">
        <v>1</v>
      </c>
      <c r="D19" s="15">
        <v>1</v>
      </c>
      <c r="E19" s="17" t="s">
        <v>6</v>
      </c>
      <c r="F19" s="17" t="s">
        <v>6</v>
      </c>
      <c r="G19" s="17" t="s">
        <v>6</v>
      </c>
      <c r="H19" s="16">
        <v>1</v>
      </c>
      <c r="I19" s="16">
        <v>1</v>
      </c>
      <c r="J19" s="16">
        <v>1</v>
      </c>
      <c r="K19" s="18"/>
      <c r="L19" s="19">
        <f t="shared" si="0"/>
        <v>15</v>
      </c>
      <c r="M19" s="20">
        <f>'КН-311-лаби - КН-211'!G19</f>
        <v>64.8</v>
      </c>
      <c r="N19" s="20"/>
      <c r="O19" s="42">
        <f t="shared" si="1"/>
        <v>79.8</v>
      </c>
    </row>
    <row r="20" spans="1:15" ht="23" customHeight="1">
      <c r="A20" s="7" t="s">
        <v>103</v>
      </c>
      <c r="B20" s="14">
        <v>1</v>
      </c>
      <c r="C20" s="15">
        <v>1</v>
      </c>
      <c r="D20" s="15">
        <v>1</v>
      </c>
      <c r="E20" s="17" t="s">
        <v>6</v>
      </c>
      <c r="F20" s="17" t="s">
        <v>6</v>
      </c>
      <c r="G20" s="17" t="s">
        <v>6</v>
      </c>
      <c r="H20" s="17" t="s">
        <v>6</v>
      </c>
      <c r="I20" s="16">
        <v>1</v>
      </c>
      <c r="J20" s="16">
        <v>1</v>
      </c>
      <c r="K20" s="18"/>
      <c r="L20" s="19">
        <f t="shared" si="0"/>
        <v>12.5</v>
      </c>
      <c r="M20" s="20">
        <f>'КН-311-лаби - КН-211'!G20</f>
        <v>68.55</v>
      </c>
      <c r="N20" s="20"/>
      <c r="O20" s="42">
        <f t="shared" si="1"/>
        <v>81.05</v>
      </c>
    </row>
    <row r="21" spans="1:15" ht="23" customHeight="1">
      <c r="A21" s="7" t="s">
        <v>104</v>
      </c>
      <c r="B21" s="14">
        <v>1</v>
      </c>
      <c r="C21" s="15">
        <v>1</v>
      </c>
      <c r="D21" s="15">
        <v>1</v>
      </c>
      <c r="E21" s="16">
        <v>1</v>
      </c>
      <c r="F21" s="16">
        <v>1</v>
      </c>
      <c r="G21" s="16">
        <v>1</v>
      </c>
      <c r="H21" s="16">
        <v>1</v>
      </c>
      <c r="I21" s="18"/>
      <c r="J21" s="16">
        <v>1</v>
      </c>
      <c r="K21" s="18"/>
      <c r="L21" s="19">
        <f t="shared" si="0"/>
        <v>20</v>
      </c>
      <c r="M21" s="20">
        <f>'КН-311-лаби - КН-211'!G21</f>
        <v>56.55</v>
      </c>
      <c r="N21" s="20"/>
      <c r="O21" s="42">
        <f t="shared" si="1"/>
        <v>76.55</v>
      </c>
    </row>
    <row r="22" spans="1:15" ht="23" customHeight="1">
      <c r="A22" s="7" t="s">
        <v>105</v>
      </c>
      <c r="B22" s="14">
        <v>1</v>
      </c>
      <c r="C22" s="15">
        <v>1</v>
      </c>
      <c r="D22" s="15">
        <v>1</v>
      </c>
      <c r="E22" s="16">
        <v>1</v>
      </c>
      <c r="F22" s="16">
        <v>1</v>
      </c>
      <c r="G22" s="16">
        <v>1</v>
      </c>
      <c r="H22" s="16">
        <v>1</v>
      </c>
      <c r="I22" s="16">
        <v>1</v>
      </c>
      <c r="J22" s="16">
        <v>1</v>
      </c>
      <c r="K22" s="16">
        <v>1</v>
      </c>
      <c r="L22" s="19">
        <f t="shared" si="0"/>
        <v>25</v>
      </c>
      <c r="M22" s="20">
        <f>'КН-311-лаби - КН-211'!G22</f>
        <v>67.5</v>
      </c>
      <c r="N22" s="20"/>
      <c r="O22" s="42">
        <f t="shared" si="1"/>
        <v>92.5</v>
      </c>
    </row>
    <row r="23" spans="1:15" ht="23" customHeight="1">
      <c r="A23" s="7" t="s">
        <v>106</v>
      </c>
      <c r="B23" s="14">
        <v>1</v>
      </c>
      <c r="C23" s="15">
        <v>1</v>
      </c>
      <c r="D23" s="15">
        <v>1</v>
      </c>
      <c r="E23" s="16">
        <v>1</v>
      </c>
      <c r="F23" s="16">
        <v>1</v>
      </c>
      <c r="G23" s="16">
        <v>1</v>
      </c>
      <c r="H23" s="17" t="s">
        <v>6</v>
      </c>
      <c r="I23" s="18"/>
      <c r="J23" s="18"/>
      <c r="K23" s="16">
        <v>1</v>
      </c>
      <c r="L23" s="19">
        <f t="shared" si="0"/>
        <v>17.5</v>
      </c>
      <c r="M23" s="20">
        <f>'КН-311-лаби - КН-211'!G23</f>
        <v>67.349999999999994</v>
      </c>
      <c r="N23" s="20"/>
      <c r="O23" s="42">
        <f t="shared" si="1"/>
        <v>84.85</v>
      </c>
    </row>
    <row r="24" spans="1:15" ht="23" customHeight="1">
      <c r="A24" s="7" t="s">
        <v>107</v>
      </c>
      <c r="B24" s="14">
        <v>1</v>
      </c>
      <c r="C24" s="15">
        <v>1</v>
      </c>
      <c r="D24" s="15">
        <v>1</v>
      </c>
      <c r="E24" s="16">
        <v>1</v>
      </c>
      <c r="F24" s="16">
        <v>1</v>
      </c>
      <c r="G24" s="16">
        <v>1</v>
      </c>
      <c r="H24" s="17" t="s">
        <v>6</v>
      </c>
      <c r="I24" s="16">
        <v>1</v>
      </c>
      <c r="J24" s="16">
        <v>1</v>
      </c>
      <c r="K24" s="16">
        <v>1</v>
      </c>
      <c r="L24" s="19">
        <f t="shared" si="0"/>
        <v>22.5</v>
      </c>
      <c r="M24" s="20">
        <f>'КН-311-лаби - КН-211'!G24</f>
        <v>70.8</v>
      </c>
      <c r="N24" s="20"/>
      <c r="O24" s="42">
        <f t="shared" si="1"/>
        <v>93.3</v>
      </c>
    </row>
    <row r="25" spans="1:15" ht="23" customHeight="1">
      <c r="A25" s="7" t="s">
        <v>108</v>
      </c>
      <c r="B25" s="14">
        <v>1</v>
      </c>
      <c r="C25" s="15">
        <v>1</v>
      </c>
      <c r="D25" s="15">
        <v>1</v>
      </c>
      <c r="E25" s="16">
        <v>1</v>
      </c>
      <c r="F25" s="16">
        <v>1</v>
      </c>
      <c r="G25" s="16">
        <v>1</v>
      </c>
      <c r="H25" s="16">
        <v>1</v>
      </c>
      <c r="I25" s="18"/>
      <c r="J25" s="16">
        <v>1</v>
      </c>
      <c r="K25" s="16">
        <v>1</v>
      </c>
      <c r="L25" s="19">
        <f t="shared" si="0"/>
        <v>22.5</v>
      </c>
      <c r="M25" s="20">
        <f>'КН-311-лаби - КН-211'!G25</f>
        <v>39.75</v>
      </c>
      <c r="N25" s="20"/>
      <c r="O25" s="42">
        <f t="shared" si="1"/>
        <v>62.25</v>
      </c>
    </row>
    <row r="26" spans="1:15" ht="38.25" customHeight="1">
      <c r="A26" s="53" t="s">
        <v>109</v>
      </c>
      <c r="B26" s="14">
        <v>1</v>
      </c>
      <c r="C26" s="15">
        <v>1</v>
      </c>
      <c r="D26" s="15">
        <v>1</v>
      </c>
      <c r="E26" s="16">
        <v>1</v>
      </c>
      <c r="F26" s="16">
        <v>1</v>
      </c>
      <c r="G26" s="17" t="s">
        <v>6</v>
      </c>
      <c r="H26" s="17" t="s">
        <v>6</v>
      </c>
      <c r="I26" s="45" t="s">
        <v>28</v>
      </c>
      <c r="J26" s="54"/>
      <c r="K26" s="45" t="s">
        <v>28</v>
      </c>
      <c r="L26" s="19">
        <f t="shared" si="0"/>
        <v>12.5</v>
      </c>
      <c r="M26" s="20">
        <f>'КН-311-лаби - КН-211'!G26</f>
        <v>37.5</v>
      </c>
      <c r="N26" s="20"/>
      <c r="O26" s="42">
        <f t="shared" si="1"/>
        <v>50</v>
      </c>
    </row>
  </sheetData>
  <mergeCells count="1">
    <mergeCell ref="A1:O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O25"/>
  <sheetViews>
    <sheetView showGridLines="0" workbookViewId="0">
      <pane xSplit="1" ySplit="2" topLeftCell="B4" activePane="bottomRight" state="frozen"/>
      <selection pane="topRight"/>
      <selection pane="bottomLeft"/>
      <selection pane="bottomRight" activeCell="A15" sqref="A15:XFD15"/>
    </sheetView>
  </sheetViews>
  <sheetFormatPr baseColWidth="10" defaultColWidth="16.33203125" defaultRowHeight="20" customHeight="1"/>
  <cols>
    <col min="1" max="1" width="32.83203125" style="55" customWidth="1"/>
    <col min="2" max="16" width="16.33203125" style="55" customWidth="1"/>
    <col min="17" max="16384" width="16.33203125" style="55"/>
  </cols>
  <sheetData>
    <row r="1" spans="1:15" ht="27.75" customHeight="1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.25" customHeight="1">
      <c r="A2" s="2"/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7</v>
      </c>
      <c r="H2" s="3">
        <v>8</v>
      </c>
      <c r="I2" s="3">
        <v>9</v>
      </c>
      <c r="J2" s="3">
        <v>10</v>
      </c>
      <c r="K2" s="3">
        <v>11</v>
      </c>
      <c r="L2" s="4"/>
      <c r="M2" s="5" t="s">
        <v>1</v>
      </c>
      <c r="N2" s="5" t="s">
        <v>2</v>
      </c>
      <c r="O2" s="6" t="s">
        <v>3</v>
      </c>
    </row>
    <row r="3" spans="1:15" ht="23" customHeight="1">
      <c r="A3" s="7" t="s">
        <v>4</v>
      </c>
      <c r="B3" s="8">
        <v>10</v>
      </c>
      <c r="C3" s="9">
        <v>10</v>
      </c>
      <c r="D3" s="9">
        <v>10</v>
      </c>
      <c r="E3" s="9">
        <v>10</v>
      </c>
      <c r="F3" s="9">
        <v>10</v>
      </c>
      <c r="G3" s="9">
        <f t="shared" ref="G3:G25" si="0">SUM(B3:F3)*75/50</f>
        <v>75</v>
      </c>
      <c r="H3" s="56"/>
      <c r="I3" s="56"/>
      <c r="J3" s="56"/>
      <c r="K3" s="56"/>
      <c r="L3" s="11"/>
      <c r="M3" s="12"/>
      <c r="N3" s="12"/>
      <c r="O3" s="13"/>
    </row>
    <row r="4" spans="1:15" ht="23" customHeight="1">
      <c r="A4" s="7" t="s">
        <v>5</v>
      </c>
      <c r="B4" s="14">
        <v>8</v>
      </c>
      <c r="C4" s="15">
        <v>10</v>
      </c>
      <c r="D4" s="15">
        <v>10</v>
      </c>
      <c r="E4" s="15">
        <v>9</v>
      </c>
      <c r="F4" s="15">
        <v>10</v>
      </c>
      <c r="G4" s="15">
        <f t="shared" si="0"/>
        <v>70.5</v>
      </c>
      <c r="H4" s="43"/>
      <c r="I4" s="43"/>
      <c r="J4" s="43"/>
      <c r="K4" s="43"/>
      <c r="L4" s="19"/>
      <c r="M4" s="20"/>
      <c r="N4" s="20"/>
      <c r="O4" s="21"/>
    </row>
    <row r="5" spans="1:15" ht="23" customHeight="1">
      <c r="A5" s="7" t="s">
        <v>7</v>
      </c>
      <c r="B5" s="14">
        <v>7</v>
      </c>
      <c r="C5" s="15">
        <v>7</v>
      </c>
      <c r="D5" s="43"/>
      <c r="E5" s="15">
        <v>8</v>
      </c>
      <c r="F5" s="43"/>
      <c r="G5" s="15">
        <f t="shared" si="0"/>
        <v>33</v>
      </c>
      <c r="H5" s="43"/>
      <c r="I5" s="43"/>
      <c r="J5" s="43"/>
      <c r="K5" s="43"/>
      <c r="L5" s="19"/>
      <c r="M5" s="20"/>
      <c r="N5" s="20"/>
      <c r="O5" s="21"/>
    </row>
    <row r="6" spans="1:15" ht="23" customHeight="1">
      <c r="A6" s="7" t="s">
        <v>8</v>
      </c>
      <c r="B6" s="14">
        <v>9</v>
      </c>
      <c r="C6" s="15">
        <v>9</v>
      </c>
      <c r="D6" s="15">
        <v>9</v>
      </c>
      <c r="E6" s="15">
        <v>9</v>
      </c>
      <c r="F6" s="15">
        <v>9</v>
      </c>
      <c r="G6" s="15">
        <f t="shared" si="0"/>
        <v>67.5</v>
      </c>
      <c r="H6" s="43"/>
      <c r="I6" s="43"/>
      <c r="J6" s="43"/>
      <c r="K6" s="43"/>
      <c r="L6" s="19"/>
      <c r="M6" s="20"/>
      <c r="N6" s="20"/>
      <c r="O6" s="21"/>
    </row>
    <row r="7" spans="1:15" ht="23" customHeight="1">
      <c r="A7" s="7" t="s">
        <v>9</v>
      </c>
      <c r="B7" s="14">
        <v>9</v>
      </c>
      <c r="C7" s="15">
        <v>10</v>
      </c>
      <c r="D7" s="15">
        <v>8</v>
      </c>
      <c r="E7" s="15">
        <v>9</v>
      </c>
      <c r="F7" s="15">
        <v>9</v>
      </c>
      <c r="G7" s="15">
        <f t="shared" si="0"/>
        <v>67.5</v>
      </c>
      <c r="H7" s="43"/>
      <c r="I7" s="43"/>
      <c r="J7" s="43"/>
      <c r="K7" s="43"/>
      <c r="L7" s="19"/>
      <c r="M7" s="20"/>
      <c r="N7" s="20"/>
      <c r="O7" s="21"/>
    </row>
    <row r="8" spans="1:15" ht="23" customHeight="1">
      <c r="A8" s="7" t="s">
        <v>10</v>
      </c>
      <c r="B8" s="14">
        <v>8</v>
      </c>
      <c r="C8" s="15">
        <v>8</v>
      </c>
      <c r="D8" s="15">
        <v>7</v>
      </c>
      <c r="E8" s="15">
        <v>8</v>
      </c>
      <c r="F8" s="43"/>
      <c r="G8" s="15">
        <f t="shared" si="0"/>
        <v>46.5</v>
      </c>
      <c r="H8" s="43"/>
      <c r="I8" s="43"/>
      <c r="J8" s="43"/>
      <c r="K8" s="43"/>
      <c r="L8" s="19"/>
      <c r="M8" s="20"/>
      <c r="N8" s="20"/>
      <c r="O8" s="21"/>
    </row>
    <row r="9" spans="1:15" ht="23" customHeight="1">
      <c r="A9" s="7" t="s">
        <v>11</v>
      </c>
      <c r="B9" s="14">
        <v>10</v>
      </c>
      <c r="C9" s="15">
        <v>10</v>
      </c>
      <c r="D9" s="15">
        <v>8</v>
      </c>
      <c r="E9" s="15">
        <v>9</v>
      </c>
      <c r="F9" s="15">
        <v>9</v>
      </c>
      <c r="G9" s="15">
        <f t="shared" si="0"/>
        <v>69</v>
      </c>
      <c r="H9" s="43"/>
      <c r="I9" s="43"/>
      <c r="J9" s="43"/>
      <c r="K9" s="43"/>
      <c r="L9" s="19"/>
      <c r="M9" s="20"/>
      <c r="N9" s="20"/>
      <c r="O9" s="21"/>
    </row>
    <row r="10" spans="1:15" ht="23" customHeight="1">
      <c r="A10" s="7" t="s">
        <v>12</v>
      </c>
      <c r="B10" s="14">
        <v>10</v>
      </c>
      <c r="C10" s="15">
        <v>9</v>
      </c>
      <c r="D10" s="15">
        <v>9</v>
      </c>
      <c r="E10" s="15">
        <v>9</v>
      </c>
      <c r="F10" s="15">
        <v>9</v>
      </c>
      <c r="G10" s="15">
        <f t="shared" si="0"/>
        <v>69</v>
      </c>
      <c r="H10" s="43"/>
      <c r="I10" s="43"/>
      <c r="J10" s="43"/>
      <c r="K10" s="43"/>
      <c r="L10" s="19"/>
      <c r="M10" s="20"/>
      <c r="N10" s="20"/>
      <c r="O10" s="21"/>
    </row>
    <row r="11" spans="1:15" ht="23" customHeight="1">
      <c r="A11" s="7" t="s">
        <v>13</v>
      </c>
      <c r="B11" s="14">
        <v>8</v>
      </c>
      <c r="C11" s="15">
        <v>9</v>
      </c>
      <c r="D11" s="15">
        <v>10</v>
      </c>
      <c r="E11" s="15">
        <v>9</v>
      </c>
      <c r="F11" s="15">
        <v>9</v>
      </c>
      <c r="G11" s="15">
        <f t="shared" si="0"/>
        <v>67.5</v>
      </c>
      <c r="H11" s="43"/>
      <c r="I11" s="43"/>
      <c r="J11" s="43"/>
      <c r="K11" s="43"/>
      <c r="L11" s="19"/>
      <c r="M11" s="20"/>
      <c r="N11" s="20"/>
      <c r="O11" s="21"/>
    </row>
    <row r="12" spans="1:15" ht="23" customHeight="1">
      <c r="A12" s="7" t="s">
        <v>14</v>
      </c>
      <c r="B12" s="14">
        <v>10</v>
      </c>
      <c r="C12" s="15">
        <v>9</v>
      </c>
      <c r="D12" s="15">
        <v>9</v>
      </c>
      <c r="E12" s="15">
        <v>9</v>
      </c>
      <c r="F12" s="15">
        <v>9</v>
      </c>
      <c r="G12" s="15">
        <f t="shared" si="0"/>
        <v>69</v>
      </c>
      <c r="H12" s="43"/>
      <c r="I12" s="43"/>
      <c r="J12" s="43"/>
      <c r="K12" s="43"/>
      <c r="L12" s="19"/>
      <c r="M12" s="20"/>
      <c r="N12" s="20"/>
      <c r="O12" s="21"/>
    </row>
    <row r="13" spans="1:15" ht="23" customHeight="1">
      <c r="A13" s="7" t="s">
        <v>15</v>
      </c>
      <c r="B13" s="14">
        <v>9</v>
      </c>
      <c r="C13" s="15">
        <v>10</v>
      </c>
      <c r="D13" s="15">
        <v>9</v>
      </c>
      <c r="E13" s="15">
        <v>10</v>
      </c>
      <c r="F13" s="15">
        <v>9</v>
      </c>
      <c r="G13" s="15">
        <f t="shared" si="0"/>
        <v>70.5</v>
      </c>
      <c r="H13" s="43"/>
      <c r="I13" s="43"/>
      <c r="J13" s="43"/>
      <c r="K13" s="43"/>
      <c r="L13" s="19"/>
      <c r="M13" s="20"/>
      <c r="N13" s="20"/>
      <c r="O13" s="21"/>
    </row>
    <row r="14" spans="1:15" ht="22.75" customHeight="1">
      <c r="A14" s="53" t="s">
        <v>16</v>
      </c>
      <c r="B14" s="14">
        <v>9</v>
      </c>
      <c r="C14" s="15">
        <v>10</v>
      </c>
      <c r="D14" s="15">
        <v>9</v>
      </c>
      <c r="E14" s="15">
        <v>9</v>
      </c>
      <c r="F14" s="15">
        <v>9</v>
      </c>
      <c r="G14" s="15">
        <f t="shared" si="0"/>
        <v>69</v>
      </c>
      <c r="H14" s="43"/>
      <c r="I14" s="43"/>
      <c r="J14" s="43"/>
      <c r="K14" s="43"/>
      <c r="L14" s="19"/>
      <c r="M14" s="20"/>
      <c r="N14" s="20"/>
      <c r="O14" s="21"/>
    </row>
    <row r="15" spans="1:15" ht="23" customHeight="1">
      <c r="A15" s="22" t="s">
        <v>17</v>
      </c>
      <c r="B15" s="14">
        <v>9</v>
      </c>
      <c r="C15" s="15">
        <v>10</v>
      </c>
      <c r="D15" s="15">
        <v>10</v>
      </c>
      <c r="E15" s="15">
        <v>10</v>
      </c>
      <c r="F15" s="15">
        <v>9</v>
      </c>
      <c r="G15" s="15">
        <f t="shared" si="0"/>
        <v>72</v>
      </c>
      <c r="H15" s="43"/>
      <c r="I15" s="43"/>
      <c r="J15" s="43"/>
      <c r="K15" s="43"/>
      <c r="L15" s="19"/>
      <c r="M15" s="20"/>
      <c r="N15" s="20"/>
      <c r="O15" s="21"/>
    </row>
    <row r="16" spans="1:15" ht="23" customHeight="1">
      <c r="A16" s="22" t="s">
        <v>18</v>
      </c>
      <c r="B16" s="14">
        <v>10</v>
      </c>
      <c r="C16" s="15">
        <v>9</v>
      </c>
      <c r="D16" s="15">
        <v>9</v>
      </c>
      <c r="E16" s="15">
        <v>10</v>
      </c>
      <c r="F16" s="15">
        <v>9</v>
      </c>
      <c r="G16" s="15">
        <f t="shared" si="0"/>
        <v>70.5</v>
      </c>
      <c r="H16" s="43"/>
      <c r="I16" s="43"/>
      <c r="J16" s="43"/>
      <c r="K16" s="43"/>
      <c r="L16" s="19"/>
      <c r="M16" s="20"/>
      <c r="N16" s="20"/>
      <c r="O16" s="21"/>
    </row>
    <row r="17" spans="1:15" ht="23" customHeight="1">
      <c r="A17" s="22" t="s">
        <v>19</v>
      </c>
      <c r="B17" s="14">
        <v>8</v>
      </c>
      <c r="C17" s="15">
        <v>10</v>
      </c>
      <c r="D17" s="15">
        <v>10</v>
      </c>
      <c r="E17" s="15">
        <v>10</v>
      </c>
      <c r="F17" s="15">
        <v>9</v>
      </c>
      <c r="G17" s="15">
        <f t="shared" si="0"/>
        <v>70.5</v>
      </c>
      <c r="H17" s="43"/>
      <c r="I17" s="43"/>
      <c r="J17" s="43"/>
      <c r="K17" s="43"/>
      <c r="L17" s="19"/>
      <c r="M17" s="20"/>
      <c r="N17" s="20"/>
      <c r="O17" s="21"/>
    </row>
    <row r="18" spans="1:15" ht="23" customHeight="1">
      <c r="A18" s="22" t="s">
        <v>20</v>
      </c>
      <c r="B18" s="14">
        <v>10</v>
      </c>
      <c r="C18" s="15">
        <v>9</v>
      </c>
      <c r="D18" s="15">
        <v>10</v>
      </c>
      <c r="E18" s="15">
        <v>9</v>
      </c>
      <c r="F18" s="15">
        <v>9</v>
      </c>
      <c r="G18" s="15">
        <f t="shared" si="0"/>
        <v>70.5</v>
      </c>
      <c r="H18" s="43"/>
      <c r="I18" s="43"/>
      <c r="J18" s="43"/>
      <c r="K18" s="43"/>
      <c r="L18" s="19"/>
      <c r="M18" s="20"/>
      <c r="N18" s="20"/>
      <c r="O18" s="21"/>
    </row>
    <row r="19" spans="1:15" ht="23" customHeight="1">
      <c r="A19" s="22" t="s">
        <v>21</v>
      </c>
      <c r="B19" s="14">
        <v>10</v>
      </c>
      <c r="C19" s="15">
        <v>7</v>
      </c>
      <c r="D19" s="15">
        <v>8</v>
      </c>
      <c r="E19" s="15">
        <v>7</v>
      </c>
      <c r="F19" s="15">
        <v>8</v>
      </c>
      <c r="G19" s="15">
        <f t="shared" si="0"/>
        <v>60</v>
      </c>
      <c r="H19" s="43"/>
      <c r="I19" s="43"/>
      <c r="J19" s="43"/>
      <c r="K19" s="43"/>
      <c r="L19" s="19"/>
      <c r="M19" s="20"/>
      <c r="N19" s="20"/>
      <c r="O19" s="21"/>
    </row>
    <row r="20" spans="1:15" ht="23" customHeight="1">
      <c r="A20" s="22" t="s">
        <v>22</v>
      </c>
      <c r="B20" s="14">
        <v>9</v>
      </c>
      <c r="C20" s="15">
        <v>12</v>
      </c>
      <c r="D20" s="15">
        <v>10</v>
      </c>
      <c r="E20" s="15">
        <v>10</v>
      </c>
      <c r="F20" s="15">
        <v>10</v>
      </c>
      <c r="G20" s="15">
        <f t="shared" si="0"/>
        <v>76.5</v>
      </c>
      <c r="H20" s="43"/>
      <c r="I20" s="43"/>
      <c r="J20" s="43"/>
      <c r="K20" s="43"/>
      <c r="L20" s="19"/>
      <c r="M20" s="20"/>
      <c r="N20" s="20"/>
      <c r="O20" s="21"/>
    </row>
    <row r="21" spans="1:15" ht="23" customHeight="1">
      <c r="A21" s="22" t="s">
        <v>23</v>
      </c>
      <c r="B21" s="14">
        <v>8</v>
      </c>
      <c r="C21" s="15">
        <v>9</v>
      </c>
      <c r="D21" s="15">
        <v>10</v>
      </c>
      <c r="E21" s="15">
        <v>10</v>
      </c>
      <c r="F21" s="15">
        <v>9</v>
      </c>
      <c r="G21" s="15">
        <f t="shared" si="0"/>
        <v>69</v>
      </c>
      <c r="H21" s="43"/>
      <c r="I21" s="43"/>
      <c r="J21" s="43"/>
      <c r="K21" s="43"/>
      <c r="L21" s="19"/>
      <c r="M21" s="20"/>
      <c r="N21" s="20"/>
      <c r="O21" s="21"/>
    </row>
    <row r="22" spans="1:15" ht="23" customHeight="1">
      <c r="A22" s="22" t="s">
        <v>24</v>
      </c>
      <c r="B22" s="57"/>
      <c r="C22" s="43"/>
      <c r="D22" s="43"/>
      <c r="E22" s="43"/>
      <c r="F22" s="43"/>
      <c r="G22" s="15">
        <f t="shared" si="0"/>
        <v>0</v>
      </c>
      <c r="H22" s="43"/>
      <c r="I22" s="43"/>
      <c r="J22" s="43"/>
      <c r="K22" s="43"/>
      <c r="L22" s="19"/>
      <c r="M22" s="20"/>
      <c r="N22" s="20"/>
      <c r="O22" s="58"/>
    </row>
    <row r="23" spans="1:15" ht="23" customHeight="1">
      <c r="A23" s="22" t="s">
        <v>25</v>
      </c>
      <c r="B23" s="14">
        <v>7</v>
      </c>
      <c r="C23" s="15">
        <v>7</v>
      </c>
      <c r="D23" s="15">
        <v>8</v>
      </c>
      <c r="E23" s="15">
        <v>8</v>
      </c>
      <c r="F23" s="43"/>
      <c r="G23" s="15">
        <f t="shared" si="0"/>
        <v>45</v>
      </c>
      <c r="H23" s="43"/>
      <c r="I23" s="43"/>
      <c r="J23" s="43"/>
      <c r="K23" s="43"/>
      <c r="L23" s="19"/>
      <c r="M23" s="20"/>
      <c r="N23" s="20"/>
      <c r="O23" s="58"/>
    </row>
    <row r="24" spans="1:15" ht="23" customHeight="1">
      <c r="A24" s="22" t="s">
        <v>26</v>
      </c>
      <c r="B24" s="14">
        <v>7</v>
      </c>
      <c r="C24" s="15">
        <v>7</v>
      </c>
      <c r="D24" s="15">
        <v>4</v>
      </c>
      <c r="E24" s="15">
        <v>7</v>
      </c>
      <c r="F24" s="15">
        <v>4</v>
      </c>
      <c r="G24" s="15">
        <f t="shared" si="0"/>
        <v>43.5</v>
      </c>
      <c r="H24" s="43"/>
      <c r="I24" s="43"/>
      <c r="J24" s="43"/>
      <c r="K24" s="43"/>
      <c r="L24" s="19"/>
      <c r="M24" s="20"/>
      <c r="N24" s="20"/>
      <c r="O24" s="58"/>
    </row>
    <row r="25" spans="1:15" ht="22.75" customHeight="1">
      <c r="A25" s="24" t="s">
        <v>27</v>
      </c>
      <c r="B25" s="25">
        <v>9</v>
      </c>
      <c r="C25" s="26">
        <v>10</v>
      </c>
      <c r="D25" s="26">
        <v>8</v>
      </c>
      <c r="E25" s="26">
        <v>9</v>
      </c>
      <c r="F25" s="26">
        <v>9</v>
      </c>
      <c r="G25" s="26">
        <f t="shared" si="0"/>
        <v>67.5</v>
      </c>
      <c r="H25" s="59"/>
      <c r="I25" s="59"/>
      <c r="J25" s="59"/>
      <c r="K25" s="59"/>
      <c r="L25" s="30"/>
      <c r="M25" s="31"/>
      <c r="N25" s="31"/>
      <c r="O25" s="32"/>
    </row>
  </sheetData>
  <mergeCells count="1">
    <mergeCell ref="A1:O1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26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B18" sqref="B18"/>
    </sheetView>
  </sheetViews>
  <sheetFormatPr baseColWidth="10" defaultColWidth="16.33203125" defaultRowHeight="20" customHeight="1"/>
  <cols>
    <col min="1" max="1" width="25.5" style="60" customWidth="1"/>
    <col min="2" max="16" width="16.33203125" style="60" customWidth="1"/>
    <col min="17" max="16384" width="16.33203125" style="60"/>
  </cols>
  <sheetData>
    <row r="1" spans="1:15" ht="27.75" customHeight="1">
      <c r="A1" s="66" t="s">
        <v>84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.25" customHeight="1">
      <c r="A2" s="34"/>
      <c r="B2" s="35">
        <v>1</v>
      </c>
      <c r="C2" s="35">
        <v>2</v>
      </c>
      <c r="D2" s="35">
        <v>3</v>
      </c>
      <c r="E2" s="35">
        <v>4</v>
      </c>
      <c r="F2" s="35">
        <v>5</v>
      </c>
      <c r="G2" s="37" t="s">
        <v>3</v>
      </c>
      <c r="H2" s="35">
        <v>7</v>
      </c>
      <c r="I2" s="35">
        <v>8</v>
      </c>
      <c r="J2" s="35">
        <v>9</v>
      </c>
      <c r="K2" s="35">
        <v>10</v>
      </c>
      <c r="L2" s="36"/>
      <c r="M2" s="37" t="s">
        <v>1</v>
      </c>
      <c r="N2" s="37" t="s">
        <v>2</v>
      </c>
      <c r="O2" s="37" t="s">
        <v>3</v>
      </c>
    </row>
    <row r="3" spans="1:15" ht="23" customHeight="1">
      <c r="A3" s="7" t="s">
        <v>86</v>
      </c>
      <c r="B3" s="61">
        <v>95</v>
      </c>
      <c r="C3" s="9">
        <v>80</v>
      </c>
      <c r="D3" s="9">
        <v>85</v>
      </c>
      <c r="E3" s="10">
        <v>80</v>
      </c>
      <c r="F3" s="10">
        <v>95</v>
      </c>
      <c r="G3" s="9">
        <f t="shared" ref="G3:G26" si="0">SUM(B3:F3)*75/500</f>
        <v>65.25</v>
      </c>
      <c r="H3" s="56"/>
      <c r="I3" s="56"/>
      <c r="J3" s="56"/>
      <c r="K3" s="56"/>
      <c r="L3" s="11"/>
      <c r="M3" s="12"/>
      <c r="N3" s="12"/>
      <c r="O3" s="41"/>
    </row>
    <row r="4" spans="1:15" ht="23" customHeight="1">
      <c r="A4" s="7" t="s">
        <v>87</v>
      </c>
      <c r="B4" s="57">
        <v>90</v>
      </c>
      <c r="C4" s="15">
        <v>85</v>
      </c>
      <c r="D4" s="15">
        <v>80</v>
      </c>
      <c r="E4" s="16">
        <v>90</v>
      </c>
      <c r="F4" s="16">
        <v>90</v>
      </c>
      <c r="G4" s="15">
        <f t="shared" si="0"/>
        <v>65.25</v>
      </c>
      <c r="H4" s="43"/>
      <c r="I4" s="43"/>
      <c r="J4" s="43"/>
      <c r="K4" s="43"/>
      <c r="L4" s="19"/>
      <c r="M4" s="20"/>
      <c r="N4" s="20"/>
      <c r="O4" s="42"/>
    </row>
    <row r="5" spans="1:15" ht="23" customHeight="1">
      <c r="A5" s="7" t="s">
        <v>88</v>
      </c>
      <c r="B5" s="57">
        <v>90</v>
      </c>
      <c r="C5" s="15">
        <v>90</v>
      </c>
      <c r="D5" s="15">
        <v>90</v>
      </c>
      <c r="E5" s="16">
        <v>90</v>
      </c>
      <c r="F5" s="16">
        <v>90</v>
      </c>
      <c r="G5" s="15">
        <f t="shared" si="0"/>
        <v>67.5</v>
      </c>
      <c r="H5" s="43"/>
      <c r="I5" s="43"/>
      <c r="J5" s="43"/>
      <c r="K5" s="43"/>
      <c r="L5" s="19"/>
      <c r="M5" s="20"/>
      <c r="N5" s="20"/>
      <c r="O5" s="42"/>
    </row>
    <row r="6" spans="1:15" ht="23" customHeight="1">
      <c r="A6" s="7" t="s">
        <v>89</v>
      </c>
      <c r="B6" s="14">
        <v>90</v>
      </c>
      <c r="C6" s="15">
        <v>95</v>
      </c>
      <c r="D6" s="15">
        <v>99</v>
      </c>
      <c r="E6" s="16">
        <v>99</v>
      </c>
      <c r="F6" s="16">
        <v>95</v>
      </c>
      <c r="G6" s="15">
        <f t="shared" si="0"/>
        <v>71.7</v>
      </c>
      <c r="H6" s="43"/>
      <c r="I6" s="43"/>
      <c r="J6" s="43"/>
      <c r="K6" s="43"/>
      <c r="L6" s="19"/>
      <c r="M6" s="20"/>
      <c r="N6" s="20"/>
      <c r="O6" s="42"/>
    </row>
    <row r="7" spans="1:15" ht="23" customHeight="1">
      <c r="A7" s="7" t="s">
        <v>90</v>
      </c>
      <c r="B7" s="57">
        <v>95</v>
      </c>
      <c r="C7" s="15">
        <v>99</v>
      </c>
      <c r="D7" s="15">
        <v>90</v>
      </c>
      <c r="E7" s="16">
        <v>95</v>
      </c>
      <c r="F7" s="16">
        <v>90</v>
      </c>
      <c r="G7" s="15">
        <f t="shared" si="0"/>
        <v>70.349999999999994</v>
      </c>
      <c r="H7" s="43"/>
      <c r="I7" s="43"/>
      <c r="J7" s="43"/>
      <c r="K7" s="43"/>
      <c r="L7" s="19"/>
      <c r="M7" s="20"/>
      <c r="N7" s="20"/>
      <c r="O7" s="42"/>
    </row>
    <row r="8" spans="1:15" ht="23" customHeight="1">
      <c r="A8" s="7" t="s">
        <v>91</v>
      </c>
      <c r="B8" s="14">
        <v>90</v>
      </c>
      <c r="C8" s="15">
        <v>90</v>
      </c>
      <c r="D8" s="15">
        <v>70</v>
      </c>
      <c r="E8" s="16">
        <v>95</v>
      </c>
      <c r="F8" s="16">
        <v>80</v>
      </c>
      <c r="G8" s="15">
        <f t="shared" si="0"/>
        <v>63.75</v>
      </c>
      <c r="H8" s="43"/>
      <c r="I8" s="43"/>
      <c r="J8" s="43"/>
      <c r="K8" s="43"/>
      <c r="L8" s="19"/>
      <c r="M8" s="20"/>
      <c r="N8" s="20"/>
      <c r="O8" s="42"/>
    </row>
    <row r="9" spans="1:15" ht="23" customHeight="1">
      <c r="A9" s="7" t="s">
        <v>92</v>
      </c>
      <c r="B9" s="57">
        <v>95</v>
      </c>
      <c r="C9" s="15">
        <v>95</v>
      </c>
      <c r="D9" s="15">
        <v>95</v>
      </c>
      <c r="E9" s="16">
        <v>90</v>
      </c>
      <c r="F9" s="16">
        <v>85</v>
      </c>
      <c r="G9" s="15">
        <f t="shared" si="0"/>
        <v>69</v>
      </c>
      <c r="H9" s="43"/>
      <c r="I9" s="43"/>
      <c r="J9" s="43"/>
      <c r="K9" s="43"/>
      <c r="L9" s="19"/>
      <c r="M9" s="20"/>
      <c r="N9" s="20"/>
      <c r="O9" s="42"/>
    </row>
    <row r="10" spans="1:15" ht="23" customHeight="1">
      <c r="A10" s="7" t="s">
        <v>93</v>
      </c>
      <c r="B10" s="57">
        <v>95</v>
      </c>
      <c r="C10" s="15">
        <v>95</v>
      </c>
      <c r="D10" s="15">
        <v>95</v>
      </c>
      <c r="E10" s="16">
        <v>95</v>
      </c>
      <c r="F10" s="16">
        <v>99</v>
      </c>
      <c r="G10" s="15">
        <f t="shared" si="0"/>
        <v>71.849999999999994</v>
      </c>
      <c r="H10" s="43"/>
      <c r="I10" s="43"/>
      <c r="J10" s="43"/>
      <c r="K10" s="43"/>
      <c r="L10" s="19"/>
      <c r="M10" s="20"/>
      <c r="N10" s="20"/>
      <c r="O10" s="42"/>
    </row>
    <row r="11" spans="1:15" ht="23" customHeight="1">
      <c r="A11" s="7" t="s">
        <v>94</v>
      </c>
      <c r="B11" s="14">
        <v>75</v>
      </c>
      <c r="C11" s="15">
        <v>80</v>
      </c>
      <c r="D11" s="15">
        <v>90</v>
      </c>
      <c r="E11" s="16">
        <v>91</v>
      </c>
      <c r="F11" s="54"/>
      <c r="G11" s="15">
        <f t="shared" si="0"/>
        <v>50.4</v>
      </c>
      <c r="H11" s="43"/>
      <c r="I11" s="43"/>
      <c r="J11" s="43"/>
      <c r="K11" s="43"/>
      <c r="L11" s="19"/>
      <c r="M11" s="20"/>
      <c r="N11" s="20"/>
      <c r="O11" s="42"/>
    </row>
    <row r="12" spans="1:15" ht="23" customHeight="1">
      <c r="A12" s="7" t="s">
        <v>95</v>
      </c>
      <c r="B12" s="14">
        <v>94</v>
      </c>
      <c r="C12" s="15">
        <v>95</v>
      </c>
      <c r="D12" s="15">
        <v>95</v>
      </c>
      <c r="E12" s="16">
        <v>99</v>
      </c>
      <c r="F12" s="16">
        <v>99</v>
      </c>
      <c r="G12" s="15">
        <f t="shared" si="0"/>
        <v>72.3</v>
      </c>
      <c r="H12" s="43"/>
      <c r="I12" s="43"/>
      <c r="J12" s="43"/>
      <c r="K12" s="43"/>
      <c r="L12" s="19"/>
      <c r="M12" s="20"/>
      <c r="N12" s="20"/>
      <c r="O12" s="42"/>
    </row>
    <row r="13" spans="1:15" ht="23" customHeight="1">
      <c r="A13" s="7" t="s">
        <v>96</v>
      </c>
      <c r="B13" s="14">
        <v>95</v>
      </c>
      <c r="C13" s="15">
        <v>110</v>
      </c>
      <c r="D13" s="43"/>
      <c r="E13" s="16">
        <v>80</v>
      </c>
      <c r="F13" s="54"/>
      <c r="G13" s="15">
        <f t="shared" si="0"/>
        <v>42.75</v>
      </c>
      <c r="H13" s="43"/>
      <c r="I13" s="43"/>
      <c r="J13" s="43"/>
      <c r="K13" s="43"/>
      <c r="L13" s="19"/>
      <c r="M13" s="20"/>
      <c r="N13" s="20"/>
      <c r="O13" s="42"/>
    </row>
    <row r="14" spans="1:15" ht="23" customHeight="1">
      <c r="A14" s="7" t="s">
        <v>97</v>
      </c>
      <c r="B14" s="14">
        <v>99</v>
      </c>
      <c r="C14" s="15">
        <v>95</v>
      </c>
      <c r="D14" s="15">
        <v>90</v>
      </c>
      <c r="E14" s="16">
        <v>90</v>
      </c>
      <c r="F14" s="16">
        <v>95</v>
      </c>
      <c r="G14" s="15">
        <f t="shared" si="0"/>
        <v>70.349999999999994</v>
      </c>
      <c r="H14" s="43"/>
      <c r="I14" s="43"/>
      <c r="J14" s="43"/>
      <c r="K14" s="43"/>
      <c r="L14" s="19"/>
      <c r="M14" s="20"/>
      <c r="N14" s="20"/>
      <c r="O14" s="42"/>
    </row>
    <row r="15" spans="1:15" ht="23" customHeight="1">
      <c r="A15" s="7" t="s">
        <v>98</v>
      </c>
      <c r="B15" s="14">
        <v>80</v>
      </c>
      <c r="C15" s="15">
        <v>95</v>
      </c>
      <c r="D15" s="15">
        <v>75</v>
      </c>
      <c r="E15" s="16">
        <v>99</v>
      </c>
      <c r="F15" s="16">
        <v>90</v>
      </c>
      <c r="G15" s="15">
        <f t="shared" si="0"/>
        <v>65.849999999999994</v>
      </c>
      <c r="H15" s="43"/>
      <c r="I15" s="43"/>
      <c r="J15" s="43"/>
      <c r="K15" s="43"/>
      <c r="L15" s="19"/>
      <c r="M15" s="20"/>
      <c r="N15" s="20"/>
      <c r="O15" s="42"/>
    </row>
    <row r="16" spans="1:15" ht="23" customHeight="1">
      <c r="A16" s="7" t="s">
        <v>99</v>
      </c>
      <c r="B16" s="57">
        <v>95</v>
      </c>
      <c r="C16" s="15">
        <v>95</v>
      </c>
      <c r="D16" s="15">
        <v>80</v>
      </c>
      <c r="E16" s="16">
        <v>99</v>
      </c>
      <c r="F16" s="16">
        <v>90</v>
      </c>
      <c r="G16" s="15">
        <f t="shared" si="0"/>
        <v>68.849999999999994</v>
      </c>
      <c r="H16" s="43"/>
      <c r="I16" s="43"/>
      <c r="J16" s="43"/>
      <c r="K16" s="43"/>
      <c r="L16" s="19"/>
      <c r="M16" s="20"/>
      <c r="N16" s="20"/>
      <c r="O16" s="42"/>
    </row>
    <row r="17" spans="1:15" ht="23" customHeight="1">
      <c r="A17" s="7" t="s">
        <v>100</v>
      </c>
      <c r="B17" s="14">
        <v>70</v>
      </c>
      <c r="C17" s="15">
        <v>60</v>
      </c>
      <c r="D17" s="43"/>
      <c r="E17" s="16">
        <v>80</v>
      </c>
      <c r="F17" s="54"/>
      <c r="G17" s="15">
        <f t="shared" si="0"/>
        <v>31.5</v>
      </c>
      <c r="H17" s="43"/>
      <c r="I17" s="43"/>
      <c r="J17" s="43"/>
      <c r="K17" s="43"/>
      <c r="L17" s="19"/>
      <c r="M17" s="20"/>
      <c r="N17" s="20"/>
      <c r="O17" s="42"/>
    </row>
    <row r="18" spans="1:15" ht="23" customHeight="1">
      <c r="A18" s="7" t="s">
        <v>101</v>
      </c>
      <c r="B18" s="57"/>
      <c r="C18" s="43"/>
      <c r="D18" s="43"/>
      <c r="E18" s="54"/>
      <c r="F18" s="54"/>
      <c r="G18" s="15">
        <f t="shared" si="0"/>
        <v>0</v>
      </c>
      <c r="H18" s="43"/>
      <c r="I18" s="43"/>
      <c r="J18" s="43"/>
      <c r="K18" s="43"/>
      <c r="L18" s="19"/>
      <c r="M18" s="20"/>
      <c r="N18" s="20"/>
      <c r="O18" s="42"/>
    </row>
    <row r="19" spans="1:15" ht="23" customHeight="1">
      <c r="A19" s="7" t="s">
        <v>102</v>
      </c>
      <c r="B19" s="14">
        <v>80</v>
      </c>
      <c r="C19" s="15">
        <v>92</v>
      </c>
      <c r="D19" s="15">
        <v>90</v>
      </c>
      <c r="E19" s="16">
        <v>90</v>
      </c>
      <c r="F19" s="16">
        <v>80</v>
      </c>
      <c r="G19" s="15">
        <f t="shared" si="0"/>
        <v>64.8</v>
      </c>
      <c r="H19" s="43"/>
      <c r="I19" s="43"/>
      <c r="J19" s="43"/>
      <c r="K19" s="43"/>
      <c r="L19" s="19"/>
      <c r="M19" s="20"/>
      <c r="N19" s="20"/>
      <c r="O19" s="42"/>
    </row>
    <row r="20" spans="1:15" ht="23" customHeight="1">
      <c r="A20" s="7" t="s">
        <v>103</v>
      </c>
      <c r="B20" s="14">
        <v>89</v>
      </c>
      <c r="C20" s="15">
        <v>93</v>
      </c>
      <c r="D20" s="15">
        <v>90</v>
      </c>
      <c r="E20" s="16">
        <v>95</v>
      </c>
      <c r="F20" s="16">
        <v>90</v>
      </c>
      <c r="G20" s="15">
        <f t="shared" si="0"/>
        <v>68.55</v>
      </c>
      <c r="H20" s="43"/>
      <c r="I20" s="43"/>
      <c r="J20" s="43"/>
      <c r="K20" s="43"/>
      <c r="L20" s="19"/>
      <c r="M20" s="20"/>
      <c r="N20" s="20"/>
      <c r="O20" s="42"/>
    </row>
    <row r="21" spans="1:15" ht="23" customHeight="1">
      <c r="A21" s="7" t="s">
        <v>104</v>
      </c>
      <c r="B21" s="57"/>
      <c r="C21" s="15">
        <v>100</v>
      </c>
      <c r="D21" s="15">
        <v>90</v>
      </c>
      <c r="E21" s="16">
        <v>92</v>
      </c>
      <c r="F21" s="16">
        <v>95</v>
      </c>
      <c r="G21" s="15">
        <f t="shared" si="0"/>
        <v>56.55</v>
      </c>
      <c r="H21" s="43"/>
      <c r="I21" s="43"/>
      <c r="J21" s="43"/>
      <c r="K21" s="43"/>
      <c r="L21" s="19"/>
      <c r="M21" s="20"/>
      <c r="N21" s="20"/>
      <c r="O21" s="42"/>
    </row>
    <row r="22" spans="1:15" ht="23" customHeight="1">
      <c r="A22" s="7" t="s">
        <v>105</v>
      </c>
      <c r="B22" s="57">
        <v>95</v>
      </c>
      <c r="C22" s="15">
        <v>95</v>
      </c>
      <c r="D22" s="15">
        <v>85</v>
      </c>
      <c r="E22" s="16">
        <v>95</v>
      </c>
      <c r="F22" s="16">
        <v>80</v>
      </c>
      <c r="G22" s="15">
        <f t="shared" si="0"/>
        <v>67.5</v>
      </c>
      <c r="H22" s="43"/>
      <c r="I22" s="43"/>
      <c r="J22" s="43"/>
      <c r="K22" s="43"/>
      <c r="L22" s="19"/>
      <c r="M22" s="20"/>
      <c r="N22" s="20"/>
      <c r="O22" s="42"/>
    </row>
    <row r="23" spans="1:15" ht="23" customHeight="1">
      <c r="A23" s="7" t="s">
        <v>106</v>
      </c>
      <c r="B23" s="57">
        <v>80</v>
      </c>
      <c r="C23" s="15">
        <v>99</v>
      </c>
      <c r="D23" s="15">
        <v>80</v>
      </c>
      <c r="E23" s="16">
        <v>95</v>
      </c>
      <c r="F23" s="16">
        <v>95</v>
      </c>
      <c r="G23" s="15">
        <f t="shared" si="0"/>
        <v>67.349999999999994</v>
      </c>
      <c r="H23" s="43"/>
      <c r="I23" s="43"/>
      <c r="J23" s="43"/>
      <c r="K23" s="43"/>
      <c r="L23" s="19"/>
      <c r="M23" s="20"/>
      <c r="N23" s="20"/>
      <c r="O23" s="20"/>
    </row>
    <row r="24" spans="1:15" ht="23" customHeight="1">
      <c r="A24" s="7" t="s">
        <v>107</v>
      </c>
      <c r="B24" s="14">
        <v>99</v>
      </c>
      <c r="C24" s="15">
        <v>99</v>
      </c>
      <c r="D24" s="15">
        <v>99</v>
      </c>
      <c r="E24" s="16">
        <v>80</v>
      </c>
      <c r="F24" s="16">
        <v>95</v>
      </c>
      <c r="G24" s="15">
        <f t="shared" si="0"/>
        <v>70.8</v>
      </c>
      <c r="H24" s="43"/>
      <c r="I24" s="43"/>
      <c r="J24" s="43"/>
      <c r="K24" s="43"/>
      <c r="L24" s="19"/>
      <c r="M24" s="20"/>
      <c r="N24" s="20"/>
      <c r="O24" s="42"/>
    </row>
    <row r="25" spans="1:15" ht="23" customHeight="1">
      <c r="A25" s="7" t="s">
        <v>108</v>
      </c>
      <c r="B25" s="57">
        <v>95</v>
      </c>
      <c r="C25" s="15">
        <v>90</v>
      </c>
      <c r="D25" s="62" t="s">
        <v>110</v>
      </c>
      <c r="E25" s="16">
        <v>80</v>
      </c>
      <c r="F25" s="62" t="s">
        <v>110</v>
      </c>
      <c r="G25" s="15">
        <f t="shared" si="0"/>
        <v>39.75</v>
      </c>
      <c r="H25" s="43"/>
      <c r="I25" s="43"/>
      <c r="J25" s="43"/>
      <c r="K25" s="43"/>
      <c r="L25" s="19"/>
      <c r="M25" s="20"/>
      <c r="N25" s="20"/>
      <c r="O25" s="42"/>
    </row>
    <row r="26" spans="1:15" ht="22.75" customHeight="1">
      <c r="A26" s="53" t="s">
        <v>109</v>
      </c>
      <c r="B26" s="14">
        <v>50</v>
      </c>
      <c r="C26" s="15">
        <v>50</v>
      </c>
      <c r="D26" s="15">
        <v>50</v>
      </c>
      <c r="E26" s="16">
        <v>50</v>
      </c>
      <c r="F26" s="16">
        <v>50</v>
      </c>
      <c r="G26" s="15">
        <f t="shared" si="0"/>
        <v>37.5</v>
      </c>
      <c r="H26" s="43"/>
      <c r="I26" s="43"/>
      <c r="J26" s="43"/>
      <c r="K26" s="43"/>
      <c r="L26" s="19"/>
      <c r="M26" s="20"/>
      <c r="N26" s="20"/>
      <c r="O26" s="42"/>
    </row>
  </sheetData>
  <mergeCells count="1">
    <mergeCell ref="A1:O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КН-308 - КН-208</vt:lpstr>
      <vt:lpstr>КН-309 - КН-209</vt:lpstr>
      <vt:lpstr>КН-310 - КН-210</vt:lpstr>
      <vt:lpstr>КН-311 - КН-211</vt:lpstr>
      <vt:lpstr>КН-308-лаби - КН-208</vt:lpstr>
      <vt:lpstr>КН-311-лаби - КН-211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01</dc:creator>
  <cp:lastModifiedBy>Yaroslav Vyklyuk</cp:lastModifiedBy>
  <dcterms:created xsi:type="dcterms:W3CDTF">2021-01-22T08:26:12Z</dcterms:created>
  <dcterms:modified xsi:type="dcterms:W3CDTF">2021-01-22T17:07:27Z</dcterms:modified>
</cp:coreProperties>
</file>