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  <Override PartName="/xl/charts/colors9.xml" ContentType="application/vnd.ms-office.chartcolorstyle+xml"/>
  <Override PartName="/xl/charts/style9.xml" ContentType="application/vnd.ms-office.chartstyle+xml"/>
  <Override PartName="/xl/charts/colors10.xml" ContentType="application/vnd.ms-office.chartcolorstyle+xml"/>
  <Override PartName="/xl/charts/style10.xml" ContentType="application/vnd.ms-office.chartstyle+xml"/>
  <Override PartName="/xl/charts/colors11.xml" ContentType="application/vnd.ms-office.chartcolorstyle+xml"/>
  <Override PartName="/xl/charts/style11.xml" ContentType="application/vnd.ms-office.chartstyle+xml"/>
  <Override PartName="/xl/charts/colors12.xml" ContentType="application/vnd.ms-office.chartcolorstyle+xml"/>
  <Override PartName="/xl/charts/style1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834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E12" i="1"/>
  <c r="E13" i="1"/>
  <c r="J13" i="1"/>
  <c r="N11" i="1" l="1"/>
  <c r="M16" i="1"/>
  <c r="M15" i="1"/>
  <c r="M13" i="1"/>
  <c r="M12" i="1"/>
  <c r="M14" i="1"/>
  <c r="L11" i="1"/>
  <c r="K11" i="1"/>
  <c r="J11" i="1"/>
  <c r="M11" i="1" l="1"/>
  <c r="G11" i="1"/>
  <c r="F11" i="1"/>
  <c r="E11" i="1"/>
  <c r="H16" i="1" l="1"/>
  <c r="H15" i="1"/>
  <c r="H14" i="1"/>
  <c r="H13" i="1"/>
  <c r="H12" i="1"/>
  <c r="H11" i="1" l="1"/>
</calcChain>
</file>

<file path=xl/sharedStrings.xml><?xml version="1.0" encoding="utf-8"?>
<sst xmlns="http://schemas.openxmlformats.org/spreadsheetml/2006/main" count="27" uniqueCount="22">
  <si>
    <t>Come Cliente vorrei compilare una richiesta di assistenza così da ricevere aiuto da un’utente</t>
  </si>
  <si>
    <t>User story</t>
  </si>
  <si>
    <t xml:space="preserve">Come Utente vorrei poter inserire un nuovo cliente </t>
  </si>
  <si>
    <t>Come Utente vorrei poter registrare un servizio per il cliente</t>
  </si>
  <si>
    <t>Come Utente vorrei emettere la fattura al cliente</t>
  </si>
  <si>
    <t>Come Utente vorrei poter vedere la lista dei clienti per cognome</t>
  </si>
  <si>
    <t>ID</t>
  </si>
  <si>
    <t>Feature</t>
  </si>
  <si>
    <t>Pass</t>
  </si>
  <si>
    <t>Fail</t>
  </si>
  <si>
    <t>Pending</t>
  </si>
  <si>
    <t>Coverage</t>
  </si>
  <si>
    <t xml:space="preserve">Feature: Search a customer
  Scenario: Entering a filter string    </t>
  </si>
  <si>
    <t>OVERALL INDEX</t>
  </si>
  <si>
    <t>Test</t>
  </si>
  <si>
    <t>Scenario</t>
  </si>
  <si>
    <t>Step</t>
  </si>
  <si>
    <t>Skipped</t>
  </si>
  <si>
    <t>Feature: Inserting a new customer
  Scenario: Entering valid information of a customer
  Scenario: Entering incomplete information of a customer
Feature: Update and delete customer
  Scenario: Valid update to a customer
  Scenario: Invalid update to a customer
  Scenario: Delete a customer</t>
  </si>
  <si>
    <t>Feature: Service for a customer
  Scenario: Incomplete data
  Scenario: Complete data</t>
  </si>
  <si>
    <t>Feature: A customer insert a new issue
  Scenario: Entering a valid issue
  Scenario: Entering an invalid issue
Feature: Managing issues
  Scenario: New issue</t>
  </si>
  <si>
    <t>Feature: invoice for a customer
  Scenario: Entering valid information of a invoice
  Scenario: Pay the 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</si>
</sst>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404040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8" borderId="0" xfId="0" applyFont="1" applyFill="1"/>
    <xf numFmtId="0" fontId="0" fillId="8" borderId="0" xfId="0" applyFill="1" applyAlignment="1">
      <alignment horizontal="left"/>
    </xf>
    <xf numFmtId="0" fontId="0" fillId="8" borderId="0" xfId="0" applyFill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653412175919633E-2"/>
          <c:y val="0.26143790849673204"/>
          <c:w val="0.88922517646260324"/>
          <c:h val="0.5163398692810458"/>
        </c:manualLayout>
      </c:layout>
      <c:barChart>
        <c:barDir val="bar"/>
        <c:grouping val="percentStacked"/>
        <c:varyColors val="0"/>
        <c:ser>
          <c:idx val="1"/>
          <c:order val="0"/>
          <c:spPr>
            <a:solidFill>
              <a:srgbClr val="00B050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Sheet1!$F$12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2"/>
          <c:order val="1"/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Sheet1!$G$12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2"/>
          <c:spPr>
            <a:solidFill>
              <a:srgbClr val="FFC000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</c:dPt>
          <c:val>
            <c:numRef>
              <c:f>Sheet1!$H$12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61454720"/>
        <c:axId val="161143808"/>
      </c:barChart>
      <c:valAx>
        <c:axId val="16114380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161454720"/>
        <c:crosses val="autoZero"/>
        <c:crossBetween val="between"/>
      </c:valAx>
      <c:catAx>
        <c:axId val="16145472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1143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653412175919633E-2"/>
          <c:y val="0.26143790849673204"/>
          <c:w val="0.88922517646260324"/>
          <c:h val="0.5163398692810458"/>
        </c:manualLayout>
      </c:layout>
      <c:barChart>
        <c:barDir val="bar"/>
        <c:grouping val="percentStacked"/>
        <c:varyColors val="0"/>
        <c:ser>
          <c:idx val="1"/>
          <c:order val="0"/>
          <c:spPr>
            <a:solidFill>
              <a:srgbClr val="00B050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Sheet1!$K$14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</c:ser>
        <c:ser>
          <c:idx val="2"/>
          <c:order val="1"/>
          <c:spPr>
            <a:solidFill>
              <a:srgbClr val="FF0000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Sheet1!$L$14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2"/>
          <c:spPr>
            <a:solidFill>
              <a:srgbClr val="FFC000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Sheet1!$M$14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3"/>
          <c:spPr>
            <a:solidFill>
              <a:srgbClr val="0070C0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Sheet1!$N$14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02984704"/>
        <c:axId val="102983168"/>
      </c:barChart>
      <c:valAx>
        <c:axId val="1029831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102984704"/>
        <c:crosses val="autoZero"/>
        <c:crossBetween val="between"/>
      </c:valAx>
      <c:catAx>
        <c:axId val="1029847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2983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653412175919633E-2"/>
          <c:y val="0.26143790849673204"/>
          <c:w val="0.88922517646260324"/>
          <c:h val="0.5163398692810458"/>
        </c:manualLayout>
      </c:layout>
      <c:barChart>
        <c:barDir val="bar"/>
        <c:grouping val="percentStacked"/>
        <c:varyColors val="0"/>
        <c:ser>
          <c:idx val="1"/>
          <c:order val="0"/>
          <c:spPr>
            <a:solidFill>
              <a:srgbClr val="00B050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Sheet1!$K$15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</c:ser>
        <c:ser>
          <c:idx val="2"/>
          <c:order val="1"/>
          <c:spPr>
            <a:solidFill>
              <a:srgbClr val="FF0000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Sheet1!$L$15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2"/>
          <c:spPr>
            <a:solidFill>
              <a:srgbClr val="FFC000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Sheet1!$M$15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3"/>
          <c:spPr>
            <a:solidFill>
              <a:srgbClr val="0070C0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Sheet1!$N$15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03033088"/>
        <c:axId val="103031552"/>
      </c:barChart>
      <c:valAx>
        <c:axId val="10303155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103033088"/>
        <c:crosses val="autoZero"/>
        <c:crossBetween val="between"/>
      </c:valAx>
      <c:catAx>
        <c:axId val="1030330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3031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653412175919633E-2"/>
          <c:y val="0.26143790849673204"/>
          <c:w val="0.88922517646260324"/>
          <c:h val="0.5163398692810458"/>
        </c:manualLayout>
      </c:layout>
      <c:barChart>
        <c:barDir val="bar"/>
        <c:grouping val="percentStacked"/>
        <c:varyColors val="0"/>
        <c:ser>
          <c:idx val="1"/>
          <c:order val="0"/>
          <c:spPr>
            <a:solidFill>
              <a:srgbClr val="00B050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Sheet1!$K$16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2"/>
          <c:order val="1"/>
          <c:spPr>
            <a:solidFill>
              <a:srgbClr val="FF0000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Sheet1!$L$16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2"/>
          <c:spPr>
            <a:solidFill>
              <a:srgbClr val="FFC000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Sheet1!$M$16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3"/>
          <c:spPr>
            <a:solidFill>
              <a:srgbClr val="0070C0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Sheet1!$N$16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03065088"/>
        <c:axId val="103063552"/>
      </c:barChart>
      <c:valAx>
        <c:axId val="10306355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103065088"/>
        <c:crosses val="autoZero"/>
        <c:crossBetween val="between"/>
      </c:valAx>
      <c:catAx>
        <c:axId val="1030650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3063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Overall "scenario"</a:t>
            </a:r>
            <a:r>
              <a:rPr lang="it-IT" baseline="0"/>
              <a:t> coverage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5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Sheet1!$F$10:$H$10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Pending</c:v>
                </c:pt>
              </c:strCache>
            </c:strRef>
          </c:cat>
          <c:val>
            <c:numRef>
              <c:f>Sheet1!$F$11:$H$11</c:f>
              <c:numCache>
                <c:formatCode>General</c:formatCode>
                <c:ptCount val="3"/>
                <c:pt idx="0">
                  <c:v>13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653412175919633E-2"/>
          <c:y val="0.26143790849673204"/>
          <c:w val="0.88922517646260324"/>
          <c:h val="0.5163398692810458"/>
        </c:manualLayout>
      </c:layout>
      <c:barChart>
        <c:barDir val="bar"/>
        <c:grouping val="percentStacked"/>
        <c:varyColors val="0"/>
        <c:ser>
          <c:idx val="1"/>
          <c:order val="0"/>
          <c:spPr>
            <a:solidFill>
              <a:srgbClr val="00B050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</c:dPt>
          <c:val>
            <c:numRef>
              <c:f>Sheet1!$F$13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2"/>
          <c:order val="1"/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Sheet1!$G$13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2"/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Sheet1!$H$13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99911552"/>
        <c:axId val="99910016"/>
      </c:barChart>
      <c:valAx>
        <c:axId val="9991001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99911552"/>
        <c:crosses val="autoZero"/>
        <c:crossBetween val="between"/>
      </c:valAx>
      <c:catAx>
        <c:axId val="999115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9910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653412175919633E-2"/>
          <c:y val="0.26143790849673204"/>
          <c:w val="0.88922517646260324"/>
          <c:h val="0.5163398692810458"/>
        </c:manualLayout>
      </c:layout>
      <c:barChart>
        <c:barDir val="bar"/>
        <c:grouping val="percentStacked"/>
        <c:varyColors val="0"/>
        <c:ser>
          <c:idx val="1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Sheet1!$F$14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2"/>
          <c:order val="1"/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Sheet1!$G$14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2"/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Sheet1!$H$14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99932032"/>
        <c:axId val="99930496"/>
      </c:barChart>
      <c:valAx>
        <c:axId val="9993049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99932032"/>
        <c:crosses val="autoZero"/>
        <c:crossBetween val="between"/>
      </c:valAx>
      <c:catAx>
        <c:axId val="999320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9930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653412175919633E-2"/>
          <c:y val="0.26143790849673204"/>
          <c:w val="0.88922517646260324"/>
          <c:h val="0.5163398692810458"/>
        </c:manualLayout>
      </c:layout>
      <c:barChart>
        <c:barDir val="bar"/>
        <c:grouping val="percentStacked"/>
        <c:varyColors val="0"/>
        <c:ser>
          <c:idx val="1"/>
          <c:order val="0"/>
          <c:spPr>
            <a:solidFill>
              <a:srgbClr val="00B050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Sheet1!$F$15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2"/>
          <c:order val="1"/>
          <c:spPr>
            <a:solidFill>
              <a:srgbClr val="FF0000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Sheet1!$G$15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2"/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Sheet1!$H$15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00417920"/>
        <c:axId val="99940992"/>
      </c:barChart>
      <c:valAx>
        <c:axId val="9994099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100417920"/>
        <c:crosses val="autoZero"/>
        <c:crossBetween val="between"/>
      </c:valAx>
      <c:catAx>
        <c:axId val="10041792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9940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653412175919633E-2"/>
          <c:y val="0.26143790849673204"/>
          <c:w val="0.88922517646260324"/>
          <c:h val="0.5163398692810458"/>
        </c:manualLayout>
      </c:layout>
      <c:barChart>
        <c:barDir val="bar"/>
        <c:grouping val="percentStacked"/>
        <c:varyColors val="0"/>
        <c:ser>
          <c:idx val="1"/>
          <c:order val="0"/>
          <c:spPr>
            <a:solidFill>
              <a:srgbClr val="00B050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Sheet1!$F$16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1"/>
          <c:spPr>
            <a:solidFill>
              <a:srgbClr val="FF0000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Sheet1!$G$16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2"/>
          <c:spPr>
            <a:solidFill>
              <a:srgbClr val="FFC000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Sheet1!$H$16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00441088"/>
        <c:axId val="100439552"/>
      </c:barChart>
      <c:valAx>
        <c:axId val="10043955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100441088"/>
        <c:crosses val="autoZero"/>
        <c:crossBetween val="between"/>
      </c:valAx>
      <c:catAx>
        <c:axId val="1004410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0439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653412175919633E-2"/>
          <c:y val="0.26143790849673204"/>
          <c:w val="0.88922517646260324"/>
          <c:h val="0.5163398692810458"/>
        </c:manualLayout>
      </c:layout>
      <c:barChart>
        <c:barDir val="bar"/>
        <c:grouping val="percentStacked"/>
        <c:varyColors val="0"/>
        <c:ser>
          <c:idx val="1"/>
          <c:order val="0"/>
          <c:spPr>
            <a:solidFill>
              <a:srgbClr val="00B050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Sheet1!$K$12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</c:ser>
        <c:ser>
          <c:idx val="2"/>
          <c:order val="1"/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Sheet1!$L$12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2"/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Sheet1!$M$12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3"/>
          <c:spPr>
            <a:solidFill>
              <a:srgbClr val="0070C0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Sheet1!$N$12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00493568"/>
        <c:axId val="100492032"/>
      </c:barChart>
      <c:valAx>
        <c:axId val="10049203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100493568"/>
        <c:crosses val="autoZero"/>
        <c:crossBetween val="between"/>
      </c:valAx>
      <c:catAx>
        <c:axId val="1004935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0492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Overall "step" </a:t>
            </a:r>
            <a:r>
              <a:rPr lang="it-IT" baseline="0"/>
              <a:t>coverage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5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Sheet1!$K$10:$N$10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Pending</c:v>
                </c:pt>
                <c:pt idx="3">
                  <c:v>Skipped</c:v>
                </c:pt>
              </c:strCache>
            </c:strRef>
          </c:cat>
          <c:val>
            <c:numRef>
              <c:f>Sheet1!$K$11:$N$11</c:f>
              <c:numCache>
                <c:formatCode>General</c:formatCode>
                <c:ptCount val="4"/>
                <c:pt idx="0">
                  <c:v>62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653412175919633E-2"/>
          <c:y val="0.26143790849673204"/>
          <c:w val="0.88922517646260324"/>
          <c:h val="0.5163398692810458"/>
        </c:manualLayout>
      </c:layout>
      <c:barChart>
        <c:barDir val="bar"/>
        <c:grouping val="percentStacked"/>
        <c:varyColors val="0"/>
        <c:ser>
          <c:idx val="1"/>
          <c:order val="0"/>
          <c:spPr>
            <a:solidFill>
              <a:srgbClr val="00B050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Sheet1!$K$13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</c:ser>
        <c:ser>
          <c:idx val="2"/>
          <c:order val="1"/>
          <c:spPr>
            <a:solidFill>
              <a:srgbClr val="FF0000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Sheet1!$L$13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2"/>
          <c:spPr>
            <a:solidFill>
              <a:srgbClr val="FFC000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Sheet1!$M$13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3"/>
          <c:spPr>
            <a:solidFill>
              <a:srgbClr val="0070C0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Sheet1!$N$13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02963072"/>
        <c:axId val="102961536"/>
      </c:barChart>
      <c:valAx>
        <c:axId val="10296153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102963072"/>
        <c:crosses val="autoZero"/>
        <c:crossBetween val="between"/>
      </c:valAx>
      <c:catAx>
        <c:axId val="102963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2961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13" Type="http://schemas.openxmlformats.org/officeDocument/2006/relationships/chart" Target="../charts/chart11.xml"/><Relationship Id="rId3" Type="http://schemas.openxmlformats.org/officeDocument/2006/relationships/image" Target="../media/image1.png"/><Relationship Id="rId7" Type="http://schemas.openxmlformats.org/officeDocument/2006/relationships/chart" Target="../charts/chart5.xml"/><Relationship Id="rId12" Type="http://schemas.openxmlformats.org/officeDocument/2006/relationships/chart" Target="../charts/chart10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11" Type="http://schemas.openxmlformats.org/officeDocument/2006/relationships/chart" Target="../charts/chart9.xml"/><Relationship Id="rId5" Type="http://schemas.openxmlformats.org/officeDocument/2006/relationships/chart" Target="../charts/chart3.xml"/><Relationship Id="rId10" Type="http://schemas.openxmlformats.org/officeDocument/2006/relationships/chart" Target="../charts/chart8.xml"/><Relationship Id="rId4" Type="http://schemas.microsoft.com/office/2007/relationships/hdphoto" Target="../media/hdphoto1.wdp"/><Relationship Id="rId9" Type="http://schemas.openxmlformats.org/officeDocument/2006/relationships/chart" Target="../charts/chart7.xml"/><Relationship Id="rId1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11</xdr:row>
      <xdr:rowOff>28575</xdr:rowOff>
    </xdr:from>
    <xdr:to>
      <xdr:col>8</xdr:col>
      <xdr:colOff>962026</xdr:colOff>
      <xdr:row>11</xdr:row>
      <xdr:rowOff>1000125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3595687</xdr:colOff>
      <xdr:row>1</xdr:row>
      <xdr:rowOff>0</xdr:rowOff>
    </xdr:from>
    <xdr:to>
      <xdr:col>8</xdr:col>
      <xdr:colOff>973665</xdr:colOff>
      <xdr:row>8</xdr:row>
      <xdr:rowOff>232834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52387</xdr:colOff>
      <xdr:row>1</xdr:row>
      <xdr:rowOff>47626</xdr:rowOff>
    </xdr:from>
    <xdr:to>
      <xdr:col>3</xdr:col>
      <xdr:colOff>190499</xdr:colOff>
      <xdr:row>8</xdr:row>
      <xdr:rowOff>190500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Marker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606" y="238126"/>
          <a:ext cx="3412331" cy="18335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38100</xdr:colOff>
      <xdr:row>12</xdr:row>
      <xdr:rowOff>226214</xdr:rowOff>
    </xdr:from>
    <xdr:to>
      <xdr:col>8</xdr:col>
      <xdr:colOff>981076</xdr:colOff>
      <xdr:row>12</xdr:row>
      <xdr:rowOff>1131089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38100</xdr:colOff>
      <xdr:row>13</xdr:row>
      <xdr:rowOff>57150</xdr:rowOff>
    </xdr:from>
    <xdr:to>
      <xdr:col>8</xdr:col>
      <xdr:colOff>981076</xdr:colOff>
      <xdr:row>13</xdr:row>
      <xdr:rowOff>962025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47625</xdr:colOff>
      <xdr:row>14</xdr:row>
      <xdr:rowOff>47625</xdr:rowOff>
    </xdr:from>
    <xdr:to>
      <xdr:col>8</xdr:col>
      <xdr:colOff>990601</xdr:colOff>
      <xdr:row>14</xdr:row>
      <xdr:rowOff>952500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47625</xdr:colOff>
      <xdr:row>15</xdr:row>
      <xdr:rowOff>47625</xdr:rowOff>
    </xdr:from>
    <xdr:to>
      <xdr:col>8</xdr:col>
      <xdr:colOff>990601</xdr:colOff>
      <xdr:row>15</xdr:row>
      <xdr:rowOff>952500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19050</xdr:colOff>
      <xdr:row>11</xdr:row>
      <xdr:rowOff>28575</xdr:rowOff>
    </xdr:from>
    <xdr:to>
      <xdr:col>14</xdr:col>
      <xdr:colOff>962026</xdr:colOff>
      <xdr:row>11</xdr:row>
      <xdr:rowOff>1000125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3009899</xdr:colOff>
      <xdr:row>1</xdr:row>
      <xdr:rowOff>0</xdr:rowOff>
    </xdr:from>
    <xdr:to>
      <xdr:col>14</xdr:col>
      <xdr:colOff>973666</xdr:colOff>
      <xdr:row>8</xdr:row>
      <xdr:rowOff>232834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38100</xdr:colOff>
      <xdr:row>12</xdr:row>
      <xdr:rowOff>226214</xdr:rowOff>
    </xdr:from>
    <xdr:to>
      <xdr:col>14</xdr:col>
      <xdr:colOff>981076</xdr:colOff>
      <xdr:row>12</xdr:row>
      <xdr:rowOff>1131089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38100</xdr:colOff>
      <xdr:row>13</xdr:row>
      <xdr:rowOff>57150</xdr:rowOff>
    </xdr:from>
    <xdr:to>
      <xdr:col>14</xdr:col>
      <xdr:colOff>981076</xdr:colOff>
      <xdr:row>13</xdr:row>
      <xdr:rowOff>962025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47625</xdr:colOff>
      <xdr:row>14</xdr:row>
      <xdr:rowOff>47625</xdr:rowOff>
    </xdr:from>
    <xdr:to>
      <xdr:col>14</xdr:col>
      <xdr:colOff>990601</xdr:colOff>
      <xdr:row>14</xdr:row>
      <xdr:rowOff>952500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47625</xdr:colOff>
      <xdr:row>15</xdr:row>
      <xdr:rowOff>47625</xdr:rowOff>
    </xdr:from>
    <xdr:to>
      <xdr:col>14</xdr:col>
      <xdr:colOff>990601</xdr:colOff>
      <xdr:row>15</xdr:row>
      <xdr:rowOff>952500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50"/>
      </a:accent1>
      <a:accent2>
        <a:srgbClr val="FF0000"/>
      </a:accent2>
      <a:accent3>
        <a:srgbClr val="FFC000"/>
      </a:accent3>
      <a:accent4>
        <a:srgbClr val="DEEBF6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O16"/>
  <sheetViews>
    <sheetView showGridLines="0" tabSelected="1" topLeftCell="A4" zoomScale="80" zoomScaleNormal="80" workbookViewId="0">
      <selection activeCell="D16" sqref="D16"/>
    </sheetView>
  </sheetViews>
  <sheetFormatPr defaultRowHeight="15" x14ac:dyDescent="0.25"/>
  <cols>
    <col min="1" max="1" width="3.42578125" customWidth="1"/>
    <col min="2" max="2" width="3.7109375" bestFit="1" customWidth="1"/>
    <col min="3" max="3" width="45.28515625" style="2" customWidth="1"/>
    <col min="4" max="4" width="59.42578125" style="2" customWidth="1"/>
    <col min="5" max="7" width="9.140625" style="1"/>
    <col min="8" max="8" width="10.42578125" style="1" bestFit="1" customWidth="1"/>
    <col min="9" max="9" width="15.28515625" style="1" customWidth="1"/>
    <col min="10" max="12" width="9.140625" style="1"/>
    <col min="13" max="13" width="10.42578125" style="1" bestFit="1" customWidth="1"/>
    <col min="14" max="14" width="10.42578125" style="1" customWidth="1"/>
    <col min="15" max="15" width="15.28515625" style="1" customWidth="1"/>
  </cols>
  <sheetData>
    <row r="2" spans="2:15" ht="18.75" x14ac:dyDescent="0.3">
      <c r="B2" s="17"/>
      <c r="C2" s="18"/>
      <c r="D2" s="18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</row>
    <row r="3" spans="2:15" ht="18.75" x14ac:dyDescent="0.3">
      <c r="B3" s="17"/>
      <c r="C3" s="18"/>
      <c r="D3" s="18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</row>
    <row r="4" spans="2:15" ht="18.75" x14ac:dyDescent="0.3">
      <c r="B4" s="17"/>
      <c r="C4" s="18"/>
      <c r="D4" s="22" t="s">
        <v>14</v>
      </c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</row>
    <row r="5" spans="2:15" ht="18.75" x14ac:dyDescent="0.3">
      <c r="B5" s="17"/>
      <c r="C5" s="18"/>
      <c r="D5" s="22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</row>
    <row r="6" spans="2:15" ht="21" customHeight="1" x14ac:dyDescent="0.3">
      <c r="B6" s="17"/>
      <c r="C6" s="18"/>
      <c r="D6" s="22" t="s">
        <v>11</v>
      </c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</row>
    <row r="7" spans="2:15" ht="18.75" x14ac:dyDescent="0.3">
      <c r="B7" s="17"/>
      <c r="C7" s="18"/>
      <c r="D7" s="22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</row>
    <row r="8" spans="2:15" ht="18.75" x14ac:dyDescent="0.3">
      <c r="B8" s="17"/>
      <c r="C8" s="18"/>
      <c r="D8" s="18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</row>
    <row r="9" spans="2:15" ht="18.75" x14ac:dyDescent="0.3">
      <c r="B9" s="17"/>
      <c r="C9" s="18"/>
      <c r="D9" s="18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</row>
    <row r="10" spans="2:15" ht="15.75" x14ac:dyDescent="0.25">
      <c r="B10" s="3" t="s">
        <v>6</v>
      </c>
      <c r="C10" s="4" t="s">
        <v>1</v>
      </c>
      <c r="D10" s="4" t="s">
        <v>7</v>
      </c>
      <c r="E10" s="5" t="s">
        <v>15</v>
      </c>
      <c r="F10" s="6" t="s">
        <v>8</v>
      </c>
      <c r="G10" s="7" t="s">
        <v>9</v>
      </c>
      <c r="H10" s="8" t="s">
        <v>10</v>
      </c>
      <c r="I10" s="5" t="s">
        <v>11</v>
      </c>
      <c r="J10" s="5" t="s">
        <v>16</v>
      </c>
      <c r="K10" s="6" t="s">
        <v>8</v>
      </c>
      <c r="L10" s="7" t="s">
        <v>9</v>
      </c>
      <c r="M10" s="8" t="s">
        <v>10</v>
      </c>
      <c r="N10" s="20" t="s">
        <v>17</v>
      </c>
      <c r="O10" s="5" t="s">
        <v>11</v>
      </c>
    </row>
    <row r="11" spans="2:15" ht="15.75" x14ac:dyDescent="0.25">
      <c r="B11" s="3"/>
      <c r="C11" s="4"/>
      <c r="D11" s="4" t="s">
        <v>13</v>
      </c>
      <c r="E11" s="5">
        <f>SUM(E12:E105)</f>
        <v>13</v>
      </c>
      <c r="F11" s="15">
        <f t="shared" ref="F11:H11" si="0">SUM(F12:F105)</f>
        <v>13</v>
      </c>
      <c r="G11" s="14">
        <f t="shared" si="0"/>
        <v>0</v>
      </c>
      <c r="H11" s="13">
        <f t="shared" si="0"/>
        <v>0</v>
      </c>
      <c r="I11" s="5"/>
      <c r="J11" s="5">
        <f>SUM(J12:J105)</f>
        <v>62</v>
      </c>
      <c r="K11" s="15">
        <f t="shared" ref="K11:L11" si="1">SUM(K12:K105)</f>
        <v>62</v>
      </c>
      <c r="L11" s="14">
        <f t="shared" si="1"/>
        <v>0</v>
      </c>
      <c r="M11" s="13">
        <f>SUM(M12:M105)</f>
        <v>0</v>
      </c>
      <c r="N11" s="21">
        <f>SUM(N12:N105)</f>
        <v>0</v>
      </c>
      <c r="O11" s="5"/>
    </row>
    <row r="12" spans="2:15" s="1" customFormat="1" ht="80.25" customHeight="1" x14ac:dyDescent="0.25">
      <c r="B12" s="9">
        <v>1</v>
      </c>
      <c r="C12" s="10" t="s">
        <v>0</v>
      </c>
      <c r="D12" s="23" t="s">
        <v>20</v>
      </c>
      <c r="E12" s="16">
        <f>2+1</f>
        <v>3</v>
      </c>
      <c r="F12" s="12">
        <v>3</v>
      </c>
      <c r="G12" s="12">
        <v>0</v>
      </c>
      <c r="H12" s="12">
        <f>E12-F12-G12</f>
        <v>0</v>
      </c>
      <c r="I12" s="11"/>
      <c r="J12" s="16">
        <f>10+5</f>
        <v>15</v>
      </c>
      <c r="K12" s="12">
        <v>15</v>
      </c>
      <c r="L12" s="12">
        <v>0</v>
      </c>
      <c r="M12" s="12">
        <f t="shared" ref="M12:M13" si="2">J12-K12-L12-N12</f>
        <v>0</v>
      </c>
      <c r="N12" s="12">
        <v>0</v>
      </c>
      <c r="O12" s="11"/>
    </row>
    <row r="13" spans="2:15" s="1" customFormat="1" ht="105.75" customHeight="1" x14ac:dyDescent="0.25">
      <c r="B13" s="9">
        <v>2</v>
      </c>
      <c r="C13" s="10" t="s">
        <v>2</v>
      </c>
      <c r="D13" s="23" t="s">
        <v>18</v>
      </c>
      <c r="E13" s="16">
        <f>2+3</f>
        <v>5</v>
      </c>
      <c r="F13" s="12">
        <v>5</v>
      </c>
      <c r="G13" s="12">
        <v>0</v>
      </c>
      <c r="H13" s="12">
        <f>E13-F13-G13</f>
        <v>0</v>
      </c>
      <c r="I13" s="11"/>
      <c r="J13" s="16">
        <f>9+11</f>
        <v>20</v>
      </c>
      <c r="K13" s="12">
        <v>20</v>
      </c>
      <c r="L13" s="12">
        <v>0</v>
      </c>
      <c r="M13" s="12">
        <f t="shared" si="2"/>
        <v>0</v>
      </c>
      <c r="N13" s="12">
        <v>0</v>
      </c>
      <c r="O13" s="11"/>
    </row>
    <row r="14" spans="2:15" s="1" customFormat="1" ht="80.25" customHeight="1" x14ac:dyDescent="0.25">
      <c r="B14" s="9">
        <v>3</v>
      </c>
      <c r="C14" s="10" t="s">
        <v>3</v>
      </c>
      <c r="D14" s="23" t="s">
        <v>19</v>
      </c>
      <c r="E14" s="16">
        <v>2</v>
      </c>
      <c r="F14" s="12">
        <v>2</v>
      </c>
      <c r="G14" s="12">
        <v>0</v>
      </c>
      <c r="H14" s="12">
        <f>E14-F14-G14</f>
        <v>0</v>
      </c>
      <c r="I14" s="11"/>
      <c r="J14" s="16">
        <v>12</v>
      </c>
      <c r="K14" s="12">
        <v>12</v>
      </c>
      <c r="L14" s="12">
        <v>0</v>
      </c>
      <c r="M14" s="12">
        <f>J14-K14-L14-N14</f>
        <v>0</v>
      </c>
      <c r="N14" s="12">
        <v>0</v>
      </c>
      <c r="O14" s="11"/>
    </row>
    <row r="15" spans="2:15" s="1" customFormat="1" ht="80.25" customHeight="1" x14ac:dyDescent="0.25">
      <c r="B15" s="9">
        <v>4</v>
      </c>
      <c r="C15" s="10" t="s">
        <v>4</v>
      </c>
      <c r="D15" s="23" t="s">
        <v>21</v>
      </c>
      <c r="E15" s="16">
        <v>2</v>
      </c>
      <c r="F15" s="12">
        <v>2</v>
      </c>
      <c r="G15" s="12">
        <v>0</v>
      </c>
      <c r="H15" s="12">
        <f>E15-F15-G15</f>
        <v>0</v>
      </c>
      <c r="I15" s="11"/>
      <c r="J15" s="16">
        <v>11</v>
      </c>
      <c r="K15" s="12">
        <v>11</v>
      </c>
      <c r="L15" s="12">
        <v>0</v>
      </c>
      <c r="M15" s="12">
        <f t="shared" ref="M15:M16" si="3">J15-K15-L15-N15</f>
        <v>0</v>
      </c>
      <c r="N15" s="12">
        <v>0</v>
      </c>
      <c r="O15" s="11"/>
    </row>
    <row r="16" spans="2:15" s="1" customFormat="1" ht="80.25" customHeight="1" x14ac:dyDescent="0.25">
      <c r="B16" s="9">
        <v>5</v>
      </c>
      <c r="C16" s="10" t="s">
        <v>5</v>
      </c>
      <c r="D16" s="23" t="s">
        <v>12</v>
      </c>
      <c r="E16" s="16">
        <v>1</v>
      </c>
      <c r="F16" s="12">
        <v>1</v>
      </c>
      <c r="G16" s="12">
        <v>0</v>
      </c>
      <c r="H16" s="12">
        <f>E16-F16-G16</f>
        <v>0</v>
      </c>
      <c r="I16" s="11"/>
      <c r="J16" s="16">
        <v>4</v>
      </c>
      <c r="K16" s="12">
        <v>4</v>
      </c>
      <c r="L16" s="12">
        <v>0</v>
      </c>
      <c r="M16" s="12">
        <f t="shared" si="3"/>
        <v>0</v>
      </c>
      <c r="N16" s="12">
        <v>0</v>
      </c>
      <c r="O16" s="11"/>
    </row>
  </sheetData>
  <mergeCells count="2">
    <mergeCell ref="D4:D5"/>
    <mergeCell ref="D6:D7"/>
  </mergeCells>
  <pageMargins left="0.23622047244094491" right="0.23622047244094491" top="0.35433070866141736" bottom="0.35433070866141736" header="0.31496062992125984" footer="0.31496062992125984"/>
  <pageSetup paperSize="9"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Gionni_2</dc:creator>
  <cp:lastModifiedBy>Gionni Reffo</cp:lastModifiedBy>
  <cp:lastPrinted>2017-12-02T15:11:19Z</cp:lastPrinted>
  <dcterms:created xsi:type="dcterms:W3CDTF">2017-12-02T10:16:34Z</dcterms:created>
  <dcterms:modified xsi:type="dcterms:W3CDTF">2017-12-28T12:48:29Z</dcterms:modified>
</cp:coreProperties>
</file>