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Jun-2024\"/>
    </mc:Choice>
  </mc:AlternateContent>
  <xr:revisionPtr revIDLastSave="0" documentId="13_ncr:1_{B16CE1DB-64C2-4735-915D-EEA00D5664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G49" i="1"/>
  <c r="H49" i="1"/>
  <c r="I49" i="1"/>
  <c r="E49" i="1"/>
</calcChain>
</file>

<file path=xl/sharedStrings.xml><?xml version="1.0" encoding="utf-8"?>
<sst xmlns="http://schemas.openxmlformats.org/spreadsheetml/2006/main" count="192" uniqueCount="57">
  <si>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</si>
  <si>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</si>
  <si>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</si>
  <si>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</si>
  <si>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</si>
  <si>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</si>
  <si>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</si>
  <si>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</si>
  <si>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</si>
  <si>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</si>
  <si>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</si>
  <si>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PBS_FWD2024</t>
  </si>
  <si>
    <t>MS_FWD2024</t>
  </si>
  <si>
    <t>PBM_FWD</t>
  </si>
  <si>
    <t>GS_FWD2024</t>
  </si>
  <si>
    <t>PGS_FWD2024</t>
  </si>
  <si>
    <t>GS-NOV-2</t>
  </si>
  <si>
    <t>MS-NOV-1</t>
  </si>
  <si>
    <t>PGS-OCT-1</t>
  </si>
  <si>
    <t>PBS-OCT-1</t>
  </si>
  <si>
    <t>PGS-SEP-1</t>
  </si>
  <si>
    <t>BL_FWD2024</t>
  </si>
  <si>
    <t>MS-OCT-1</t>
  </si>
  <si>
    <t>PBS-SEP-1</t>
  </si>
  <si>
    <t>GS-NOV-1</t>
  </si>
  <si>
    <t>PRE BOYS SYNTHETIC</t>
  </si>
  <si>
    <t>BOYS SYNTHETIC</t>
  </si>
  <si>
    <t>MENS SYNTHETIC</t>
  </si>
  <si>
    <t>PRE BOYS LEATHER</t>
  </si>
  <si>
    <t>BOYS LEATHER</t>
  </si>
  <si>
    <t>PRE BOYS MOCCASIN</t>
  </si>
  <si>
    <t>BOYS MOCCASIN</t>
  </si>
  <si>
    <t>MENS MOCCASIN</t>
  </si>
  <si>
    <t>GIRLS SYNTHETIC</t>
  </si>
  <si>
    <t>PRE GIRLS SYNTHETIC</t>
  </si>
  <si>
    <t>PRE GIRLS LEATHER</t>
  </si>
  <si>
    <t>GIRLS LEATHER</t>
  </si>
  <si>
    <t>MENS LEATHER</t>
  </si>
  <si>
    <t>B/D HEAT BLOWER</t>
  </si>
  <si>
    <t>RERUN 372</t>
  </si>
  <si>
    <t>RERUN 24</t>
  </si>
  <si>
    <t>BAD HANDLACING</t>
  </si>
  <si>
    <t>B/D TOE LASTER</t>
  </si>
  <si>
    <t>B/D ROUGHENING MACHINE</t>
  </si>
  <si>
    <t>NPN 16444</t>
  </si>
  <si>
    <t>RECUT</t>
  </si>
  <si>
    <t>WAITING FOR CLICKING</t>
  </si>
  <si>
    <t>EYELET / BARTACK 1264</t>
  </si>
  <si>
    <t>06-11-2024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</si>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</sst>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5.272840277779" createdVersion="8" refreshedVersion="8" minRefreshableVersion="3" recordCount="47" xr:uid="{F50BE214-8785-4292-B922-C05F3D70DA1F}">
  <cacheSource type="worksheet">
    <worksheetSource name="Table1"/>
  </cacheSource>
  <cacheFields count="10">
    <cacheField name="Date" numFmtId="49">
      <sharedItems count="1">
        <s v="06-11-2024"/>
      </sharedItems>
    </cacheField>
    <cacheField name="Line" numFmtId="0">
      <sharedItems containsMixedTypes="1" containsNumber="1" containsInteger="1" minValue="1" maxValue="8942"/>
    </cacheField>
    <cacheField name="Order2" numFmtId="0">
      <sharedItems containsMixedTypes="1" containsNumber="1" containsInteger="1" minValue="1238325" maxValue="1247115" count="27">
        <s v="PBS_FWD2024"/>
        <n v="1246600"/>
        <s v="MS_FWD2024"/>
        <n v="1238325"/>
        <n v="1246658"/>
        <n v="1247102"/>
        <n v="1247107"/>
        <n v="1247109"/>
        <n v="1247115"/>
        <s v="PBM_FWD"/>
        <s v="GS_FWD2024"/>
        <s v="PGS_FWD2024"/>
        <n v="1246667"/>
        <n v="1246624"/>
        <s v="GS-NOV-2"/>
        <s v="MS-NOV-1"/>
        <s v="PGS-OCT-1"/>
        <s v="PBS-OCT-1"/>
        <n v="1246673"/>
        <s v="PGS-SEP-1"/>
        <n v="1246662"/>
        <s v="BL_FWD2024"/>
        <s v="MS-OCT-1"/>
        <s v="PBS-SEP-1"/>
        <n v="1247111"/>
        <n v="1247105"/>
        <s v="GS-NOV-1"/>
      </sharedItems>
    </cacheField>
    <cacheField name="Style" numFmtId="0">
      <sharedItems count="13">
        <s v="PRE BOYS SYNTHETIC"/>
        <s v="BOYS SYNTHETIC"/>
        <s v="MENS SYNTHETIC"/>
        <s v="PRE BOYS LEATHER"/>
        <s v="BOYS LEATHER"/>
        <s v="PRE BOYS MOCCASIN"/>
        <s v="BOYS MOCCASIN"/>
        <s v="MENS MOCCASIN"/>
        <s v="GIRLS SYNTHETIC"/>
        <s v="PRE GIRLS SYNTHETIC"/>
        <s v="PRE GIRLS LEATHER"/>
        <s v="GIRLS LEATHER"/>
        <s v="MENS LEATHER"/>
      </sharedItems>
    </cacheField>
    <cacheField name="Cutting" numFmtId="0">
      <sharedItems containsString="0" containsBlank="1" containsNumber="1" containsInteger="1" minValue="1700" maxValue="2250"/>
    </cacheField>
    <cacheField name="Assembly" numFmtId="0">
      <sharedItems containsString="0" containsBlank="1" containsNumber="1" containsInteger="1" minValue="294" maxValue="1580"/>
    </cacheField>
    <cacheField name="Closing" numFmtId="0">
      <sharedItems containsString="0" containsBlank="1" containsNumber="1" containsInteger="1" minValue="48" maxValue="1872"/>
    </cacheField>
    <cacheField name="Despatch" numFmtId="0">
      <sharedItems containsString="0" containsBlank="1" containsNumber="1" containsInteger="1" minValue="12" maxValue="1460"/>
    </cacheField>
    <cacheField name="Shipped" numFmtId="0">
      <sharedItems containsString="0" containsBlank="1" containsNumber="1" containsInteger="1" minValue="2592" maxValue="61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1"/>
    <x v="0"/>
    <x v="0"/>
    <m/>
    <m/>
    <m/>
    <n v="636"/>
    <m/>
    <s v="B/D HEAT BLOWER"/>
  </r>
  <r>
    <x v="0"/>
    <n v="1"/>
    <x v="1"/>
    <x v="1"/>
    <m/>
    <m/>
    <m/>
    <n v="336"/>
    <m/>
    <m/>
  </r>
  <r>
    <x v="0"/>
    <n v="1"/>
    <x v="0"/>
    <x v="0"/>
    <m/>
    <m/>
    <m/>
    <m/>
    <m/>
    <s v="RERUN 372"/>
  </r>
  <r>
    <x v="0"/>
    <n v="2"/>
    <x v="2"/>
    <x v="2"/>
    <m/>
    <m/>
    <m/>
    <n v="1200"/>
    <m/>
    <m/>
  </r>
  <r>
    <x v="0"/>
    <n v="2"/>
    <x v="3"/>
    <x v="3"/>
    <m/>
    <m/>
    <m/>
    <n v="12"/>
    <m/>
    <m/>
  </r>
  <r>
    <x v="0"/>
    <n v="2"/>
    <x v="4"/>
    <x v="4"/>
    <m/>
    <m/>
    <m/>
    <n v="24"/>
    <m/>
    <m/>
  </r>
  <r>
    <x v="0"/>
    <n v="3"/>
    <x v="0"/>
    <x v="0"/>
    <m/>
    <m/>
    <m/>
    <n v="1452"/>
    <m/>
    <m/>
  </r>
  <r>
    <x v="0"/>
    <n v="3"/>
    <x v="0"/>
    <x v="0"/>
    <m/>
    <m/>
    <m/>
    <m/>
    <m/>
    <s v="RERUN 24"/>
  </r>
  <r>
    <x v="0"/>
    <n v="4"/>
    <x v="5"/>
    <x v="5"/>
    <m/>
    <m/>
    <m/>
    <n v="408"/>
    <m/>
    <s v="BAD HANDLACING"/>
  </r>
  <r>
    <x v="0"/>
    <n v="4"/>
    <x v="6"/>
    <x v="6"/>
    <m/>
    <m/>
    <m/>
    <n v="180"/>
    <m/>
    <m/>
  </r>
  <r>
    <x v="0"/>
    <n v="4"/>
    <x v="7"/>
    <x v="6"/>
    <m/>
    <m/>
    <m/>
    <n v="372"/>
    <m/>
    <m/>
  </r>
  <r>
    <x v="0"/>
    <n v="4"/>
    <x v="8"/>
    <x v="7"/>
    <m/>
    <m/>
    <m/>
    <n v="12"/>
    <m/>
    <m/>
  </r>
  <r>
    <x v="0"/>
    <n v="4"/>
    <x v="9"/>
    <x v="5"/>
    <m/>
    <m/>
    <m/>
    <n v="336"/>
    <m/>
    <m/>
  </r>
  <r>
    <x v="0"/>
    <n v="7"/>
    <x v="1"/>
    <x v="1"/>
    <m/>
    <m/>
    <m/>
    <n v="1380"/>
    <m/>
    <s v="B/D TOE LASTER"/>
  </r>
  <r>
    <x v="0"/>
    <n v="8"/>
    <x v="10"/>
    <x v="8"/>
    <m/>
    <m/>
    <m/>
    <n v="1140"/>
    <m/>
    <s v="B/D ROUGHENING MACHINE"/>
  </r>
  <r>
    <x v="0"/>
    <n v="9"/>
    <x v="11"/>
    <x v="9"/>
    <m/>
    <m/>
    <m/>
    <n v="1460"/>
    <m/>
    <m/>
  </r>
  <r>
    <x v="0"/>
    <n v="9"/>
    <x v="12"/>
    <x v="10"/>
    <m/>
    <m/>
    <m/>
    <n v="12"/>
    <m/>
    <m/>
  </r>
  <r>
    <x v="0"/>
    <n v="8941"/>
    <x v="1"/>
    <x v="1"/>
    <m/>
    <m/>
    <m/>
    <m/>
    <n v="6120"/>
    <s v="NPN 16444"/>
  </r>
  <r>
    <x v="0"/>
    <n v="8942"/>
    <x v="13"/>
    <x v="9"/>
    <m/>
    <m/>
    <m/>
    <m/>
    <n v="2592"/>
    <s v="NPN 16444"/>
  </r>
  <r>
    <x v="0"/>
    <s v=" "/>
    <x v="14"/>
    <x v="8"/>
    <n v="1700"/>
    <m/>
    <m/>
    <m/>
    <m/>
    <m/>
  </r>
  <r>
    <x v="0"/>
    <s v=" "/>
    <x v="15"/>
    <x v="2"/>
    <n v="2250"/>
    <m/>
    <m/>
    <m/>
    <m/>
    <m/>
  </r>
  <r>
    <x v="0"/>
    <s v=" "/>
    <x v="16"/>
    <x v="9"/>
    <n v="1752"/>
    <m/>
    <m/>
    <m/>
    <m/>
    <m/>
  </r>
  <r>
    <x v="0"/>
    <s v=" "/>
    <x v="17"/>
    <x v="0"/>
    <n v="1700"/>
    <m/>
    <m/>
    <m/>
    <m/>
    <m/>
  </r>
  <r>
    <x v="0"/>
    <s v=" "/>
    <x v="18"/>
    <x v="11"/>
    <m/>
    <n v="948"/>
    <m/>
    <m/>
    <m/>
    <m/>
  </r>
  <r>
    <x v="0"/>
    <s v=" "/>
    <x v="1"/>
    <x v="1"/>
    <m/>
    <n v="1422"/>
    <m/>
    <m/>
    <m/>
    <m/>
  </r>
  <r>
    <x v="0"/>
    <s v=" "/>
    <x v="15"/>
    <x v="2"/>
    <m/>
    <n v="948"/>
    <m/>
    <m/>
    <m/>
    <m/>
  </r>
  <r>
    <x v="0"/>
    <s v=" "/>
    <x v="16"/>
    <x v="9"/>
    <m/>
    <n v="948"/>
    <m/>
    <m/>
    <m/>
    <m/>
  </r>
  <r>
    <x v="0"/>
    <s v=" "/>
    <x v="19"/>
    <x v="9"/>
    <m/>
    <n v="294"/>
    <m/>
    <m/>
    <m/>
    <m/>
  </r>
  <r>
    <x v="0"/>
    <s v=" "/>
    <x v="20"/>
    <x v="12"/>
    <m/>
    <n v="948"/>
    <m/>
    <m/>
    <m/>
    <m/>
  </r>
  <r>
    <x v="0"/>
    <s v=" "/>
    <x v="21"/>
    <x v="4"/>
    <m/>
    <n v="440"/>
    <m/>
    <m/>
    <m/>
    <s v="RECUT"/>
  </r>
  <r>
    <x v="0"/>
    <s v=" "/>
    <x v="17"/>
    <x v="0"/>
    <m/>
    <n v="1422"/>
    <m/>
    <m/>
    <m/>
    <m/>
  </r>
  <r>
    <x v="0"/>
    <s v=" "/>
    <x v="17"/>
    <x v="0"/>
    <m/>
    <n v="1580"/>
    <m/>
    <m/>
    <m/>
    <m/>
  </r>
  <r>
    <x v="0"/>
    <n v="1"/>
    <x v="20"/>
    <x v="12"/>
    <m/>
    <m/>
    <n v="790"/>
    <m/>
    <m/>
    <m/>
  </r>
  <r>
    <x v="0"/>
    <n v="1"/>
    <x v="22"/>
    <x v="2"/>
    <m/>
    <m/>
    <n v="454"/>
    <m/>
    <m/>
    <m/>
  </r>
  <r>
    <x v="0"/>
    <n v="1"/>
    <x v="4"/>
    <x v="4"/>
    <m/>
    <m/>
    <n v="158"/>
    <m/>
    <m/>
    <s v="RECUT"/>
  </r>
  <r>
    <x v="0"/>
    <n v="2"/>
    <x v="17"/>
    <x v="0"/>
    <m/>
    <m/>
    <n v="1446"/>
    <m/>
    <m/>
    <m/>
  </r>
  <r>
    <x v="0"/>
    <n v="2"/>
    <x v="23"/>
    <x v="0"/>
    <m/>
    <m/>
    <n v="48"/>
    <m/>
    <m/>
    <m/>
  </r>
  <r>
    <x v="0"/>
    <n v="3"/>
    <x v="17"/>
    <x v="0"/>
    <m/>
    <m/>
    <n v="1342"/>
    <m/>
    <m/>
    <m/>
  </r>
  <r>
    <x v="0"/>
    <n v="4"/>
    <x v="24"/>
    <x v="6"/>
    <m/>
    <m/>
    <n v="1872"/>
    <m/>
    <m/>
    <m/>
  </r>
  <r>
    <x v="0"/>
    <n v="4"/>
    <x v="25"/>
    <x v="5"/>
    <m/>
    <m/>
    <n v="136"/>
    <m/>
    <m/>
    <m/>
  </r>
  <r>
    <x v="0"/>
    <n v="5"/>
    <x v="2"/>
    <x v="2"/>
    <m/>
    <m/>
    <n v="1164"/>
    <m/>
    <m/>
    <s v="WAITING FOR CLICKING"/>
  </r>
  <r>
    <x v="0"/>
    <n v="6"/>
    <x v="14"/>
    <x v="8"/>
    <m/>
    <m/>
    <n v="940"/>
    <m/>
    <m/>
    <m/>
  </r>
  <r>
    <x v="0"/>
    <n v="7"/>
    <x v="1"/>
    <x v="1"/>
    <m/>
    <m/>
    <n v="1580"/>
    <m/>
    <m/>
    <m/>
  </r>
  <r>
    <x v="0"/>
    <n v="8"/>
    <x v="16"/>
    <x v="9"/>
    <m/>
    <m/>
    <n v="1264"/>
    <m/>
    <m/>
    <m/>
  </r>
  <r>
    <x v="0"/>
    <n v="9"/>
    <x v="26"/>
    <x v="8"/>
    <m/>
    <m/>
    <n v="316"/>
    <m/>
    <m/>
    <m/>
  </r>
  <r>
    <x v="0"/>
    <n v="9"/>
    <x v="18"/>
    <x v="11"/>
    <m/>
    <m/>
    <n v="1106"/>
    <m/>
    <m/>
    <m/>
  </r>
  <r>
    <x v="0"/>
    <s v="N/S"/>
    <x v="2"/>
    <x v="2"/>
    <m/>
    <m/>
    <m/>
    <m/>
    <m/>
    <s v="EYELET / BARTACK 12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3B36A-7FE6-4E47-8BF9-02DEEEAA87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3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3"/>
        <item x="1"/>
        <item x="13"/>
        <item x="4"/>
        <item x="20"/>
        <item x="12"/>
        <item x="18"/>
        <item x="5"/>
        <item x="25"/>
        <item x="6"/>
        <item x="7"/>
        <item x="24"/>
        <item x="8"/>
        <item x="21"/>
        <item x="10"/>
        <item x="26"/>
        <item x="14"/>
        <item x="2"/>
        <item x="15"/>
        <item x="22"/>
        <item x="9"/>
        <item x="0"/>
        <item x="17"/>
        <item x="23"/>
        <item x="11"/>
        <item x="16"/>
        <item x="19"/>
      </items>
    </pivotField>
    <pivotField axis="axisRow" showAll="0" defaultSubtotal="0">
      <items count="13">
        <item x="4"/>
        <item x="6"/>
        <item x="1"/>
        <item x="11"/>
        <item x="8"/>
        <item x="12"/>
        <item x="7"/>
        <item x="2"/>
        <item x="3"/>
        <item x="5"/>
        <item x="0"/>
        <item x="10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2">
    <i>
      <x/>
    </i>
    <i r="1">
      <x/>
    </i>
    <i r="2">
      <x v="3"/>
    </i>
    <i r="2">
      <x v="13"/>
    </i>
    <i r="1">
      <x v="1"/>
    </i>
    <i r="2">
      <x v="9"/>
    </i>
    <i r="2">
      <x v="10"/>
    </i>
    <i r="2">
      <x v="11"/>
    </i>
    <i r="1">
      <x v="2"/>
    </i>
    <i r="2">
      <x v="1"/>
    </i>
    <i r="1">
      <x v="3"/>
    </i>
    <i r="2">
      <x v="6"/>
    </i>
    <i r="1">
      <x v="4"/>
    </i>
    <i r="2">
      <x v="14"/>
    </i>
    <i r="2">
      <x v="15"/>
    </i>
    <i r="2">
      <x v="16"/>
    </i>
    <i r="1">
      <x v="5"/>
    </i>
    <i r="2">
      <x v="4"/>
    </i>
    <i r="1">
      <x v="6"/>
    </i>
    <i r="2">
      <x v="12"/>
    </i>
    <i r="1">
      <x v="7"/>
    </i>
    <i r="2">
      <x v="17"/>
    </i>
    <i r="2">
      <x v="18"/>
    </i>
    <i r="2">
      <x v="19"/>
    </i>
    <i r="1">
      <x v="8"/>
    </i>
    <i r="2">
      <x/>
    </i>
    <i r="1">
      <x v="9"/>
    </i>
    <i r="2">
      <x v="7"/>
    </i>
    <i r="2">
      <x v="8"/>
    </i>
    <i r="2">
      <x v="20"/>
    </i>
    <i r="1">
      <x v="10"/>
    </i>
    <i r="2">
      <x v="21"/>
    </i>
    <i r="2">
      <x v="22"/>
    </i>
    <i r="2">
      <x v="23"/>
    </i>
    <i r="1">
      <x v="11"/>
    </i>
    <i r="2">
      <x v="5"/>
    </i>
    <i r="1">
      <x v="12"/>
    </i>
    <i r="2">
      <x v="2"/>
    </i>
    <i r="2">
      <x v="24"/>
    </i>
    <i r="2">
      <x v="25"/>
    </i>
    <i r="2"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A1E6AF-BCB1-44C5-AE21-D043EB5C62FF}" name="Table1" displayName="Table1" ref="A1:J49" totalsRowCount="1" headerRowDxfId="2" headerRowBorderDxfId="3" tableBorderDxfId="4">
  <autoFilter ref="A1:J48" xr:uid="{0DA1E6AF-BCB1-44C5-AE21-D043EB5C62FF}"/>
  <tableColumns count="10">
    <tableColumn id="1" xr3:uid="{B891A0D8-FF86-47F8-A0D5-400B8FEEFFF2}" name="Date" dataDxfId="1" totalsRowDxfId="0"/>
    <tableColumn id="2" xr3:uid="{A33FFCAA-E011-4078-9E39-85B1D0EE5423}" name="Line"/>
    <tableColumn id="3" xr3:uid="{7711C767-F1C1-4E2A-8EB0-932F03A2E77D}" name="Order2"/>
    <tableColumn id="4" xr3:uid="{9639BB93-8D7D-4EAA-9182-C94FD1C595B9}" name="Style"/>
    <tableColumn id="5" xr3:uid="{0CA8DB4D-E1AA-4E1B-BFE2-EF1B9AB5F796}" name="Cutting" totalsRowFunction="sum"/>
    <tableColumn id="6" xr3:uid="{A07D5E40-EC10-4D9F-B5C6-98609C4EFA13}" name="Assembly" totalsRowFunction="sum"/>
    <tableColumn id="7" xr3:uid="{82FF3AFB-6D75-49DB-BF1B-57CB66C78F77}" name="Closing" totalsRowFunction="sum"/>
    <tableColumn id="8" xr3:uid="{C3597F6B-DE73-48DF-A251-BDBE5822E9C6}" name="Despatch" totalsRowFunction="sum"/>
    <tableColumn id="9" xr3:uid="{A9BB65ED-3491-499D-90A6-DA87EBE6671B}" name="Shipped" totalsRowFunction="sum"/>
    <tableColumn id="10" xr3:uid="{6CC6672B-1761-46EF-9E77-EB9C086A4E5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9C71-585E-43F9-B594-B28BD29C589B}">
  <dimension ref="A1:F43"/>
  <sheetViews>
    <sheetView tabSelected="1" topLeftCell="A26" workbookViewId="0">
      <selection activeCell="F1" sqref="B1:F1048576"/>
    </sheetView>
  </sheetViews>
  <sheetFormatPr defaultRowHeight="15" x14ac:dyDescent="0.25"/>
  <cols>
    <col min="1" max="1" width="23.85546875" bestFit="1" customWidth="1"/>
    <col min="2" max="6" width="11.85546875" customWidth="1"/>
  </cols>
  <sheetData>
    <row r="1" spans="1:6" x14ac:dyDescent="0.25">
      <c r="A1" s="3" t="s">
        <v>50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</row>
    <row r="2" spans="1:6" x14ac:dyDescent="0.25">
      <c r="A2" s="4" t="s">
        <v>48</v>
      </c>
      <c r="B2" s="7"/>
      <c r="C2" s="7"/>
      <c r="D2" s="7"/>
      <c r="E2" s="7"/>
      <c r="F2" s="7"/>
    </row>
    <row r="3" spans="1:6" x14ac:dyDescent="0.25">
      <c r="A3" s="5" t="s">
        <v>29</v>
      </c>
      <c r="B3" s="7"/>
      <c r="C3" s="7"/>
      <c r="D3" s="7"/>
      <c r="E3" s="7"/>
      <c r="F3" s="7"/>
    </row>
    <row r="4" spans="1:6" x14ac:dyDescent="0.25">
      <c r="A4" s="6">
        <v>1246658</v>
      </c>
      <c r="B4" s="7"/>
      <c r="C4" s="7"/>
      <c r="D4" s="7">
        <v>158</v>
      </c>
      <c r="E4" s="7">
        <v>24</v>
      </c>
      <c r="F4" s="7"/>
    </row>
    <row r="5" spans="1:6" x14ac:dyDescent="0.25">
      <c r="A5" s="6" t="s">
        <v>21</v>
      </c>
      <c r="B5" s="7"/>
      <c r="C5" s="7">
        <v>440</v>
      </c>
      <c r="D5" s="7"/>
      <c r="E5" s="7"/>
      <c r="F5" s="7"/>
    </row>
    <row r="6" spans="1:6" x14ac:dyDescent="0.25">
      <c r="A6" s="5" t="s">
        <v>31</v>
      </c>
      <c r="B6" s="7"/>
      <c r="C6" s="7"/>
      <c r="D6" s="7"/>
      <c r="E6" s="7"/>
      <c r="F6" s="7"/>
    </row>
    <row r="7" spans="1:6" x14ac:dyDescent="0.25">
      <c r="A7" s="6">
        <v>1247107</v>
      </c>
      <c r="B7" s="7"/>
      <c r="C7" s="7"/>
      <c r="D7" s="7"/>
      <c r="E7" s="7">
        <v>180</v>
      </c>
      <c r="F7" s="7"/>
    </row>
    <row r="8" spans="1:6" x14ac:dyDescent="0.25">
      <c r="A8" s="6">
        <v>1247109</v>
      </c>
      <c r="B8" s="7"/>
      <c r="C8" s="7"/>
      <c r="D8" s="7"/>
      <c r="E8" s="7">
        <v>372</v>
      </c>
      <c r="F8" s="7"/>
    </row>
    <row r="9" spans="1:6" x14ac:dyDescent="0.25">
      <c r="A9" s="6">
        <v>1247111</v>
      </c>
      <c r="B9" s="7"/>
      <c r="C9" s="7"/>
      <c r="D9" s="7">
        <v>1872</v>
      </c>
      <c r="E9" s="7"/>
      <c r="F9" s="7"/>
    </row>
    <row r="10" spans="1:6" x14ac:dyDescent="0.25">
      <c r="A10" s="5" t="s">
        <v>26</v>
      </c>
      <c r="B10" s="7"/>
      <c r="C10" s="7"/>
      <c r="D10" s="7"/>
      <c r="E10" s="7"/>
      <c r="F10" s="7"/>
    </row>
    <row r="11" spans="1:6" x14ac:dyDescent="0.25">
      <c r="A11" s="6">
        <v>1246600</v>
      </c>
      <c r="B11" s="7"/>
      <c r="C11" s="7">
        <v>1422</v>
      </c>
      <c r="D11" s="7">
        <v>1580</v>
      </c>
      <c r="E11" s="7">
        <v>1716</v>
      </c>
      <c r="F11" s="7">
        <v>6120</v>
      </c>
    </row>
    <row r="12" spans="1:6" x14ac:dyDescent="0.25">
      <c r="A12" s="5" t="s">
        <v>36</v>
      </c>
      <c r="B12" s="7"/>
      <c r="C12" s="7"/>
      <c r="D12" s="7"/>
      <c r="E12" s="7"/>
      <c r="F12" s="7"/>
    </row>
    <row r="13" spans="1:6" x14ac:dyDescent="0.25">
      <c r="A13" s="6">
        <v>1246673</v>
      </c>
      <c r="B13" s="7"/>
      <c r="C13" s="7">
        <v>948</v>
      </c>
      <c r="D13" s="7">
        <v>1106</v>
      </c>
      <c r="E13" s="7"/>
      <c r="F13" s="7"/>
    </row>
    <row r="14" spans="1:6" x14ac:dyDescent="0.25">
      <c r="A14" s="5" t="s">
        <v>33</v>
      </c>
      <c r="B14" s="7"/>
      <c r="C14" s="7"/>
      <c r="D14" s="7"/>
      <c r="E14" s="7"/>
      <c r="F14" s="7"/>
    </row>
    <row r="15" spans="1:6" x14ac:dyDescent="0.25">
      <c r="A15" s="6" t="s">
        <v>14</v>
      </c>
      <c r="B15" s="7"/>
      <c r="C15" s="7"/>
      <c r="D15" s="7"/>
      <c r="E15" s="7">
        <v>1140</v>
      </c>
      <c r="F15" s="7"/>
    </row>
    <row r="16" spans="1:6" x14ac:dyDescent="0.25">
      <c r="A16" s="6" t="s">
        <v>24</v>
      </c>
      <c r="B16" s="7"/>
      <c r="C16" s="7"/>
      <c r="D16" s="7">
        <v>316</v>
      </c>
      <c r="E16" s="7"/>
      <c r="F16" s="7"/>
    </row>
    <row r="17" spans="1:6" x14ac:dyDescent="0.25">
      <c r="A17" s="6" t="s">
        <v>16</v>
      </c>
      <c r="B17" s="7">
        <v>1700</v>
      </c>
      <c r="C17" s="7"/>
      <c r="D17" s="7">
        <v>940</v>
      </c>
      <c r="E17" s="7"/>
      <c r="F17" s="7"/>
    </row>
    <row r="18" spans="1:6" x14ac:dyDescent="0.25">
      <c r="A18" s="5" t="s">
        <v>37</v>
      </c>
      <c r="B18" s="7"/>
      <c r="C18" s="7"/>
      <c r="D18" s="7"/>
      <c r="E18" s="7"/>
      <c r="F18" s="7"/>
    </row>
    <row r="19" spans="1:6" x14ac:dyDescent="0.25">
      <c r="A19" s="6">
        <v>1246662</v>
      </c>
      <c r="B19" s="7"/>
      <c r="C19" s="7">
        <v>948</v>
      </c>
      <c r="D19" s="7">
        <v>790</v>
      </c>
      <c r="E19" s="7"/>
      <c r="F19" s="7"/>
    </row>
    <row r="20" spans="1:6" x14ac:dyDescent="0.25">
      <c r="A20" s="5" t="s">
        <v>32</v>
      </c>
      <c r="B20" s="7"/>
      <c r="C20" s="7"/>
      <c r="D20" s="7"/>
      <c r="E20" s="7"/>
      <c r="F20" s="7"/>
    </row>
    <row r="21" spans="1:6" x14ac:dyDescent="0.25">
      <c r="A21" s="6">
        <v>1247115</v>
      </c>
      <c r="B21" s="7"/>
      <c r="C21" s="7"/>
      <c r="D21" s="7"/>
      <c r="E21" s="7">
        <v>12</v>
      </c>
      <c r="F21" s="7"/>
    </row>
    <row r="22" spans="1:6" x14ac:dyDescent="0.25">
      <c r="A22" s="5" t="s">
        <v>27</v>
      </c>
      <c r="B22" s="7"/>
      <c r="C22" s="7"/>
      <c r="D22" s="7"/>
      <c r="E22" s="7"/>
      <c r="F22" s="7"/>
    </row>
    <row r="23" spans="1:6" x14ac:dyDescent="0.25">
      <c r="A23" s="6" t="s">
        <v>12</v>
      </c>
      <c r="B23" s="7"/>
      <c r="C23" s="7"/>
      <c r="D23" s="7">
        <v>1164</v>
      </c>
      <c r="E23" s="7">
        <v>1200</v>
      </c>
      <c r="F23" s="7"/>
    </row>
    <row r="24" spans="1:6" x14ac:dyDescent="0.25">
      <c r="A24" s="6" t="s">
        <v>17</v>
      </c>
      <c r="B24" s="7">
        <v>2250</v>
      </c>
      <c r="C24" s="7">
        <v>948</v>
      </c>
      <c r="D24" s="7"/>
      <c r="E24" s="7"/>
      <c r="F24" s="7"/>
    </row>
    <row r="25" spans="1:6" x14ac:dyDescent="0.25">
      <c r="A25" s="6" t="s">
        <v>22</v>
      </c>
      <c r="B25" s="7"/>
      <c r="C25" s="7"/>
      <c r="D25" s="7">
        <v>454</v>
      </c>
      <c r="E25" s="7"/>
      <c r="F25" s="7"/>
    </row>
    <row r="26" spans="1:6" x14ac:dyDescent="0.25">
      <c r="A26" s="5" t="s">
        <v>28</v>
      </c>
      <c r="B26" s="7"/>
      <c r="C26" s="7"/>
      <c r="D26" s="7"/>
      <c r="E26" s="7"/>
      <c r="F26" s="7"/>
    </row>
    <row r="27" spans="1:6" x14ac:dyDescent="0.25">
      <c r="A27" s="6">
        <v>1238325</v>
      </c>
      <c r="B27" s="7"/>
      <c r="C27" s="7"/>
      <c r="D27" s="7"/>
      <c r="E27" s="7">
        <v>12</v>
      </c>
      <c r="F27" s="7"/>
    </row>
    <row r="28" spans="1:6" x14ac:dyDescent="0.25">
      <c r="A28" s="5" t="s">
        <v>30</v>
      </c>
      <c r="B28" s="7"/>
      <c r="C28" s="7"/>
      <c r="D28" s="7"/>
      <c r="E28" s="7"/>
      <c r="F28" s="7"/>
    </row>
    <row r="29" spans="1:6" x14ac:dyDescent="0.25">
      <c r="A29" s="6">
        <v>1247102</v>
      </c>
      <c r="B29" s="7"/>
      <c r="C29" s="7"/>
      <c r="D29" s="7"/>
      <c r="E29" s="7">
        <v>408</v>
      </c>
      <c r="F29" s="7"/>
    </row>
    <row r="30" spans="1:6" x14ac:dyDescent="0.25">
      <c r="A30" s="6">
        <v>1247105</v>
      </c>
      <c r="B30" s="7"/>
      <c r="C30" s="7"/>
      <c r="D30" s="7">
        <v>136</v>
      </c>
      <c r="E30" s="7"/>
      <c r="F30" s="7"/>
    </row>
    <row r="31" spans="1:6" x14ac:dyDescent="0.25">
      <c r="A31" s="6" t="s">
        <v>13</v>
      </c>
      <c r="B31" s="7"/>
      <c r="C31" s="7"/>
      <c r="D31" s="7"/>
      <c r="E31" s="7">
        <v>336</v>
      </c>
      <c r="F31" s="7"/>
    </row>
    <row r="32" spans="1:6" x14ac:dyDescent="0.25">
      <c r="A32" s="5" t="s">
        <v>25</v>
      </c>
      <c r="B32" s="7"/>
      <c r="C32" s="7"/>
      <c r="D32" s="7"/>
      <c r="E32" s="7"/>
      <c r="F32" s="7"/>
    </row>
    <row r="33" spans="1:6" x14ac:dyDescent="0.25">
      <c r="A33" s="6" t="s">
        <v>11</v>
      </c>
      <c r="B33" s="7"/>
      <c r="C33" s="7"/>
      <c r="D33" s="7"/>
      <c r="E33" s="7">
        <v>2088</v>
      </c>
      <c r="F33" s="7"/>
    </row>
    <row r="34" spans="1:6" x14ac:dyDescent="0.25">
      <c r="A34" s="6" t="s">
        <v>19</v>
      </c>
      <c r="B34" s="7">
        <v>1700</v>
      </c>
      <c r="C34" s="7">
        <v>3002</v>
      </c>
      <c r="D34" s="7">
        <v>2788</v>
      </c>
      <c r="E34" s="7"/>
      <c r="F34" s="7"/>
    </row>
    <row r="35" spans="1:6" x14ac:dyDescent="0.25">
      <c r="A35" s="6" t="s">
        <v>23</v>
      </c>
      <c r="B35" s="7"/>
      <c r="C35" s="7"/>
      <c r="D35" s="7">
        <v>48</v>
      </c>
      <c r="E35" s="7"/>
      <c r="F35" s="7"/>
    </row>
    <row r="36" spans="1:6" x14ac:dyDescent="0.25">
      <c r="A36" s="5" t="s">
        <v>35</v>
      </c>
      <c r="B36" s="7"/>
      <c r="C36" s="7"/>
      <c r="D36" s="7"/>
      <c r="E36" s="7"/>
      <c r="F36" s="7"/>
    </row>
    <row r="37" spans="1:6" x14ac:dyDescent="0.25">
      <c r="A37" s="6">
        <v>1246667</v>
      </c>
      <c r="B37" s="7"/>
      <c r="C37" s="7"/>
      <c r="D37" s="7"/>
      <c r="E37" s="7">
        <v>12</v>
      </c>
      <c r="F37" s="7"/>
    </row>
    <row r="38" spans="1:6" x14ac:dyDescent="0.25">
      <c r="A38" s="5" t="s">
        <v>34</v>
      </c>
      <c r="B38" s="7"/>
      <c r="C38" s="7"/>
      <c r="D38" s="7"/>
      <c r="E38" s="7"/>
      <c r="F38" s="7"/>
    </row>
    <row r="39" spans="1:6" x14ac:dyDescent="0.25">
      <c r="A39" s="6">
        <v>1246624</v>
      </c>
      <c r="B39" s="7"/>
      <c r="C39" s="7"/>
      <c r="D39" s="7"/>
      <c r="E39" s="7"/>
      <c r="F39" s="7">
        <v>2592</v>
      </c>
    </row>
    <row r="40" spans="1:6" x14ac:dyDescent="0.25">
      <c r="A40" s="6" t="s">
        <v>15</v>
      </c>
      <c r="B40" s="7"/>
      <c r="C40" s="7"/>
      <c r="D40" s="7"/>
      <c r="E40" s="7">
        <v>1460</v>
      </c>
      <c r="F40" s="7"/>
    </row>
    <row r="41" spans="1:6" x14ac:dyDescent="0.25">
      <c r="A41" s="6" t="s">
        <v>18</v>
      </c>
      <c r="B41" s="7">
        <v>1752</v>
      </c>
      <c r="C41" s="7">
        <v>948</v>
      </c>
      <c r="D41" s="7">
        <v>1264</v>
      </c>
      <c r="E41" s="7"/>
      <c r="F41" s="7"/>
    </row>
    <row r="42" spans="1:6" x14ac:dyDescent="0.25">
      <c r="A42" s="6" t="s">
        <v>20</v>
      </c>
      <c r="B42" s="7"/>
      <c r="C42" s="7">
        <v>294</v>
      </c>
      <c r="D42" s="7"/>
      <c r="E42" s="7"/>
      <c r="F42" s="7"/>
    </row>
    <row r="43" spans="1:6" x14ac:dyDescent="0.25">
      <c r="A43" s="4" t="s">
        <v>51</v>
      </c>
      <c r="B43" s="7">
        <v>7402</v>
      </c>
      <c r="C43" s="7">
        <v>8950</v>
      </c>
      <c r="D43" s="7">
        <v>12616</v>
      </c>
      <c r="E43" s="7">
        <v>8960</v>
      </c>
      <c r="F43" s="7">
        <v>8712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" workbookViewId="0">
      <selection activeCell="D9" sqref="D9"/>
    </sheetView>
  </sheetViews>
  <sheetFormatPr defaultRowHeight="15" x14ac:dyDescent="0.25"/>
  <cols>
    <col min="1" max="1" width="5.5703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48</v>
      </c>
      <c r="B2">
        <v>1</v>
      </c>
      <c r="C2" t="s">
        <v>11</v>
      </c>
      <c r="D2" t="s">
        <v>25</v>
      </c>
      <c r="H2">
        <v>636</v>
      </c>
      <c r="J2" t="s">
        <v>38</v>
      </c>
    </row>
    <row r="3" spans="1:10" x14ac:dyDescent="0.25">
      <c r="A3" s="2" t="s">
        <v>48</v>
      </c>
      <c r="B3">
        <v>1</v>
      </c>
      <c r="C3">
        <v>1246600</v>
      </c>
      <c r="D3" t="s">
        <v>26</v>
      </c>
      <c r="H3">
        <v>336</v>
      </c>
    </row>
    <row r="4" spans="1:10" x14ac:dyDescent="0.25">
      <c r="A4" s="2" t="s">
        <v>48</v>
      </c>
      <c r="B4">
        <v>1</v>
      </c>
      <c r="C4" t="s">
        <v>11</v>
      </c>
      <c r="D4" t="s">
        <v>25</v>
      </c>
      <c r="J4" t="s">
        <v>39</v>
      </c>
    </row>
    <row r="5" spans="1:10" x14ac:dyDescent="0.25">
      <c r="A5" s="2" t="s">
        <v>48</v>
      </c>
      <c r="B5">
        <v>2</v>
      </c>
      <c r="C5" t="s">
        <v>12</v>
      </c>
      <c r="D5" t="s">
        <v>27</v>
      </c>
      <c r="H5">
        <v>1200</v>
      </c>
    </row>
    <row r="6" spans="1:10" x14ac:dyDescent="0.25">
      <c r="A6" s="2" t="s">
        <v>48</v>
      </c>
      <c r="B6">
        <v>2</v>
      </c>
      <c r="C6">
        <v>1238325</v>
      </c>
      <c r="D6" t="s">
        <v>28</v>
      </c>
      <c r="H6">
        <v>12</v>
      </c>
    </row>
    <row r="7" spans="1:10" x14ac:dyDescent="0.25">
      <c r="A7" s="2" t="s">
        <v>48</v>
      </c>
      <c r="B7">
        <v>2</v>
      </c>
      <c r="C7">
        <v>1246658</v>
      </c>
      <c r="D7" t="s">
        <v>29</v>
      </c>
      <c r="H7">
        <v>24</v>
      </c>
    </row>
    <row r="8" spans="1:10" x14ac:dyDescent="0.25">
      <c r="A8" s="2" t="s">
        <v>48</v>
      </c>
      <c r="B8">
        <v>3</v>
      </c>
      <c r="C8" t="s">
        <v>11</v>
      </c>
      <c r="D8" t="s">
        <v>25</v>
      </c>
      <c r="H8">
        <v>1452</v>
      </c>
    </row>
    <row r="9" spans="1:10" x14ac:dyDescent="0.25">
      <c r="A9" s="2" t="s">
        <v>48</v>
      </c>
      <c r="B9">
        <v>3</v>
      </c>
      <c r="C9" t="s">
        <v>11</v>
      </c>
      <c r="D9" t="s">
        <v>25</v>
      </c>
      <c r="J9" t="s">
        <v>40</v>
      </c>
    </row>
    <row r="10" spans="1:10" x14ac:dyDescent="0.25">
      <c r="A10" s="2" t="s">
        <v>48</v>
      </c>
      <c r="B10">
        <v>4</v>
      </c>
      <c r="C10">
        <v>1247102</v>
      </c>
      <c r="D10" t="s">
        <v>30</v>
      </c>
      <c r="H10">
        <v>408</v>
      </c>
      <c r="J10" t="s">
        <v>41</v>
      </c>
    </row>
    <row r="11" spans="1:10" x14ac:dyDescent="0.25">
      <c r="A11" s="2" t="s">
        <v>48</v>
      </c>
      <c r="B11">
        <v>4</v>
      </c>
      <c r="C11">
        <v>1247107</v>
      </c>
      <c r="D11" t="s">
        <v>31</v>
      </c>
      <c r="H11">
        <v>180</v>
      </c>
    </row>
    <row r="12" spans="1:10" x14ac:dyDescent="0.25">
      <c r="A12" s="2" t="s">
        <v>48</v>
      </c>
      <c r="B12">
        <v>4</v>
      </c>
      <c r="C12">
        <v>1247109</v>
      </c>
      <c r="D12" t="s">
        <v>31</v>
      </c>
      <c r="H12">
        <v>372</v>
      </c>
    </row>
    <row r="13" spans="1:10" x14ac:dyDescent="0.25">
      <c r="A13" s="2" t="s">
        <v>48</v>
      </c>
      <c r="B13">
        <v>4</v>
      </c>
      <c r="C13">
        <v>1247115</v>
      </c>
      <c r="D13" t="s">
        <v>32</v>
      </c>
      <c r="H13">
        <v>12</v>
      </c>
    </row>
    <row r="14" spans="1:10" x14ac:dyDescent="0.25">
      <c r="A14" s="2" t="s">
        <v>48</v>
      </c>
      <c r="B14">
        <v>4</v>
      </c>
      <c r="C14" t="s">
        <v>13</v>
      </c>
      <c r="D14" t="s">
        <v>30</v>
      </c>
      <c r="H14">
        <v>336</v>
      </c>
    </row>
    <row r="15" spans="1:10" x14ac:dyDescent="0.25">
      <c r="A15" s="2" t="s">
        <v>48</v>
      </c>
      <c r="B15">
        <v>7</v>
      </c>
      <c r="C15">
        <v>1246600</v>
      </c>
      <c r="D15" t="s">
        <v>26</v>
      </c>
      <c r="H15">
        <v>1380</v>
      </c>
      <c r="J15" t="s">
        <v>42</v>
      </c>
    </row>
    <row r="16" spans="1:10" x14ac:dyDescent="0.25">
      <c r="A16" s="2" t="s">
        <v>48</v>
      </c>
      <c r="B16">
        <v>8</v>
      </c>
      <c r="C16" t="s">
        <v>14</v>
      </c>
      <c r="D16" t="s">
        <v>33</v>
      </c>
      <c r="H16">
        <v>1140</v>
      </c>
      <c r="J16" t="s">
        <v>43</v>
      </c>
    </row>
    <row r="17" spans="1:10" x14ac:dyDescent="0.25">
      <c r="A17" s="2" t="s">
        <v>48</v>
      </c>
      <c r="B17">
        <v>9</v>
      </c>
      <c r="C17" t="s">
        <v>15</v>
      </c>
      <c r="D17" t="s">
        <v>34</v>
      </c>
      <c r="H17">
        <v>1460</v>
      </c>
    </row>
    <row r="18" spans="1:10" x14ac:dyDescent="0.25">
      <c r="A18" s="2" t="s">
        <v>48</v>
      </c>
      <c r="B18">
        <v>9</v>
      </c>
      <c r="C18">
        <v>1246667</v>
      </c>
      <c r="D18" t="s">
        <v>35</v>
      </c>
      <c r="H18">
        <v>12</v>
      </c>
    </row>
    <row r="19" spans="1:10" x14ac:dyDescent="0.25">
      <c r="A19" s="2" t="s">
        <v>48</v>
      </c>
      <c r="B19">
        <v>8941</v>
      </c>
      <c r="C19">
        <v>1246600</v>
      </c>
      <c r="D19" t="s">
        <v>26</v>
      </c>
      <c r="I19">
        <v>6120</v>
      </c>
      <c r="J19" t="s">
        <v>44</v>
      </c>
    </row>
    <row r="20" spans="1:10" x14ac:dyDescent="0.25">
      <c r="A20" s="2" t="s">
        <v>48</v>
      </c>
      <c r="B20">
        <v>8942</v>
      </c>
      <c r="C20">
        <v>1246624</v>
      </c>
      <c r="D20" t="s">
        <v>34</v>
      </c>
      <c r="I20">
        <v>2592</v>
      </c>
      <c r="J20" t="s">
        <v>44</v>
      </c>
    </row>
    <row r="21" spans="1:10" x14ac:dyDescent="0.25">
      <c r="A21" s="2" t="s">
        <v>48</v>
      </c>
      <c r="B21" t="s">
        <v>49</v>
      </c>
      <c r="C21" t="s">
        <v>16</v>
      </c>
      <c r="D21" t="s">
        <v>33</v>
      </c>
      <c r="E21">
        <v>1700</v>
      </c>
    </row>
    <row r="22" spans="1:10" x14ac:dyDescent="0.25">
      <c r="A22" s="2" t="s">
        <v>48</v>
      </c>
      <c r="B22" t="s">
        <v>49</v>
      </c>
      <c r="C22" t="s">
        <v>17</v>
      </c>
      <c r="D22" t="s">
        <v>27</v>
      </c>
      <c r="E22">
        <v>2250</v>
      </c>
    </row>
    <row r="23" spans="1:10" x14ac:dyDescent="0.25">
      <c r="A23" s="2" t="s">
        <v>48</v>
      </c>
      <c r="B23" t="s">
        <v>49</v>
      </c>
      <c r="C23" t="s">
        <v>18</v>
      </c>
      <c r="D23" t="s">
        <v>34</v>
      </c>
      <c r="E23">
        <v>1752</v>
      </c>
    </row>
    <row r="24" spans="1:10" x14ac:dyDescent="0.25">
      <c r="A24" s="2" t="s">
        <v>48</v>
      </c>
      <c r="B24" t="s">
        <v>49</v>
      </c>
      <c r="C24" t="s">
        <v>19</v>
      </c>
      <c r="D24" t="s">
        <v>25</v>
      </c>
      <c r="E24">
        <v>1700</v>
      </c>
    </row>
    <row r="25" spans="1:10" x14ac:dyDescent="0.25">
      <c r="A25" s="2" t="s">
        <v>48</v>
      </c>
      <c r="B25" t="s">
        <v>49</v>
      </c>
      <c r="C25">
        <v>1246673</v>
      </c>
      <c r="D25" t="s">
        <v>36</v>
      </c>
      <c r="F25">
        <v>948</v>
      </c>
    </row>
    <row r="26" spans="1:10" x14ac:dyDescent="0.25">
      <c r="A26" s="2" t="s">
        <v>48</v>
      </c>
      <c r="B26" t="s">
        <v>49</v>
      </c>
      <c r="C26">
        <v>1246600</v>
      </c>
      <c r="D26" t="s">
        <v>26</v>
      </c>
      <c r="F26">
        <v>1422</v>
      </c>
    </row>
    <row r="27" spans="1:10" x14ac:dyDescent="0.25">
      <c r="A27" s="2" t="s">
        <v>48</v>
      </c>
      <c r="B27" t="s">
        <v>49</v>
      </c>
      <c r="C27" t="s">
        <v>17</v>
      </c>
      <c r="D27" t="s">
        <v>27</v>
      </c>
      <c r="F27">
        <v>948</v>
      </c>
    </row>
    <row r="28" spans="1:10" x14ac:dyDescent="0.25">
      <c r="A28" s="2" t="s">
        <v>48</v>
      </c>
      <c r="B28" t="s">
        <v>49</v>
      </c>
      <c r="C28" t="s">
        <v>18</v>
      </c>
      <c r="D28" t="s">
        <v>34</v>
      </c>
      <c r="F28">
        <v>948</v>
      </c>
    </row>
    <row r="29" spans="1:10" x14ac:dyDescent="0.25">
      <c r="A29" s="2" t="s">
        <v>48</v>
      </c>
      <c r="B29" t="s">
        <v>49</v>
      </c>
      <c r="C29" t="s">
        <v>20</v>
      </c>
      <c r="D29" t="s">
        <v>34</v>
      </c>
      <c r="F29">
        <v>294</v>
      </c>
    </row>
    <row r="30" spans="1:10" x14ac:dyDescent="0.25">
      <c r="A30" s="2" t="s">
        <v>48</v>
      </c>
      <c r="B30" t="s">
        <v>49</v>
      </c>
      <c r="C30">
        <v>1246662</v>
      </c>
      <c r="D30" t="s">
        <v>37</v>
      </c>
      <c r="F30">
        <v>948</v>
      </c>
    </row>
    <row r="31" spans="1:10" x14ac:dyDescent="0.25">
      <c r="A31" s="2" t="s">
        <v>48</v>
      </c>
      <c r="B31" t="s">
        <v>49</v>
      </c>
      <c r="C31" t="s">
        <v>21</v>
      </c>
      <c r="D31" t="s">
        <v>29</v>
      </c>
      <c r="F31">
        <v>440</v>
      </c>
      <c r="J31" t="s">
        <v>45</v>
      </c>
    </row>
    <row r="32" spans="1:10" x14ac:dyDescent="0.25">
      <c r="A32" s="2" t="s">
        <v>48</v>
      </c>
      <c r="B32" t="s">
        <v>49</v>
      </c>
      <c r="C32" t="s">
        <v>19</v>
      </c>
      <c r="D32" t="s">
        <v>25</v>
      </c>
      <c r="F32">
        <v>1422</v>
      </c>
    </row>
    <row r="33" spans="1:10" x14ac:dyDescent="0.25">
      <c r="A33" s="2" t="s">
        <v>48</v>
      </c>
      <c r="B33" t="s">
        <v>49</v>
      </c>
      <c r="C33" t="s">
        <v>19</v>
      </c>
      <c r="D33" t="s">
        <v>25</v>
      </c>
      <c r="F33">
        <v>1580</v>
      </c>
    </row>
    <row r="34" spans="1:10" x14ac:dyDescent="0.25">
      <c r="A34" s="2" t="s">
        <v>48</v>
      </c>
      <c r="B34">
        <v>1</v>
      </c>
      <c r="C34">
        <v>1246662</v>
      </c>
      <c r="D34" t="s">
        <v>37</v>
      </c>
      <c r="G34">
        <v>790</v>
      </c>
    </row>
    <row r="35" spans="1:10" x14ac:dyDescent="0.25">
      <c r="A35" s="2" t="s">
        <v>48</v>
      </c>
      <c r="B35">
        <v>1</v>
      </c>
      <c r="C35" t="s">
        <v>22</v>
      </c>
      <c r="D35" t="s">
        <v>27</v>
      </c>
      <c r="G35">
        <v>454</v>
      </c>
    </row>
    <row r="36" spans="1:10" x14ac:dyDescent="0.25">
      <c r="A36" s="2" t="s">
        <v>48</v>
      </c>
      <c r="B36">
        <v>1</v>
      </c>
      <c r="C36">
        <v>1246658</v>
      </c>
      <c r="D36" t="s">
        <v>29</v>
      </c>
      <c r="G36">
        <v>158</v>
      </c>
      <c r="J36" t="s">
        <v>45</v>
      </c>
    </row>
    <row r="37" spans="1:10" x14ac:dyDescent="0.25">
      <c r="A37" s="2" t="s">
        <v>48</v>
      </c>
      <c r="B37">
        <v>2</v>
      </c>
      <c r="C37" t="s">
        <v>19</v>
      </c>
      <c r="D37" t="s">
        <v>25</v>
      </c>
      <c r="G37">
        <v>1446</v>
      </c>
    </row>
    <row r="38" spans="1:10" x14ac:dyDescent="0.25">
      <c r="A38" s="2" t="s">
        <v>48</v>
      </c>
      <c r="B38">
        <v>2</v>
      </c>
      <c r="C38" t="s">
        <v>23</v>
      </c>
      <c r="D38" t="s">
        <v>25</v>
      </c>
      <c r="G38">
        <v>48</v>
      </c>
    </row>
    <row r="39" spans="1:10" x14ac:dyDescent="0.25">
      <c r="A39" s="2" t="s">
        <v>48</v>
      </c>
      <c r="B39">
        <v>3</v>
      </c>
      <c r="C39" t="s">
        <v>19</v>
      </c>
      <c r="D39" t="s">
        <v>25</v>
      </c>
      <c r="G39">
        <v>1342</v>
      </c>
    </row>
    <row r="40" spans="1:10" x14ac:dyDescent="0.25">
      <c r="A40" s="2" t="s">
        <v>48</v>
      </c>
      <c r="B40">
        <v>4</v>
      </c>
      <c r="C40">
        <v>1247111</v>
      </c>
      <c r="D40" t="s">
        <v>31</v>
      </c>
      <c r="G40">
        <v>1872</v>
      </c>
    </row>
    <row r="41" spans="1:10" x14ac:dyDescent="0.25">
      <c r="A41" s="2" t="s">
        <v>48</v>
      </c>
      <c r="B41">
        <v>4</v>
      </c>
      <c r="C41">
        <v>1247105</v>
      </c>
      <c r="D41" t="s">
        <v>30</v>
      </c>
      <c r="G41">
        <v>136</v>
      </c>
    </row>
    <row r="42" spans="1:10" x14ac:dyDescent="0.25">
      <c r="A42" s="2" t="s">
        <v>48</v>
      </c>
      <c r="B42">
        <v>5</v>
      </c>
      <c r="C42" t="s">
        <v>12</v>
      </c>
      <c r="D42" t="s">
        <v>27</v>
      </c>
      <c r="G42">
        <v>1164</v>
      </c>
      <c r="J42" t="s">
        <v>46</v>
      </c>
    </row>
    <row r="43" spans="1:10" x14ac:dyDescent="0.25">
      <c r="A43" s="2" t="s">
        <v>48</v>
      </c>
      <c r="B43">
        <v>6</v>
      </c>
      <c r="C43" t="s">
        <v>16</v>
      </c>
      <c r="D43" t="s">
        <v>33</v>
      </c>
      <c r="G43">
        <v>940</v>
      </c>
    </row>
    <row r="44" spans="1:10" x14ac:dyDescent="0.25">
      <c r="A44" s="2" t="s">
        <v>48</v>
      </c>
      <c r="B44">
        <v>7</v>
      </c>
      <c r="C44">
        <v>1246600</v>
      </c>
      <c r="D44" t="s">
        <v>26</v>
      </c>
      <c r="G44">
        <v>1580</v>
      </c>
    </row>
    <row r="45" spans="1:10" x14ac:dyDescent="0.25">
      <c r="A45" s="2" t="s">
        <v>48</v>
      </c>
      <c r="B45">
        <v>8</v>
      </c>
      <c r="C45" t="s">
        <v>18</v>
      </c>
      <c r="D45" t="s">
        <v>34</v>
      </c>
      <c r="G45">
        <v>1264</v>
      </c>
    </row>
    <row r="46" spans="1:10" x14ac:dyDescent="0.25">
      <c r="A46" s="2" t="s">
        <v>48</v>
      </c>
      <c r="B46">
        <v>9</v>
      </c>
      <c r="C46" t="s">
        <v>24</v>
      </c>
      <c r="D46" t="s">
        <v>33</v>
      </c>
      <c r="G46">
        <v>316</v>
      </c>
    </row>
    <row r="47" spans="1:10" x14ac:dyDescent="0.25">
      <c r="A47" s="2" t="s">
        <v>48</v>
      </c>
      <c r="B47">
        <v>9</v>
      </c>
      <c r="C47">
        <v>1246673</v>
      </c>
      <c r="D47" t="s">
        <v>36</v>
      </c>
      <c r="G47">
        <v>1106</v>
      </c>
    </row>
    <row r="48" spans="1:10" x14ac:dyDescent="0.25">
      <c r="A48" s="2" t="s">
        <v>48</v>
      </c>
      <c r="B48" t="s">
        <v>10</v>
      </c>
      <c r="C48" t="s">
        <v>12</v>
      </c>
      <c r="D48" t="s">
        <v>27</v>
      </c>
      <c r="J48" t="s">
        <v>47</v>
      </c>
    </row>
    <row r="49" spans="1:9" x14ac:dyDescent="0.25">
      <c r="A49" s="2"/>
      <c r="E49">
        <f>SUBTOTAL(109,Table1[Cutting])</f>
        <v>7402</v>
      </c>
      <c r="F49">
        <f>SUBTOTAL(109,Table1[Assembly])</f>
        <v>8950</v>
      </c>
      <c r="G49">
        <f>SUBTOTAL(109,Table1[Closing])</f>
        <v>12616</v>
      </c>
      <c r="H49">
        <f>SUBTOTAL(109,Table1[Despatch])</f>
        <v>8960</v>
      </c>
      <c r="I49">
        <f>SUBTOTAL(109,Table1[Shipped])</f>
        <v>8712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2024-06-12T04:33:28Z</cp:lastPrinted>
  <dcterms:created xsi:type="dcterms:W3CDTF">2024-06-12T04:31:32Z</dcterms:created>
  <dcterms:modified xsi:type="dcterms:W3CDTF">2024-06-12T04:33:30Z</dcterms:modified>
</cp:coreProperties>
</file>