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3-Jun-2025\"/>
    </mc:Choice>
  </mc:AlternateContent>
  <xr:revisionPtr revIDLastSave="0" documentId="13_ncr:1_{5B94370A-3A18-4BED-A40D-3CC8595084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1" l="1"/>
  <c r="G48" i="1"/>
  <c r="H48" i="1"/>
  <c r="I48" i="1"/>
  <c r="E48" i="1"/>
</calcChain>
</file>

<file path=xl/sharedStrings.xml><?xml version="1.0" encoding="utf-8"?>
<sst xmlns="http://schemas.openxmlformats.org/spreadsheetml/2006/main" count="184" uniqueCount="52">
  <si>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</si>
  <si>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</si>
  <si>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</si>
  <si>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</si>
  <si>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</si>
  <si>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</si>
  <si>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</si>
  <si>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</si>
  <si>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</si>
  <si>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</si>
  <si>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GS-DEC-1 25</t>
  </si>
  <si>
    <t>PGS-OCT-1 25</t>
  </si>
  <si>
    <t>GS-NOV-1 25</t>
  </si>
  <si>
    <t>PBS-SEPT-1 25</t>
  </si>
  <si>
    <t>PBS-AUG-1 25</t>
  </si>
  <si>
    <t>PO-C000116678</t>
  </si>
  <si>
    <t>PO-C000117602</t>
  </si>
  <si>
    <t>PGS-SEPT-1 25</t>
  </si>
  <si>
    <t>PBS_FWD2025</t>
  </si>
  <si>
    <t>GS_FWD2025</t>
  </si>
  <si>
    <t>PGS_FWD2025</t>
  </si>
  <si>
    <t>A125815</t>
  </si>
  <si>
    <t>A125819</t>
  </si>
  <si>
    <t>PRE BOYS MOCCASIN</t>
  </si>
  <si>
    <t>GIRLS SYNTHETIC</t>
  </si>
  <si>
    <t>PRE GIRLS SYNTHETIC</t>
  </si>
  <si>
    <t>BOYS SYNTHETIC</t>
  </si>
  <si>
    <t>PRE BOYS LEATHER</t>
  </si>
  <si>
    <t>PRE BOYS SYNTHETIC</t>
  </si>
  <si>
    <t>MENS LEATHER</t>
  </si>
  <si>
    <t>BOYS LEATHER</t>
  </si>
  <si>
    <t>PRE GIRLS LEATHER</t>
  </si>
  <si>
    <t>MENS SLIPPER</t>
  </si>
  <si>
    <t>YOUNGER BOYS SLIPPER</t>
  </si>
  <si>
    <t>BOYS MOCCASIN</t>
  </si>
  <si>
    <t>MENS MOCCASIN</t>
  </si>
  <si>
    <t>ONE VAMPER ABSENT</t>
  </si>
  <si>
    <t>BAD MATERIAL</t>
  </si>
  <si>
    <t>B/D STEAMER</t>
  </si>
  <si>
    <t>HALF LINE</t>
  </si>
  <si>
    <t>BAD HANDLACING FROM DURBAN</t>
  </si>
  <si>
    <t>B/D MOULDING, NO AIR</t>
  </si>
  <si>
    <t>NPN 86247</t>
  </si>
  <si>
    <t>06-03-2025</t>
  </si>
  <si>
    <t xml:space="preserve"> 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</si>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</sst>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814.410411689816" createdVersion="8" refreshedVersion="8" minRefreshableVersion="3" recordCount="46" xr:uid="{989E18A3-1F2B-49DB-9EEF-BB1E5C8DD50F}">
  <cacheSource type="worksheet">
    <worksheetSource name="Table1"/>
  </cacheSource>
  <cacheFields count="10">
    <cacheField name="Date" numFmtId="49">
      <sharedItems count="1">
        <s v="06-03-2025"/>
      </sharedItems>
    </cacheField>
    <cacheField name="Line" numFmtId="0">
      <sharedItems containsMixedTypes="1" containsNumber="1" containsInteger="1" minValue="1" maxValue="9935"/>
    </cacheField>
    <cacheField name="Order2" numFmtId="0">
      <sharedItems containsMixedTypes="1" containsNumber="1" containsInteger="1" minValue="1285442" maxValue="1336422" count="30">
        <n v="1336422"/>
        <s v="GS-DEC-1 25"/>
        <s v="PGS-OCT-1 25"/>
        <n v="1333138"/>
        <n v="1333162"/>
        <s v="GS-NOV-1 25"/>
        <s v="PBS-SEPT-1 25"/>
        <s v="PBS-AUG-1 25"/>
        <n v="1321875"/>
        <n v="1321872"/>
        <n v="1333257"/>
        <s v="PO-C000116678"/>
        <s v="PO-C000117602"/>
        <n v="1333114"/>
        <n v="1333121"/>
        <s v="PGS-SEPT-1 25"/>
        <s v="PBS_FWD2025"/>
        <n v="1333103"/>
        <n v="1333110"/>
        <n v="1333105"/>
        <n v="1321927"/>
        <n v="1321925"/>
        <n v="1333120"/>
        <n v="1285442"/>
        <n v="1291632"/>
        <n v="1285446"/>
        <s v="GS_FWD2025"/>
        <s v="PGS_FWD2025"/>
        <s v="A125815"/>
        <s v="A125819"/>
      </sharedItems>
    </cacheField>
    <cacheField name="Style" numFmtId="0">
      <sharedItems count="13">
        <s v="PRE BOYS MOCCASIN"/>
        <s v="GIRLS SYNTHETIC"/>
        <s v="PRE GIRLS SYNTHETIC"/>
        <s v="BOYS SYNTHETIC"/>
        <s v="PRE BOYS LEATHER"/>
        <s v="PRE BOYS SYNTHETIC"/>
        <s v="MENS LEATHER"/>
        <s v="BOYS LEATHER"/>
        <s v="PRE GIRLS LEATHER"/>
        <s v="MENS SLIPPER"/>
        <s v="YOUNGER BOYS SLIPPER"/>
        <s v="BOYS MOCCASIN"/>
        <s v="MENS MOCCASIN"/>
      </sharedItems>
    </cacheField>
    <cacheField name="Cutting" numFmtId="0">
      <sharedItems containsString="0" containsBlank="1" containsNumber="1" containsInteger="1" minValue="730" maxValue="1500"/>
    </cacheField>
    <cacheField name="Assembly" numFmtId="0">
      <sharedItems containsString="0" containsBlank="1" containsNumber="1" containsInteger="1" minValue="158" maxValue="1422"/>
    </cacheField>
    <cacheField name="Closing" numFmtId="0">
      <sharedItems containsString="0" containsBlank="1" containsNumber="1" containsInteger="1" minValue="102" maxValue="1422"/>
    </cacheField>
    <cacheField name="Despatch" numFmtId="0">
      <sharedItems containsString="0" containsBlank="1" containsNumber="1" containsInteger="1" minValue="12" maxValue="2796"/>
    </cacheField>
    <cacheField name="Shipped" numFmtId="0">
      <sharedItems containsString="0" containsBlank="1" containsNumber="1" containsInteger="1" minValue="150" maxValue="10128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s v=" "/>
    <x v="0"/>
    <x v="0"/>
    <n v="1000"/>
    <m/>
    <m/>
    <m/>
    <m/>
    <m/>
  </r>
  <r>
    <x v="0"/>
    <s v=" "/>
    <x v="1"/>
    <x v="1"/>
    <n v="1400"/>
    <m/>
    <m/>
    <m/>
    <m/>
    <m/>
  </r>
  <r>
    <x v="0"/>
    <s v=" "/>
    <x v="2"/>
    <x v="2"/>
    <n v="1500"/>
    <m/>
    <m/>
    <m/>
    <m/>
    <m/>
  </r>
  <r>
    <x v="0"/>
    <s v=" "/>
    <x v="3"/>
    <x v="3"/>
    <n v="1200"/>
    <m/>
    <m/>
    <m/>
    <m/>
    <m/>
  </r>
  <r>
    <x v="0"/>
    <s v=" "/>
    <x v="4"/>
    <x v="4"/>
    <n v="730"/>
    <m/>
    <m/>
    <m/>
    <m/>
    <m/>
  </r>
  <r>
    <x v="0"/>
    <s v=" "/>
    <x v="0"/>
    <x v="0"/>
    <m/>
    <n v="1000"/>
    <m/>
    <m/>
    <m/>
    <m/>
  </r>
  <r>
    <x v="0"/>
    <s v=" "/>
    <x v="5"/>
    <x v="1"/>
    <m/>
    <n v="316"/>
    <m/>
    <m/>
    <m/>
    <m/>
  </r>
  <r>
    <x v="0"/>
    <s v=" "/>
    <x v="1"/>
    <x v="1"/>
    <m/>
    <n v="1186"/>
    <m/>
    <m/>
    <m/>
    <m/>
  </r>
  <r>
    <x v="0"/>
    <s v=" "/>
    <x v="6"/>
    <x v="5"/>
    <m/>
    <n v="1422"/>
    <m/>
    <m/>
    <m/>
    <m/>
  </r>
  <r>
    <x v="0"/>
    <s v=" "/>
    <x v="7"/>
    <x v="5"/>
    <m/>
    <n v="228"/>
    <m/>
    <m/>
    <m/>
    <m/>
  </r>
  <r>
    <x v="0"/>
    <s v=" "/>
    <x v="8"/>
    <x v="6"/>
    <m/>
    <n v="616"/>
    <m/>
    <m/>
    <m/>
    <m/>
  </r>
  <r>
    <x v="0"/>
    <s v=" "/>
    <x v="9"/>
    <x v="7"/>
    <m/>
    <n v="568"/>
    <m/>
    <m/>
    <m/>
    <m/>
  </r>
  <r>
    <x v="0"/>
    <s v=" "/>
    <x v="3"/>
    <x v="3"/>
    <m/>
    <n v="158"/>
    <m/>
    <m/>
    <m/>
    <m/>
  </r>
  <r>
    <x v="0"/>
    <s v=" "/>
    <x v="3"/>
    <x v="3"/>
    <m/>
    <n v="1264"/>
    <m/>
    <m/>
    <m/>
    <m/>
  </r>
  <r>
    <x v="0"/>
    <s v=" "/>
    <x v="10"/>
    <x v="8"/>
    <m/>
    <n v="852"/>
    <m/>
    <m/>
    <m/>
    <m/>
  </r>
  <r>
    <x v="0"/>
    <s v=" "/>
    <x v="2"/>
    <x v="2"/>
    <m/>
    <n v="632"/>
    <m/>
    <m/>
    <m/>
    <m/>
  </r>
  <r>
    <x v="0"/>
    <s v=" "/>
    <x v="11"/>
    <x v="9"/>
    <m/>
    <n v="1333"/>
    <m/>
    <m/>
    <m/>
    <m/>
  </r>
  <r>
    <x v="0"/>
    <s v=" "/>
    <x v="12"/>
    <x v="10"/>
    <m/>
    <n v="616"/>
    <m/>
    <m/>
    <m/>
    <m/>
  </r>
  <r>
    <x v="0"/>
    <n v="1"/>
    <x v="9"/>
    <x v="7"/>
    <m/>
    <m/>
    <n v="1410"/>
    <m/>
    <m/>
    <m/>
  </r>
  <r>
    <x v="0"/>
    <n v="2"/>
    <x v="6"/>
    <x v="5"/>
    <m/>
    <m/>
    <n v="1390"/>
    <m/>
    <m/>
    <m/>
  </r>
  <r>
    <x v="0"/>
    <n v="4"/>
    <x v="13"/>
    <x v="11"/>
    <m/>
    <m/>
    <n v="234"/>
    <m/>
    <m/>
    <m/>
  </r>
  <r>
    <x v="0"/>
    <n v="4"/>
    <x v="14"/>
    <x v="12"/>
    <m/>
    <m/>
    <n v="1200"/>
    <m/>
    <m/>
    <m/>
  </r>
  <r>
    <x v="0"/>
    <n v="7"/>
    <x v="3"/>
    <x v="3"/>
    <m/>
    <m/>
    <n v="1422"/>
    <m/>
    <m/>
    <m/>
  </r>
  <r>
    <x v="0"/>
    <n v="8"/>
    <x v="2"/>
    <x v="2"/>
    <m/>
    <m/>
    <n v="948"/>
    <m/>
    <m/>
    <m/>
  </r>
  <r>
    <x v="0"/>
    <n v="8"/>
    <x v="15"/>
    <x v="2"/>
    <m/>
    <m/>
    <n v="102"/>
    <m/>
    <m/>
    <m/>
  </r>
  <r>
    <x v="0"/>
    <n v="8"/>
    <x v="10"/>
    <x v="8"/>
    <m/>
    <m/>
    <n v="316"/>
    <m/>
    <m/>
    <m/>
  </r>
  <r>
    <x v="0"/>
    <n v="9"/>
    <x v="5"/>
    <x v="1"/>
    <m/>
    <m/>
    <n v="1106"/>
    <m/>
    <m/>
    <s v="ONE VAMPER ABSENT"/>
  </r>
  <r>
    <x v="0"/>
    <n v="1"/>
    <x v="9"/>
    <x v="7"/>
    <m/>
    <m/>
    <m/>
    <n v="1416"/>
    <m/>
    <s v="BAD MATERIAL"/>
  </r>
  <r>
    <x v="0"/>
    <n v="2"/>
    <x v="16"/>
    <x v="5"/>
    <m/>
    <m/>
    <m/>
    <n v="1404"/>
    <m/>
    <s v="B/D STEAMER"/>
  </r>
  <r>
    <x v="0"/>
    <n v="3"/>
    <x v="16"/>
    <x v="5"/>
    <m/>
    <m/>
    <m/>
    <n v="1008"/>
    <m/>
    <s v="HALF LINE"/>
  </r>
  <r>
    <x v="0"/>
    <n v="4"/>
    <x v="17"/>
    <x v="0"/>
    <m/>
    <m/>
    <m/>
    <n v="168"/>
    <m/>
    <s v="BAD HANDLACING FROM DURBAN"/>
  </r>
  <r>
    <x v="0"/>
    <n v="4"/>
    <x v="18"/>
    <x v="11"/>
    <m/>
    <m/>
    <m/>
    <n v="504"/>
    <m/>
    <m/>
  </r>
  <r>
    <x v="0"/>
    <n v="4"/>
    <x v="19"/>
    <x v="0"/>
    <m/>
    <m/>
    <m/>
    <n v="252"/>
    <m/>
    <m/>
  </r>
  <r>
    <x v="0"/>
    <n v="4"/>
    <x v="20"/>
    <x v="12"/>
    <m/>
    <m/>
    <m/>
    <n v="168"/>
    <m/>
    <m/>
  </r>
  <r>
    <x v="0"/>
    <n v="4"/>
    <x v="21"/>
    <x v="11"/>
    <m/>
    <m/>
    <m/>
    <n v="156"/>
    <m/>
    <m/>
  </r>
  <r>
    <x v="0"/>
    <n v="4"/>
    <x v="22"/>
    <x v="12"/>
    <m/>
    <m/>
    <m/>
    <n v="12"/>
    <m/>
    <m/>
  </r>
  <r>
    <x v="0"/>
    <n v="5"/>
    <x v="11"/>
    <x v="9"/>
    <m/>
    <m/>
    <m/>
    <n v="724"/>
    <m/>
    <m/>
  </r>
  <r>
    <x v="0"/>
    <n v="6"/>
    <x v="23"/>
    <x v="10"/>
    <m/>
    <m/>
    <m/>
    <n v="606"/>
    <m/>
    <m/>
  </r>
  <r>
    <x v="0"/>
    <n v="6"/>
    <x v="24"/>
    <x v="9"/>
    <m/>
    <m/>
    <m/>
    <n v="2796"/>
    <m/>
    <m/>
  </r>
  <r>
    <x v="0"/>
    <n v="6"/>
    <x v="25"/>
    <x v="10"/>
    <m/>
    <m/>
    <m/>
    <n v="660"/>
    <m/>
    <m/>
  </r>
  <r>
    <x v="0"/>
    <n v="7"/>
    <x v="3"/>
    <x v="3"/>
    <m/>
    <m/>
    <m/>
    <n v="1452"/>
    <m/>
    <s v="B/D STEAMER"/>
  </r>
  <r>
    <x v="0"/>
    <n v="8"/>
    <x v="26"/>
    <x v="1"/>
    <m/>
    <m/>
    <m/>
    <n v="1440"/>
    <m/>
    <s v="B/D MOULDING, NO AIR"/>
  </r>
  <r>
    <x v="0"/>
    <n v="9"/>
    <x v="27"/>
    <x v="2"/>
    <m/>
    <m/>
    <m/>
    <n v="1500"/>
    <m/>
    <m/>
  </r>
  <r>
    <x v="0"/>
    <n v="9933"/>
    <x v="24"/>
    <x v="9"/>
    <m/>
    <m/>
    <m/>
    <m/>
    <n v="10128"/>
    <s v="NPN 86247"/>
  </r>
  <r>
    <x v="0"/>
    <n v="9934"/>
    <x v="28"/>
    <x v="9"/>
    <m/>
    <m/>
    <m/>
    <m/>
    <n v="210"/>
    <s v="NPN 86247"/>
  </r>
  <r>
    <x v="0"/>
    <n v="9935"/>
    <x v="29"/>
    <x v="9"/>
    <m/>
    <m/>
    <m/>
    <m/>
    <n v="150"/>
    <s v="NPN 862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82FA0F-C669-4C27-A840-FD3B1982E653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46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30">
        <item x="23"/>
        <item x="25"/>
        <item x="24"/>
        <item x="9"/>
        <item x="8"/>
        <item x="21"/>
        <item x="20"/>
        <item x="17"/>
        <item x="19"/>
        <item x="18"/>
        <item x="13"/>
        <item x="22"/>
        <item x="14"/>
        <item x="3"/>
        <item x="4"/>
        <item x="10"/>
        <item x="0"/>
        <item x="28"/>
        <item x="29"/>
        <item x="26"/>
        <item x="1"/>
        <item x="5"/>
        <item x="16"/>
        <item x="7"/>
        <item x="6"/>
        <item x="27"/>
        <item x="2"/>
        <item x="15"/>
        <item x="11"/>
        <item x="12"/>
      </items>
    </pivotField>
    <pivotField axis="axisRow" showAll="0" defaultSubtotal="0">
      <items count="13">
        <item x="7"/>
        <item x="11"/>
        <item x="3"/>
        <item x="1"/>
        <item x="6"/>
        <item x="12"/>
        <item x="9"/>
        <item x="4"/>
        <item x="0"/>
        <item x="5"/>
        <item x="8"/>
        <item x="2"/>
        <item x="10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45">
    <i>
      <x/>
    </i>
    <i r="1">
      <x/>
    </i>
    <i r="2">
      <x v="3"/>
    </i>
    <i r="1">
      <x v="1"/>
    </i>
    <i r="2">
      <x v="5"/>
    </i>
    <i r="2">
      <x v="9"/>
    </i>
    <i r="2">
      <x v="10"/>
    </i>
    <i r="1">
      <x v="2"/>
    </i>
    <i r="2">
      <x v="13"/>
    </i>
    <i r="1">
      <x v="3"/>
    </i>
    <i r="2">
      <x v="19"/>
    </i>
    <i r="2">
      <x v="20"/>
    </i>
    <i r="2">
      <x v="21"/>
    </i>
    <i r="1">
      <x v="4"/>
    </i>
    <i r="2">
      <x v="4"/>
    </i>
    <i r="1">
      <x v="5"/>
    </i>
    <i r="2">
      <x v="6"/>
    </i>
    <i r="2">
      <x v="11"/>
    </i>
    <i r="2">
      <x v="12"/>
    </i>
    <i r="1">
      <x v="6"/>
    </i>
    <i r="2">
      <x v="2"/>
    </i>
    <i r="2">
      <x v="17"/>
    </i>
    <i r="2">
      <x v="18"/>
    </i>
    <i r="2">
      <x v="28"/>
    </i>
    <i r="1">
      <x v="7"/>
    </i>
    <i r="2">
      <x v="14"/>
    </i>
    <i r="1">
      <x v="8"/>
    </i>
    <i r="2">
      <x v="7"/>
    </i>
    <i r="2">
      <x v="8"/>
    </i>
    <i r="2">
      <x v="16"/>
    </i>
    <i r="1">
      <x v="9"/>
    </i>
    <i r="2">
      <x v="22"/>
    </i>
    <i r="2">
      <x v="23"/>
    </i>
    <i r="2">
      <x v="24"/>
    </i>
    <i r="1">
      <x v="10"/>
    </i>
    <i r="2">
      <x v="15"/>
    </i>
    <i r="1">
      <x v="11"/>
    </i>
    <i r="2">
      <x v="25"/>
    </i>
    <i r="2">
      <x v="26"/>
    </i>
    <i r="2">
      <x v="27"/>
    </i>
    <i r="1">
      <x v="12"/>
    </i>
    <i r="2">
      <x/>
    </i>
    <i r="2">
      <x v="1"/>
    </i>
    <i r="2">
      <x v="2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144A4-C78D-4FE1-88CB-46350E115B7F}" name="Table1" displayName="Table1" ref="A1:J48" totalsRowCount="1" headerRowDxfId="2" headerRowBorderDxfId="3" tableBorderDxfId="4">
  <autoFilter ref="A1:J47" xr:uid="{947144A4-C78D-4FE1-88CB-46350E115B7F}"/>
  <tableColumns count="10">
    <tableColumn id="1" xr3:uid="{4B463092-5EC3-48E7-ABCE-B257F577FC3B}" name="Date" dataDxfId="1" totalsRowDxfId="0"/>
    <tableColumn id="2" xr3:uid="{86BAF7D1-E022-4D5E-A569-148601131799}" name="Line"/>
    <tableColumn id="3" xr3:uid="{BEDBC533-E7B0-4290-BB6F-039D6EFBA4A2}" name="Order2"/>
    <tableColumn id="4" xr3:uid="{465D05EA-2FE1-40C8-BEB4-59EBA1F8F2D4}" name="Style"/>
    <tableColumn id="5" xr3:uid="{7FC6CA6D-7955-4084-B55F-8152A9D7A669}" name="Cutting" totalsRowFunction="sum"/>
    <tableColumn id="6" xr3:uid="{403C4F6C-71A4-4A9D-A285-93B91A3F7465}" name="Assembly" totalsRowFunction="sum"/>
    <tableColumn id="7" xr3:uid="{0403CCF6-6282-4812-876A-EA64C775996B}" name="Closing" totalsRowFunction="sum"/>
    <tableColumn id="8" xr3:uid="{BC8510F0-80E4-41D0-B8FC-28D8D2EDE535}" name="Despatch" totalsRowFunction="sum"/>
    <tableColumn id="9" xr3:uid="{220DC288-5E1C-45BE-85A4-DDEE59572807}" name="Shipped" totalsRowFunction="sum"/>
    <tableColumn id="10" xr3:uid="{5A441862-4C07-43C0-986B-C2452176CB0F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EECF-F9C9-4BAC-8E8A-525C921E7EBA}">
  <dimension ref="A1:F46"/>
  <sheetViews>
    <sheetView tabSelected="1" workbookViewId="0">
      <selection activeCell="H5" sqref="H5"/>
    </sheetView>
  </sheetViews>
  <sheetFormatPr defaultRowHeight="15" x14ac:dyDescent="0.25"/>
  <cols>
    <col min="1" max="1" width="26.5703125" bestFit="1" customWidth="1"/>
    <col min="2" max="6" width="11.42578125" customWidth="1"/>
  </cols>
  <sheetData>
    <row r="1" spans="1:6" x14ac:dyDescent="0.25">
      <c r="A1" s="3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5">
      <c r="A2" s="4" t="s">
        <v>43</v>
      </c>
      <c r="B2" s="7"/>
      <c r="C2" s="7"/>
      <c r="D2" s="7"/>
      <c r="E2" s="7"/>
      <c r="F2" s="7"/>
    </row>
    <row r="3" spans="1:6" x14ac:dyDescent="0.25">
      <c r="A3" s="5" t="s">
        <v>30</v>
      </c>
      <c r="B3" s="7"/>
      <c r="C3" s="7"/>
      <c r="D3" s="7"/>
      <c r="E3" s="7"/>
      <c r="F3" s="7"/>
    </row>
    <row r="4" spans="1:6" x14ac:dyDescent="0.25">
      <c r="A4" s="6">
        <v>1321872</v>
      </c>
      <c r="B4" s="7"/>
      <c r="C4" s="7">
        <v>568</v>
      </c>
      <c r="D4" s="7">
        <v>1410</v>
      </c>
      <c r="E4" s="7">
        <v>1416</v>
      </c>
      <c r="F4" s="7"/>
    </row>
    <row r="5" spans="1:6" x14ac:dyDescent="0.25">
      <c r="A5" s="5" t="s">
        <v>34</v>
      </c>
      <c r="B5" s="7"/>
      <c r="C5" s="7"/>
      <c r="D5" s="7"/>
      <c r="E5" s="7"/>
      <c r="F5" s="7"/>
    </row>
    <row r="6" spans="1:6" x14ac:dyDescent="0.25">
      <c r="A6" s="6">
        <v>1321925</v>
      </c>
      <c r="B6" s="7"/>
      <c r="C6" s="7"/>
      <c r="D6" s="7"/>
      <c r="E6" s="7">
        <v>156</v>
      </c>
      <c r="F6" s="7"/>
    </row>
    <row r="7" spans="1:6" x14ac:dyDescent="0.25">
      <c r="A7" s="6">
        <v>1333110</v>
      </c>
      <c r="B7" s="7"/>
      <c r="C7" s="7"/>
      <c r="D7" s="7"/>
      <c r="E7" s="7">
        <v>504</v>
      </c>
      <c r="F7" s="7"/>
    </row>
    <row r="8" spans="1:6" x14ac:dyDescent="0.25">
      <c r="A8" s="6">
        <v>1333114</v>
      </c>
      <c r="B8" s="7"/>
      <c r="C8" s="7"/>
      <c r="D8" s="7">
        <v>234</v>
      </c>
      <c r="E8" s="7"/>
      <c r="F8" s="7"/>
    </row>
    <row r="9" spans="1:6" x14ac:dyDescent="0.25">
      <c r="A9" s="5" t="s">
        <v>26</v>
      </c>
      <c r="B9" s="7"/>
      <c r="C9" s="7"/>
      <c r="D9" s="7"/>
      <c r="E9" s="7"/>
      <c r="F9" s="7"/>
    </row>
    <row r="10" spans="1:6" x14ac:dyDescent="0.25">
      <c r="A10" s="6">
        <v>1333138</v>
      </c>
      <c r="B10" s="7">
        <v>1200</v>
      </c>
      <c r="C10" s="7">
        <v>1422</v>
      </c>
      <c r="D10" s="7">
        <v>1422</v>
      </c>
      <c r="E10" s="7">
        <v>1452</v>
      </c>
      <c r="F10" s="7"/>
    </row>
    <row r="11" spans="1:6" x14ac:dyDescent="0.25">
      <c r="A11" s="5" t="s">
        <v>24</v>
      </c>
      <c r="B11" s="7"/>
      <c r="C11" s="7"/>
      <c r="D11" s="7"/>
      <c r="E11" s="7"/>
      <c r="F11" s="7"/>
    </row>
    <row r="12" spans="1:6" x14ac:dyDescent="0.25">
      <c r="A12" s="6" t="s">
        <v>19</v>
      </c>
      <c r="B12" s="7"/>
      <c r="C12" s="7"/>
      <c r="D12" s="7"/>
      <c r="E12" s="7">
        <v>1440</v>
      </c>
      <c r="F12" s="7"/>
    </row>
    <row r="13" spans="1:6" x14ac:dyDescent="0.25">
      <c r="A13" s="6" t="s">
        <v>10</v>
      </c>
      <c r="B13" s="7">
        <v>1400</v>
      </c>
      <c r="C13" s="7">
        <v>1186</v>
      </c>
      <c r="D13" s="7"/>
      <c r="E13" s="7"/>
      <c r="F13" s="7"/>
    </row>
    <row r="14" spans="1:6" x14ac:dyDescent="0.25">
      <c r="A14" s="6" t="s">
        <v>12</v>
      </c>
      <c r="B14" s="7"/>
      <c r="C14" s="7">
        <v>316</v>
      </c>
      <c r="D14" s="7">
        <v>1106</v>
      </c>
      <c r="E14" s="7"/>
      <c r="F14" s="7"/>
    </row>
    <row r="15" spans="1:6" x14ac:dyDescent="0.25">
      <c r="A15" s="5" t="s">
        <v>29</v>
      </c>
      <c r="B15" s="7"/>
      <c r="C15" s="7"/>
      <c r="D15" s="7"/>
      <c r="E15" s="7"/>
      <c r="F15" s="7"/>
    </row>
    <row r="16" spans="1:6" x14ac:dyDescent="0.25">
      <c r="A16" s="6">
        <v>1321875</v>
      </c>
      <c r="B16" s="7"/>
      <c r="C16" s="7">
        <v>616</v>
      </c>
      <c r="D16" s="7"/>
      <c r="E16" s="7"/>
      <c r="F16" s="7"/>
    </row>
    <row r="17" spans="1:6" x14ac:dyDescent="0.25">
      <c r="A17" s="5" t="s">
        <v>35</v>
      </c>
      <c r="B17" s="7"/>
      <c r="C17" s="7"/>
      <c r="D17" s="7"/>
      <c r="E17" s="7"/>
      <c r="F17" s="7"/>
    </row>
    <row r="18" spans="1:6" x14ac:dyDescent="0.25">
      <c r="A18" s="6">
        <v>1321927</v>
      </c>
      <c r="B18" s="7"/>
      <c r="C18" s="7"/>
      <c r="D18" s="7"/>
      <c r="E18" s="7">
        <v>168</v>
      </c>
      <c r="F18" s="7"/>
    </row>
    <row r="19" spans="1:6" x14ac:dyDescent="0.25">
      <c r="A19" s="6">
        <v>1333120</v>
      </c>
      <c r="B19" s="7"/>
      <c r="C19" s="7"/>
      <c r="D19" s="7"/>
      <c r="E19" s="7">
        <v>12</v>
      </c>
      <c r="F19" s="7"/>
    </row>
    <row r="20" spans="1:6" x14ac:dyDescent="0.25">
      <c r="A20" s="6">
        <v>1333121</v>
      </c>
      <c r="B20" s="7"/>
      <c r="C20" s="7"/>
      <c r="D20" s="7">
        <v>1200</v>
      </c>
      <c r="E20" s="7"/>
      <c r="F20" s="7"/>
    </row>
    <row r="21" spans="1:6" x14ac:dyDescent="0.25">
      <c r="A21" s="5" t="s">
        <v>32</v>
      </c>
      <c r="B21" s="7"/>
      <c r="C21" s="7"/>
      <c r="D21" s="7"/>
      <c r="E21" s="7"/>
      <c r="F21" s="7"/>
    </row>
    <row r="22" spans="1:6" x14ac:dyDescent="0.25">
      <c r="A22" s="6">
        <v>1291632</v>
      </c>
      <c r="B22" s="7"/>
      <c r="C22" s="7"/>
      <c r="D22" s="7"/>
      <c r="E22" s="7">
        <v>2796</v>
      </c>
      <c r="F22" s="7">
        <v>10128</v>
      </c>
    </row>
    <row r="23" spans="1:6" x14ac:dyDescent="0.25">
      <c r="A23" s="6" t="s">
        <v>21</v>
      </c>
      <c r="B23" s="7"/>
      <c r="C23" s="7"/>
      <c r="D23" s="7"/>
      <c r="E23" s="7"/>
      <c r="F23" s="7">
        <v>210</v>
      </c>
    </row>
    <row r="24" spans="1:6" x14ac:dyDescent="0.25">
      <c r="A24" s="6" t="s">
        <v>22</v>
      </c>
      <c r="B24" s="7"/>
      <c r="C24" s="7"/>
      <c r="D24" s="7"/>
      <c r="E24" s="7"/>
      <c r="F24" s="7">
        <v>150</v>
      </c>
    </row>
    <row r="25" spans="1:6" x14ac:dyDescent="0.25">
      <c r="A25" s="6" t="s">
        <v>15</v>
      </c>
      <c r="B25" s="7"/>
      <c r="C25" s="7">
        <v>1333</v>
      </c>
      <c r="D25" s="7"/>
      <c r="E25" s="7">
        <v>724</v>
      </c>
      <c r="F25" s="7"/>
    </row>
    <row r="26" spans="1:6" x14ac:dyDescent="0.25">
      <c r="A26" s="5" t="s">
        <v>27</v>
      </c>
      <c r="B26" s="7"/>
      <c r="C26" s="7"/>
      <c r="D26" s="7"/>
      <c r="E26" s="7"/>
      <c r="F26" s="7"/>
    </row>
    <row r="27" spans="1:6" x14ac:dyDescent="0.25">
      <c r="A27" s="6">
        <v>1333162</v>
      </c>
      <c r="B27" s="7">
        <v>730</v>
      </c>
      <c r="C27" s="7"/>
      <c r="D27" s="7"/>
      <c r="E27" s="7"/>
      <c r="F27" s="7"/>
    </row>
    <row r="28" spans="1:6" x14ac:dyDescent="0.25">
      <c r="A28" s="5" t="s">
        <v>23</v>
      </c>
      <c r="B28" s="7"/>
      <c r="C28" s="7"/>
      <c r="D28" s="7"/>
      <c r="E28" s="7"/>
      <c r="F28" s="7"/>
    </row>
    <row r="29" spans="1:6" x14ac:dyDescent="0.25">
      <c r="A29" s="6">
        <v>1333103</v>
      </c>
      <c r="B29" s="7"/>
      <c r="C29" s="7"/>
      <c r="D29" s="7"/>
      <c r="E29" s="7">
        <v>168</v>
      </c>
      <c r="F29" s="7"/>
    </row>
    <row r="30" spans="1:6" x14ac:dyDescent="0.25">
      <c r="A30" s="6">
        <v>1333105</v>
      </c>
      <c r="B30" s="7"/>
      <c r="C30" s="7"/>
      <c r="D30" s="7"/>
      <c r="E30" s="7">
        <v>252</v>
      </c>
      <c r="F30" s="7"/>
    </row>
    <row r="31" spans="1:6" x14ac:dyDescent="0.25">
      <c r="A31" s="6">
        <v>1336422</v>
      </c>
      <c r="B31" s="7">
        <v>1000</v>
      </c>
      <c r="C31" s="7">
        <v>1000</v>
      </c>
      <c r="D31" s="7"/>
      <c r="E31" s="7"/>
      <c r="F31" s="7"/>
    </row>
    <row r="32" spans="1:6" x14ac:dyDescent="0.25">
      <c r="A32" s="5" t="s">
        <v>28</v>
      </c>
      <c r="B32" s="7"/>
      <c r="C32" s="7"/>
      <c r="D32" s="7"/>
      <c r="E32" s="7"/>
      <c r="F32" s="7"/>
    </row>
    <row r="33" spans="1:6" x14ac:dyDescent="0.25">
      <c r="A33" s="6" t="s">
        <v>18</v>
      </c>
      <c r="B33" s="7"/>
      <c r="C33" s="7"/>
      <c r="D33" s="7"/>
      <c r="E33" s="7">
        <v>2412</v>
      </c>
      <c r="F33" s="7"/>
    </row>
    <row r="34" spans="1:6" x14ac:dyDescent="0.25">
      <c r="A34" s="6" t="s">
        <v>14</v>
      </c>
      <c r="B34" s="7"/>
      <c r="C34" s="7">
        <v>228</v>
      </c>
      <c r="D34" s="7"/>
      <c r="E34" s="7"/>
      <c r="F34" s="7"/>
    </row>
    <row r="35" spans="1:6" x14ac:dyDescent="0.25">
      <c r="A35" s="6" t="s">
        <v>13</v>
      </c>
      <c r="B35" s="7"/>
      <c r="C35" s="7">
        <v>1422</v>
      </c>
      <c r="D35" s="7">
        <v>1390</v>
      </c>
      <c r="E35" s="7"/>
      <c r="F35" s="7"/>
    </row>
    <row r="36" spans="1:6" x14ac:dyDescent="0.25">
      <c r="A36" s="5" t="s">
        <v>31</v>
      </c>
      <c r="B36" s="7"/>
      <c r="C36" s="7"/>
      <c r="D36" s="7"/>
      <c r="E36" s="7"/>
      <c r="F36" s="7"/>
    </row>
    <row r="37" spans="1:6" x14ac:dyDescent="0.25">
      <c r="A37" s="6">
        <v>1333257</v>
      </c>
      <c r="B37" s="7"/>
      <c r="C37" s="7">
        <v>852</v>
      </c>
      <c r="D37" s="7">
        <v>316</v>
      </c>
      <c r="E37" s="7"/>
      <c r="F37" s="7"/>
    </row>
    <row r="38" spans="1:6" x14ac:dyDescent="0.25">
      <c r="A38" s="5" t="s">
        <v>25</v>
      </c>
      <c r="B38" s="7"/>
      <c r="C38" s="7"/>
      <c r="D38" s="7"/>
      <c r="E38" s="7"/>
      <c r="F38" s="7"/>
    </row>
    <row r="39" spans="1:6" x14ac:dyDescent="0.25">
      <c r="A39" s="6" t="s">
        <v>20</v>
      </c>
      <c r="B39" s="7"/>
      <c r="C39" s="7"/>
      <c r="D39" s="7"/>
      <c r="E39" s="7">
        <v>1500</v>
      </c>
      <c r="F39" s="7"/>
    </row>
    <row r="40" spans="1:6" x14ac:dyDescent="0.25">
      <c r="A40" s="6" t="s">
        <v>11</v>
      </c>
      <c r="B40" s="7">
        <v>1500</v>
      </c>
      <c r="C40" s="7">
        <v>632</v>
      </c>
      <c r="D40" s="7">
        <v>948</v>
      </c>
      <c r="E40" s="7"/>
      <c r="F40" s="7"/>
    </row>
    <row r="41" spans="1:6" x14ac:dyDescent="0.25">
      <c r="A41" s="6" t="s">
        <v>17</v>
      </c>
      <c r="B41" s="7"/>
      <c r="C41" s="7"/>
      <c r="D41" s="7">
        <v>102</v>
      </c>
      <c r="E41" s="7"/>
      <c r="F41" s="7"/>
    </row>
    <row r="42" spans="1:6" x14ac:dyDescent="0.25">
      <c r="A42" s="5" t="s">
        <v>33</v>
      </c>
      <c r="B42" s="7"/>
      <c r="C42" s="7"/>
      <c r="D42" s="7"/>
      <c r="E42" s="7"/>
      <c r="F42" s="7"/>
    </row>
    <row r="43" spans="1:6" x14ac:dyDescent="0.25">
      <c r="A43" s="6">
        <v>1285442</v>
      </c>
      <c r="B43" s="7"/>
      <c r="C43" s="7"/>
      <c r="D43" s="7"/>
      <c r="E43" s="7">
        <v>606</v>
      </c>
      <c r="F43" s="7"/>
    </row>
    <row r="44" spans="1:6" x14ac:dyDescent="0.25">
      <c r="A44" s="6">
        <v>1285446</v>
      </c>
      <c r="B44" s="7"/>
      <c r="C44" s="7"/>
      <c r="D44" s="7"/>
      <c r="E44" s="7">
        <v>660</v>
      </c>
      <c r="F44" s="7"/>
    </row>
    <row r="45" spans="1:6" x14ac:dyDescent="0.25">
      <c r="A45" s="6" t="s">
        <v>16</v>
      </c>
      <c r="B45" s="7"/>
      <c r="C45" s="7">
        <v>616</v>
      </c>
      <c r="D45" s="7"/>
      <c r="E45" s="7"/>
      <c r="F45" s="7"/>
    </row>
    <row r="46" spans="1:6" x14ac:dyDescent="0.25">
      <c r="A46" s="4" t="s">
        <v>46</v>
      </c>
      <c r="B46" s="7">
        <v>5830</v>
      </c>
      <c r="C46" s="7">
        <v>10191</v>
      </c>
      <c r="D46" s="7">
        <v>8128</v>
      </c>
      <c r="E46" s="7">
        <v>14266</v>
      </c>
      <c r="F46" s="7">
        <v>10488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A2" workbookViewId="0">
      <selection activeCell="D24" sqref="D24"/>
    </sheetView>
  </sheetViews>
  <sheetFormatPr defaultRowHeight="15" x14ac:dyDescent="0.25"/>
  <cols>
    <col min="1" max="1" width="5.42578125" customWidth="1"/>
    <col min="3" max="3" width="9.28515625" customWidth="1"/>
    <col min="4" max="4" width="22.28515625" bestFit="1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43</v>
      </c>
      <c r="B2" t="s">
        <v>44</v>
      </c>
      <c r="C2">
        <v>1336422</v>
      </c>
      <c r="D2" t="s">
        <v>23</v>
      </c>
      <c r="E2">
        <v>1000</v>
      </c>
    </row>
    <row r="3" spans="1:10" x14ac:dyDescent="0.25">
      <c r="A3" s="2" t="s">
        <v>43</v>
      </c>
      <c r="B3" t="s">
        <v>44</v>
      </c>
      <c r="C3" t="s">
        <v>10</v>
      </c>
      <c r="D3" t="s">
        <v>24</v>
      </c>
      <c r="E3">
        <v>1400</v>
      </c>
    </row>
    <row r="4" spans="1:10" x14ac:dyDescent="0.25">
      <c r="A4" s="2" t="s">
        <v>43</v>
      </c>
      <c r="B4" t="s">
        <v>44</v>
      </c>
      <c r="C4" t="s">
        <v>11</v>
      </c>
      <c r="D4" t="s">
        <v>25</v>
      </c>
      <c r="E4">
        <v>1500</v>
      </c>
    </row>
    <row r="5" spans="1:10" x14ac:dyDescent="0.25">
      <c r="A5" s="2" t="s">
        <v>43</v>
      </c>
      <c r="B5" t="s">
        <v>44</v>
      </c>
      <c r="C5">
        <v>1333138</v>
      </c>
      <c r="D5" t="s">
        <v>26</v>
      </c>
      <c r="E5">
        <v>1200</v>
      </c>
    </row>
    <row r="6" spans="1:10" x14ac:dyDescent="0.25">
      <c r="A6" s="2" t="s">
        <v>43</v>
      </c>
      <c r="B6" t="s">
        <v>44</v>
      </c>
      <c r="C6">
        <v>1333162</v>
      </c>
      <c r="D6" t="s">
        <v>27</v>
      </c>
      <c r="E6">
        <v>730</v>
      </c>
    </row>
    <row r="7" spans="1:10" x14ac:dyDescent="0.25">
      <c r="A7" s="2" t="s">
        <v>43</v>
      </c>
      <c r="B7" t="s">
        <v>44</v>
      </c>
      <c r="C7">
        <v>1336422</v>
      </c>
      <c r="D7" t="s">
        <v>23</v>
      </c>
      <c r="F7">
        <v>1000</v>
      </c>
    </row>
    <row r="8" spans="1:10" x14ac:dyDescent="0.25">
      <c r="A8" s="2" t="s">
        <v>43</v>
      </c>
      <c r="B8" t="s">
        <v>44</v>
      </c>
      <c r="C8" t="s">
        <v>12</v>
      </c>
      <c r="D8" t="s">
        <v>24</v>
      </c>
      <c r="F8">
        <v>316</v>
      </c>
    </row>
    <row r="9" spans="1:10" x14ac:dyDescent="0.25">
      <c r="A9" s="2" t="s">
        <v>43</v>
      </c>
      <c r="B9" t="s">
        <v>44</v>
      </c>
      <c r="C9" t="s">
        <v>10</v>
      </c>
      <c r="D9" t="s">
        <v>24</v>
      </c>
      <c r="F9">
        <v>1186</v>
      </c>
    </row>
    <row r="10" spans="1:10" x14ac:dyDescent="0.25">
      <c r="A10" s="2" t="s">
        <v>43</v>
      </c>
      <c r="B10" t="s">
        <v>44</v>
      </c>
      <c r="C10" t="s">
        <v>13</v>
      </c>
      <c r="D10" t="s">
        <v>28</v>
      </c>
      <c r="F10">
        <v>1422</v>
      </c>
    </row>
    <row r="11" spans="1:10" x14ac:dyDescent="0.25">
      <c r="A11" s="2" t="s">
        <v>43</v>
      </c>
      <c r="B11" t="s">
        <v>44</v>
      </c>
      <c r="C11" t="s">
        <v>14</v>
      </c>
      <c r="D11" t="s">
        <v>28</v>
      </c>
      <c r="F11">
        <v>228</v>
      </c>
    </row>
    <row r="12" spans="1:10" x14ac:dyDescent="0.25">
      <c r="A12" s="2" t="s">
        <v>43</v>
      </c>
      <c r="B12" t="s">
        <v>44</v>
      </c>
      <c r="C12">
        <v>1321875</v>
      </c>
      <c r="D12" t="s">
        <v>29</v>
      </c>
      <c r="F12">
        <v>616</v>
      </c>
    </row>
    <row r="13" spans="1:10" x14ac:dyDescent="0.25">
      <c r="A13" s="2" t="s">
        <v>43</v>
      </c>
      <c r="B13" t="s">
        <v>44</v>
      </c>
      <c r="C13">
        <v>1321872</v>
      </c>
      <c r="D13" t="s">
        <v>30</v>
      </c>
      <c r="F13">
        <v>568</v>
      </c>
    </row>
    <row r="14" spans="1:10" x14ac:dyDescent="0.25">
      <c r="A14" s="2" t="s">
        <v>43</v>
      </c>
      <c r="B14" t="s">
        <v>44</v>
      </c>
      <c r="C14">
        <v>1333138</v>
      </c>
      <c r="D14" t="s">
        <v>26</v>
      </c>
      <c r="F14">
        <v>158</v>
      </c>
    </row>
    <row r="15" spans="1:10" x14ac:dyDescent="0.25">
      <c r="A15" s="2" t="s">
        <v>43</v>
      </c>
      <c r="B15" t="s">
        <v>44</v>
      </c>
      <c r="C15">
        <v>1333138</v>
      </c>
      <c r="D15" t="s">
        <v>26</v>
      </c>
      <c r="F15">
        <v>1264</v>
      </c>
    </row>
    <row r="16" spans="1:10" x14ac:dyDescent="0.25">
      <c r="A16" s="2" t="s">
        <v>43</v>
      </c>
      <c r="B16" t="s">
        <v>44</v>
      </c>
      <c r="C16">
        <v>1333257</v>
      </c>
      <c r="D16" t="s">
        <v>31</v>
      </c>
      <c r="F16">
        <v>852</v>
      </c>
    </row>
    <row r="17" spans="1:10" x14ac:dyDescent="0.25">
      <c r="A17" s="2" t="s">
        <v>43</v>
      </c>
      <c r="B17" t="s">
        <v>44</v>
      </c>
      <c r="C17" t="s">
        <v>11</v>
      </c>
      <c r="D17" t="s">
        <v>25</v>
      </c>
      <c r="F17">
        <v>632</v>
      </c>
    </row>
    <row r="18" spans="1:10" x14ac:dyDescent="0.25">
      <c r="A18" s="2" t="s">
        <v>43</v>
      </c>
      <c r="B18" t="s">
        <v>44</v>
      </c>
      <c r="C18" t="s">
        <v>15</v>
      </c>
      <c r="D18" t="s">
        <v>32</v>
      </c>
      <c r="F18">
        <v>1333</v>
      </c>
    </row>
    <row r="19" spans="1:10" x14ac:dyDescent="0.25">
      <c r="A19" s="2" t="s">
        <v>43</v>
      </c>
      <c r="B19" t="s">
        <v>44</v>
      </c>
      <c r="C19" t="s">
        <v>16</v>
      </c>
      <c r="D19" t="s">
        <v>33</v>
      </c>
      <c r="F19">
        <v>616</v>
      </c>
    </row>
    <row r="20" spans="1:10" x14ac:dyDescent="0.25">
      <c r="A20" s="2" t="s">
        <v>43</v>
      </c>
      <c r="B20">
        <v>1</v>
      </c>
      <c r="C20">
        <v>1321872</v>
      </c>
      <c r="D20" t="s">
        <v>30</v>
      </c>
      <c r="G20">
        <v>1410</v>
      </c>
    </row>
    <row r="21" spans="1:10" x14ac:dyDescent="0.25">
      <c r="A21" s="2" t="s">
        <v>43</v>
      </c>
      <c r="B21">
        <v>2</v>
      </c>
      <c r="C21" t="s">
        <v>13</v>
      </c>
      <c r="D21" t="s">
        <v>28</v>
      </c>
      <c r="G21">
        <v>1390</v>
      </c>
    </row>
    <row r="22" spans="1:10" x14ac:dyDescent="0.25">
      <c r="A22" s="2" t="s">
        <v>43</v>
      </c>
      <c r="B22">
        <v>4</v>
      </c>
      <c r="C22">
        <v>1333114</v>
      </c>
      <c r="D22" t="s">
        <v>34</v>
      </c>
      <c r="G22">
        <v>234</v>
      </c>
    </row>
    <row r="23" spans="1:10" x14ac:dyDescent="0.25">
      <c r="A23" s="2" t="s">
        <v>43</v>
      </c>
      <c r="B23">
        <v>4</v>
      </c>
      <c r="C23">
        <v>1333121</v>
      </c>
      <c r="D23" t="s">
        <v>35</v>
      </c>
      <c r="G23">
        <v>1200</v>
      </c>
    </row>
    <row r="24" spans="1:10" x14ac:dyDescent="0.25">
      <c r="A24" s="2" t="s">
        <v>43</v>
      </c>
      <c r="B24">
        <v>7</v>
      </c>
      <c r="C24">
        <v>1333138</v>
      </c>
      <c r="D24" t="s">
        <v>26</v>
      </c>
      <c r="G24">
        <v>1422</v>
      </c>
    </row>
    <row r="25" spans="1:10" x14ac:dyDescent="0.25">
      <c r="A25" s="2" t="s">
        <v>43</v>
      </c>
      <c r="B25">
        <v>8</v>
      </c>
      <c r="C25" t="s">
        <v>11</v>
      </c>
      <c r="D25" t="s">
        <v>25</v>
      </c>
      <c r="G25">
        <v>948</v>
      </c>
    </row>
    <row r="26" spans="1:10" x14ac:dyDescent="0.25">
      <c r="A26" s="2" t="s">
        <v>43</v>
      </c>
      <c r="B26">
        <v>8</v>
      </c>
      <c r="C26" t="s">
        <v>17</v>
      </c>
      <c r="D26" t="s">
        <v>25</v>
      </c>
      <c r="G26">
        <v>102</v>
      </c>
    </row>
    <row r="27" spans="1:10" x14ac:dyDescent="0.25">
      <c r="A27" s="2" t="s">
        <v>43</v>
      </c>
      <c r="B27">
        <v>8</v>
      </c>
      <c r="C27">
        <v>1333257</v>
      </c>
      <c r="D27" t="s">
        <v>31</v>
      </c>
      <c r="G27">
        <v>316</v>
      </c>
    </row>
    <row r="28" spans="1:10" x14ac:dyDescent="0.25">
      <c r="A28" s="2" t="s">
        <v>43</v>
      </c>
      <c r="B28">
        <v>9</v>
      </c>
      <c r="C28" t="s">
        <v>12</v>
      </c>
      <c r="D28" t="s">
        <v>24</v>
      </c>
      <c r="G28">
        <v>1106</v>
      </c>
      <c r="J28" t="s">
        <v>36</v>
      </c>
    </row>
    <row r="29" spans="1:10" x14ac:dyDescent="0.25">
      <c r="A29" s="2" t="s">
        <v>43</v>
      </c>
      <c r="B29">
        <v>1</v>
      </c>
      <c r="C29">
        <v>1321872</v>
      </c>
      <c r="D29" t="s">
        <v>30</v>
      </c>
      <c r="H29">
        <v>1416</v>
      </c>
      <c r="J29" t="s">
        <v>37</v>
      </c>
    </row>
    <row r="30" spans="1:10" x14ac:dyDescent="0.25">
      <c r="A30" s="2" t="s">
        <v>43</v>
      </c>
      <c r="B30">
        <v>2</v>
      </c>
      <c r="C30" t="s">
        <v>18</v>
      </c>
      <c r="D30" t="s">
        <v>28</v>
      </c>
      <c r="H30">
        <v>1404</v>
      </c>
      <c r="J30" t="s">
        <v>38</v>
      </c>
    </row>
    <row r="31" spans="1:10" x14ac:dyDescent="0.25">
      <c r="A31" s="2" t="s">
        <v>43</v>
      </c>
      <c r="B31">
        <v>3</v>
      </c>
      <c r="C31" t="s">
        <v>18</v>
      </c>
      <c r="D31" t="s">
        <v>28</v>
      </c>
      <c r="H31">
        <v>1008</v>
      </c>
      <c r="J31" t="s">
        <v>39</v>
      </c>
    </row>
    <row r="32" spans="1:10" x14ac:dyDescent="0.25">
      <c r="A32" s="2" t="s">
        <v>43</v>
      </c>
      <c r="B32">
        <v>4</v>
      </c>
      <c r="C32">
        <v>1333103</v>
      </c>
      <c r="D32" t="s">
        <v>23</v>
      </c>
      <c r="H32">
        <v>168</v>
      </c>
      <c r="J32" t="s">
        <v>40</v>
      </c>
    </row>
    <row r="33" spans="1:10" x14ac:dyDescent="0.25">
      <c r="A33" s="2" t="s">
        <v>43</v>
      </c>
      <c r="B33">
        <v>4</v>
      </c>
      <c r="C33">
        <v>1333110</v>
      </c>
      <c r="D33" t="s">
        <v>34</v>
      </c>
      <c r="H33">
        <v>504</v>
      </c>
    </row>
    <row r="34" spans="1:10" x14ac:dyDescent="0.25">
      <c r="A34" s="2" t="s">
        <v>43</v>
      </c>
      <c r="B34">
        <v>4</v>
      </c>
      <c r="C34">
        <v>1333105</v>
      </c>
      <c r="D34" t="s">
        <v>23</v>
      </c>
      <c r="H34">
        <v>252</v>
      </c>
    </row>
    <row r="35" spans="1:10" x14ac:dyDescent="0.25">
      <c r="A35" s="2" t="s">
        <v>43</v>
      </c>
      <c r="B35">
        <v>4</v>
      </c>
      <c r="C35">
        <v>1321927</v>
      </c>
      <c r="D35" t="s">
        <v>35</v>
      </c>
      <c r="H35">
        <v>168</v>
      </c>
    </row>
    <row r="36" spans="1:10" x14ac:dyDescent="0.25">
      <c r="A36" s="2" t="s">
        <v>43</v>
      </c>
      <c r="B36">
        <v>4</v>
      </c>
      <c r="C36">
        <v>1321925</v>
      </c>
      <c r="D36" t="s">
        <v>34</v>
      </c>
      <c r="H36">
        <v>156</v>
      </c>
    </row>
    <row r="37" spans="1:10" x14ac:dyDescent="0.25">
      <c r="A37" s="2" t="s">
        <v>43</v>
      </c>
      <c r="B37">
        <v>4</v>
      </c>
      <c r="C37">
        <v>1333120</v>
      </c>
      <c r="D37" t="s">
        <v>35</v>
      </c>
      <c r="H37">
        <v>12</v>
      </c>
    </row>
    <row r="38" spans="1:10" x14ac:dyDescent="0.25">
      <c r="A38" s="2" t="s">
        <v>43</v>
      </c>
      <c r="B38">
        <v>5</v>
      </c>
      <c r="C38" t="s">
        <v>15</v>
      </c>
      <c r="D38" t="s">
        <v>32</v>
      </c>
      <c r="H38">
        <v>724</v>
      </c>
    </row>
    <row r="39" spans="1:10" x14ac:dyDescent="0.25">
      <c r="A39" s="2" t="s">
        <v>43</v>
      </c>
      <c r="B39">
        <v>6</v>
      </c>
      <c r="C39">
        <v>1285442</v>
      </c>
      <c r="D39" t="s">
        <v>33</v>
      </c>
      <c r="H39">
        <v>606</v>
      </c>
    </row>
    <row r="40" spans="1:10" x14ac:dyDescent="0.25">
      <c r="A40" s="2" t="s">
        <v>43</v>
      </c>
      <c r="B40">
        <v>6</v>
      </c>
      <c r="C40">
        <v>1291632</v>
      </c>
      <c r="D40" t="s">
        <v>32</v>
      </c>
      <c r="H40">
        <v>2796</v>
      </c>
    </row>
    <row r="41" spans="1:10" x14ac:dyDescent="0.25">
      <c r="A41" s="2" t="s">
        <v>43</v>
      </c>
      <c r="B41">
        <v>6</v>
      </c>
      <c r="C41">
        <v>1285446</v>
      </c>
      <c r="D41" t="s">
        <v>33</v>
      </c>
      <c r="H41">
        <v>660</v>
      </c>
    </row>
    <row r="42" spans="1:10" x14ac:dyDescent="0.25">
      <c r="A42" s="2" t="s">
        <v>43</v>
      </c>
      <c r="B42">
        <v>7</v>
      </c>
      <c r="C42">
        <v>1333138</v>
      </c>
      <c r="D42" t="s">
        <v>26</v>
      </c>
      <c r="H42">
        <v>1452</v>
      </c>
      <c r="J42" t="s">
        <v>38</v>
      </c>
    </row>
    <row r="43" spans="1:10" x14ac:dyDescent="0.25">
      <c r="A43" s="2" t="s">
        <v>43</v>
      </c>
      <c r="B43">
        <v>8</v>
      </c>
      <c r="C43" t="s">
        <v>19</v>
      </c>
      <c r="D43" t="s">
        <v>24</v>
      </c>
      <c r="H43">
        <v>1440</v>
      </c>
      <c r="J43" t="s">
        <v>41</v>
      </c>
    </row>
    <row r="44" spans="1:10" x14ac:dyDescent="0.25">
      <c r="A44" s="2" t="s">
        <v>43</v>
      </c>
      <c r="B44">
        <v>9</v>
      </c>
      <c r="C44" t="s">
        <v>20</v>
      </c>
      <c r="D44" t="s">
        <v>25</v>
      </c>
      <c r="H44">
        <v>1500</v>
      </c>
    </row>
    <row r="45" spans="1:10" x14ac:dyDescent="0.25">
      <c r="A45" s="2" t="s">
        <v>43</v>
      </c>
      <c r="B45">
        <v>9933</v>
      </c>
      <c r="C45">
        <v>1291632</v>
      </c>
      <c r="D45" t="s">
        <v>32</v>
      </c>
      <c r="I45">
        <v>10128</v>
      </c>
      <c r="J45" t="s">
        <v>42</v>
      </c>
    </row>
    <row r="46" spans="1:10" x14ac:dyDescent="0.25">
      <c r="A46" s="2" t="s">
        <v>43</v>
      </c>
      <c r="B46">
        <v>9934</v>
      </c>
      <c r="C46" t="s">
        <v>21</v>
      </c>
      <c r="D46" t="s">
        <v>32</v>
      </c>
      <c r="I46">
        <v>210</v>
      </c>
      <c r="J46" t="s">
        <v>42</v>
      </c>
    </row>
    <row r="47" spans="1:10" x14ac:dyDescent="0.25">
      <c r="A47" s="2" t="s">
        <v>43</v>
      </c>
      <c r="B47">
        <v>9935</v>
      </c>
      <c r="C47" t="s">
        <v>22</v>
      </c>
      <c r="D47" t="s">
        <v>32</v>
      </c>
      <c r="I47">
        <v>150</v>
      </c>
      <c r="J47" t="s">
        <v>42</v>
      </c>
    </row>
    <row r="48" spans="1:10" x14ac:dyDescent="0.25">
      <c r="A48" s="2"/>
      <c r="E48">
        <f>SUBTOTAL(109,Table1[Cutting])</f>
        <v>5830</v>
      </c>
      <c r="F48">
        <f>SUBTOTAL(109,Table1[Assembly])</f>
        <v>10191</v>
      </c>
      <c r="G48">
        <f>SUBTOTAL(109,Table1[Closing])</f>
        <v>8128</v>
      </c>
      <c r="H48">
        <f>SUBTOTAL(109,Table1[Despatch])</f>
        <v>14266</v>
      </c>
      <c r="I48">
        <f>SUBTOTAL(109,Table1[Shipped])</f>
        <v>10488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2025-06-06T07:51:30Z</cp:lastPrinted>
  <dcterms:created xsi:type="dcterms:W3CDTF">2025-06-06T07:49:35Z</dcterms:created>
  <dcterms:modified xsi:type="dcterms:W3CDTF">2025-06-06T07:51:31Z</dcterms:modified>
</cp:coreProperties>
</file>