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2-Jun-2025\"/>
    </mc:Choice>
  </mc:AlternateContent>
  <xr:revisionPtr revIDLastSave="0" documentId="13_ncr:1_{3F02BCDB-4C68-445D-80EA-341A4DE31C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2" i="1"/>
  <c r="H42" i="1"/>
  <c r="I42" i="1"/>
  <c r="E42" i="1"/>
</calcChain>
</file>

<file path=xl/sharedStrings.xml><?xml version="1.0" encoding="utf-8"?>
<sst xmlns="http://schemas.openxmlformats.org/spreadsheetml/2006/main" count="145" uniqueCount="42">
  <si>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</si>
  <si>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</si>
  <si>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</si>
  <si>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</si>
  <si>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</si>
  <si>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</si>
  <si>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</si>
  <si>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</si>
  <si>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</si>
  <si>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</si>
  <si>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GS-DEC-1 25</t>
  </si>
  <si>
    <t>PBS_FWD2025</t>
  </si>
  <si>
    <t>BL_FWD2025</t>
  </si>
  <si>
    <t>PBS-SEPT-1 25</t>
  </si>
  <si>
    <t>MM_FWD2025</t>
  </si>
  <si>
    <t>PGS_FWD2025</t>
  </si>
  <si>
    <t>PRE GIRLS SYNTHETIC</t>
  </si>
  <si>
    <t>PRE BOYS SYNTHETIC</t>
  </si>
  <si>
    <t>GIRLS SYNTHETIC</t>
  </si>
  <si>
    <t>MENS SYNTHETIC</t>
  </si>
  <si>
    <t>BOYS SYNTHETIC</t>
  </si>
  <si>
    <t>PRE BOYS MOCCASIN</t>
  </si>
  <si>
    <t>BOYS LEATHER</t>
  </si>
  <si>
    <t>PRE BOYS LEATHER</t>
  </si>
  <si>
    <t>BOYS MOCCASIN</t>
  </si>
  <si>
    <t>MENS MOCCASIN</t>
  </si>
  <si>
    <t>PRE GIRLS LEATHER</t>
  </si>
  <si>
    <t>NO STIFFENER</t>
  </si>
  <si>
    <t>REJECTS</t>
  </si>
  <si>
    <t>ONE VAMPER ABSENT</t>
  </si>
  <si>
    <t>RERUN 2676</t>
  </si>
  <si>
    <t>RERUN 2160</t>
  </si>
  <si>
    <t>O/N 1321930</t>
  </si>
  <si>
    <t xml:space="preserve"> </t>
  </si>
  <si>
    <t>06-12-2025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</si>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</sst>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821.477511226854" createdVersion="8" refreshedVersion="8" minRefreshableVersion="3" recordCount="40" xr:uid="{69F8A804-4310-4FA1-8522-AFC466889E0F}">
  <cacheSource type="worksheet">
    <worksheetSource name="Table1"/>
  </cacheSource>
  <cacheFields count="10">
    <cacheField name="Date" numFmtId="49">
      <sharedItems count="1">
        <s v="06-12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333105" maxValue="1338414" count="26">
        <n v="1338412"/>
        <n v="1336437"/>
        <n v="1338414"/>
        <n v="1336447"/>
        <n v="1336444"/>
        <n v="1336424"/>
        <n v="1336465"/>
        <s v="GS-DEC-1 25"/>
        <n v="1333162"/>
        <s v="PBS_FWD2025"/>
        <s v="BL_FWD2025"/>
        <s v="PBS-SEPT-1 25"/>
        <n v="1333145"/>
        <n v="1336423"/>
        <n v="1336422"/>
        <n v="1333138"/>
        <n v="1338410"/>
        <n v="1333105"/>
        <n v="1333114"/>
        <n v="1333120"/>
        <s v="MM_FWD2025"/>
        <n v="1333112"/>
        <n v="1336457"/>
        <n v="1336452"/>
        <s v="PGS_FWD2025"/>
        <n v="1333257"/>
      </sharedItems>
    </cacheField>
    <cacheField name="Style" numFmtId="0">
      <sharedItems count="11">
        <s v="PRE GIRLS SYNTHETIC"/>
        <s v="PRE BOYS SYNTHETIC"/>
        <s v="GIRLS SYNTHETIC"/>
        <s v="MENS SYNTHETIC"/>
        <s v="BOYS SYNTHETIC"/>
        <s v="PRE BOYS MOCCASIN"/>
        <s v="BOYS LEATHER"/>
        <s v="PRE BOYS LEATHER"/>
        <s v="BOYS MOCCASIN"/>
        <s v="MENS MOCCASIN"/>
        <s v="PRE GIRLS LEATHER"/>
      </sharedItems>
    </cacheField>
    <cacheField name="Cutting" numFmtId="0">
      <sharedItems containsString="0" containsBlank="1" containsNumber="1" containsInteger="1" minValue="794" maxValue="3100"/>
    </cacheField>
    <cacheField name="Assembly" numFmtId="0">
      <sharedItems containsString="0" containsBlank="1" containsNumber="1" containsInteger="1" minValue="78" maxValue="1950"/>
    </cacheField>
    <cacheField name="Closing" numFmtId="0">
      <sharedItems containsString="0" containsBlank="1" containsNumber="1" containsInteger="1" minValue="2" maxValue="1422"/>
    </cacheField>
    <cacheField name="Despatch" numFmtId="0">
      <sharedItems containsString="0" containsBlank="1" containsNumber="1" containsInteger="1" minValue="12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 "/>
    <x v="0"/>
    <x v="0"/>
    <n v="1750"/>
    <m/>
    <m/>
    <m/>
    <x v="0"/>
    <m/>
  </r>
  <r>
    <x v="0"/>
    <s v=" "/>
    <x v="1"/>
    <x v="1"/>
    <n v="2900"/>
    <m/>
    <m/>
    <m/>
    <x v="0"/>
    <m/>
  </r>
  <r>
    <x v="0"/>
    <s v=" "/>
    <x v="2"/>
    <x v="2"/>
    <n v="794"/>
    <m/>
    <m/>
    <m/>
    <x v="0"/>
    <m/>
  </r>
  <r>
    <x v="0"/>
    <s v=" "/>
    <x v="3"/>
    <x v="3"/>
    <n v="1500"/>
    <m/>
    <m/>
    <m/>
    <x v="0"/>
    <m/>
  </r>
  <r>
    <x v="0"/>
    <s v=" "/>
    <x v="4"/>
    <x v="4"/>
    <n v="3100"/>
    <m/>
    <m/>
    <m/>
    <x v="0"/>
    <m/>
  </r>
  <r>
    <x v="0"/>
    <s v=" "/>
    <x v="5"/>
    <x v="5"/>
    <n v="1950"/>
    <m/>
    <m/>
    <m/>
    <x v="0"/>
    <m/>
  </r>
  <r>
    <x v="0"/>
    <s v=" "/>
    <x v="6"/>
    <x v="6"/>
    <n v="860"/>
    <m/>
    <m/>
    <m/>
    <x v="0"/>
    <m/>
  </r>
  <r>
    <x v="0"/>
    <s v=" "/>
    <x v="5"/>
    <x v="5"/>
    <m/>
    <n v="1950"/>
    <m/>
    <m/>
    <x v="0"/>
    <m/>
  </r>
  <r>
    <x v="0"/>
    <s v=" "/>
    <x v="0"/>
    <x v="0"/>
    <m/>
    <n v="1502"/>
    <m/>
    <m/>
    <x v="0"/>
    <m/>
  </r>
  <r>
    <x v="0"/>
    <s v=" "/>
    <x v="2"/>
    <x v="2"/>
    <m/>
    <n v="1422"/>
    <m/>
    <m/>
    <x v="0"/>
    <m/>
  </r>
  <r>
    <x v="0"/>
    <s v=" "/>
    <x v="7"/>
    <x v="2"/>
    <m/>
    <n v="78"/>
    <m/>
    <m/>
    <x v="0"/>
    <m/>
  </r>
  <r>
    <x v="0"/>
    <n v="1"/>
    <x v="8"/>
    <x v="7"/>
    <m/>
    <m/>
    <n v="938"/>
    <m/>
    <x v="0"/>
    <s v="NO STIFFENER"/>
  </r>
  <r>
    <x v="0"/>
    <n v="1"/>
    <x v="9"/>
    <x v="1"/>
    <m/>
    <m/>
    <n v="157"/>
    <m/>
    <x v="0"/>
    <s v="REJECTS"/>
  </r>
  <r>
    <x v="0"/>
    <n v="1"/>
    <x v="10"/>
    <x v="6"/>
    <m/>
    <m/>
    <n v="2"/>
    <m/>
    <x v="0"/>
    <s v="REJECTS"/>
  </r>
  <r>
    <x v="0"/>
    <n v="2"/>
    <x v="11"/>
    <x v="1"/>
    <m/>
    <m/>
    <n v="120"/>
    <m/>
    <x v="0"/>
    <m/>
  </r>
  <r>
    <x v="0"/>
    <n v="2"/>
    <x v="1"/>
    <x v="1"/>
    <m/>
    <m/>
    <n v="1422"/>
    <m/>
    <x v="0"/>
    <m/>
  </r>
  <r>
    <x v="0"/>
    <n v="3"/>
    <x v="1"/>
    <x v="1"/>
    <m/>
    <m/>
    <n v="1106"/>
    <m/>
    <x v="0"/>
    <s v="NO STIFFENER"/>
  </r>
  <r>
    <x v="0"/>
    <n v="5"/>
    <x v="12"/>
    <x v="3"/>
    <m/>
    <m/>
    <n v="600"/>
    <m/>
    <x v="0"/>
    <s v="NO STIFFENER"/>
  </r>
  <r>
    <x v="0"/>
    <n v="6"/>
    <x v="4"/>
    <x v="4"/>
    <m/>
    <m/>
    <n v="740"/>
    <m/>
    <x v="0"/>
    <m/>
  </r>
  <r>
    <x v="0"/>
    <n v="4"/>
    <x v="13"/>
    <x v="5"/>
    <m/>
    <m/>
    <n v="766"/>
    <m/>
    <x v="0"/>
    <m/>
  </r>
  <r>
    <x v="0"/>
    <n v="4"/>
    <x v="14"/>
    <x v="5"/>
    <m/>
    <m/>
    <n v="384"/>
    <m/>
    <x v="0"/>
    <m/>
  </r>
  <r>
    <x v="0"/>
    <n v="4"/>
    <x v="5"/>
    <x v="5"/>
    <m/>
    <m/>
    <n v="948"/>
    <m/>
    <x v="0"/>
    <m/>
  </r>
  <r>
    <x v="0"/>
    <n v="7"/>
    <x v="15"/>
    <x v="4"/>
    <m/>
    <m/>
    <n v="1346"/>
    <m/>
    <x v="0"/>
    <m/>
  </r>
  <r>
    <x v="0"/>
    <n v="8"/>
    <x v="16"/>
    <x v="0"/>
    <m/>
    <m/>
    <n v="1106"/>
    <m/>
    <x v="0"/>
    <s v="ONE VAMPER ABSENT"/>
  </r>
  <r>
    <x v="0"/>
    <n v="9"/>
    <x v="2"/>
    <x v="2"/>
    <m/>
    <m/>
    <n v="236"/>
    <m/>
    <x v="0"/>
    <m/>
  </r>
  <r>
    <x v="0"/>
    <n v="9"/>
    <x v="7"/>
    <x v="2"/>
    <m/>
    <m/>
    <n v="1090"/>
    <m/>
    <x v="0"/>
    <m/>
  </r>
  <r>
    <x v="0"/>
    <n v="1"/>
    <x v="9"/>
    <x v="1"/>
    <m/>
    <m/>
    <m/>
    <m/>
    <x v="0"/>
    <s v="RERUN 2676"/>
  </r>
  <r>
    <x v="0"/>
    <n v="2"/>
    <x v="9"/>
    <x v="1"/>
    <m/>
    <m/>
    <m/>
    <n v="1440"/>
    <x v="0"/>
    <m/>
  </r>
  <r>
    <x v="0"/>
    <n v="3"/>
    <x v="9"/>
    <x v="1"/>
    <m/>
    <m/>
    <m/>
    <m/>
    <x v="0"/>
    <s v="RERUN 2160"/>
  </r>
  <r>
    <x v="0"/>
    <n v="4"/>
    <x v="17"/>
    <x v="5"/>
    <m/>
    <m/>
    <m/>
    <n v="264"/>
    <x v="0"/>
    <m/>
  </r>
  <r>
    <x v="0"/>
    <n v="4"/>
    <x v="18"/>
    <x v="8"/>
    <m/>
    <m/>
    <m/>
    <n v="96"/>
    <x v="0"/>
    <m/>
  </r>
  <r>
    <x v="0"/>
    <n v="4"/>
    <x v="19"/>
    <x v="9"/>
    <m/>
    <m/>
    <m/>
    <n v="516"/>
    <x v="0"/>
    <m/>
  </r>
  <r>
    <x v="0"/>
    <n v="4"/>
    <x v="20"/>
    <x v="9"/>
    <m/>
    <m/>
    <m/>
    <n v="120"/>
    <x v="0"/>
    <s v="O/N 1321930"/>
  </r>
  <r>
    <x v="0"/>
    <n v="4"/>
    <x v="21"/>
    <x v="8"/>
    <m/>
    <m/>
    <m/>
    <n v="216"/>
    <x v="0"/>
    <m/>
  </r>
  <r>
    <x v="0"/>
    <n v="7"/>
    <x v="15"/>
    <x v="4"/>
    <m/>
    <m/>
    <m/>
    <n v="1128"/>
    <x v="0"/>
    <m/>
  </r>
  <r>
    <x v="0"/>
    <n v="7"/>
    <x v="4"/>
    <x v="4"/>
    <m/>
    <m/>
    <m/>
    <n v="372"/>
    <x v="0"/>
    <m/>
  </r>
  <r>
    <x v="0"/>
    <n v="8"/>
    <x v="22"/>
    <x v="2"/>
    <m/>
    <m/>
    <m/>
    <n v="1500"/>
    <x v="0"/>
    <m/>
  </r>
  <r>
    <x v="0"/>
    <n v="9"/>
    <x v="23"/>
    <x v="0"/>
    <m/>
    <m/>
    <m/>
    <n v="1344"/>
    <x v="0"/>
    <m/>
  </r>
  <r>
    <x v="0"/>
    <n v="9"/>
    <x v="24"/>
    <x v="0"/>
    <m/>
    <m/>
    <m/>
    <n v="144"/>
    <x v="0"/>
    <m/>
  </r>
  <r>
    <x v="0"/>
    <n v="9"/>
    <x v="25"/>
    <x v="10"/>
    <m/>
    <m/>
    <m/>
    <n v="1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3E6DE-9005-4547-AB92-464EED6900C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0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6">
        <item x="17"/>
        <item x="21"/>
        <item x="18"/>
        <item x="19"/>
        <item x="15"/>
        <item x="12"/>
        <item x="8"/>
        <item x="25"/>
        <item x="14"/>
        <item x="13"/>
        <item x="5"/>
        <item x="1"/>
        <item x="4"/>
        <item x="3"/>
        <item x="23"/>
        <item x="22"/>
        <item x="6"/>
        <item x="16"/>
        <item x="0"/>
        <item x="2"/>
        <item x="10"/>
        <item x="7"/>
        <item x="20"/>
        <item x="9"/>
        <item x="11"/>
        <item x="24"/>
      </items>
    </pivotField>
    <pivotField axis="axisRow" showAll="0" defaultSubtotal="0">
      <items count="11">
        <item x="6"/>
        <item x="8"/>
        <item x="4"/>
        <item x="2"/>
        <item x="9"/>
        <item x="3"/>
        <item x="7"/>
        <item x="5"/>
        <item x="1"/>
        <item x="10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9">
    <i>
      <x/>
    </i>
    <i r="1">
      <x/>
    </i>
    <i r="2">
      <x v="16"/>
    </i>
    <i r="2">
      <x v="20"/>
    </i>
    <i r="1">
      <x v="1"/>
    </i>
    <i r="2">
      <x v="1"/>
    </i>
    <i r="2">
      <x v="2"/>
    </i>
    <i r="1">
      <x v="2"/>
    </i>
    <i r="2">
      <x v="4"/>
    </i>
    <i r="2">
      <x v="12"/>
    </i>
    <i r="1">
      <x v="3"/>
    </i>
    <i r="2">
      <x v="15"/>
    </i>
    <i r="2">
      <x v="19"/>
    </i>
    <i r="2">
      <x v="21"/>
    </i>
    <i r="1">
      <x v="4"/>
    </i>
    <i r="2">
      <x v="3"/>
    </i>
    <i r="2">
      <x v="22"/>
    </i>
    <i r="1">
      <x v="5"/>
    </i>
    <i r="2">
      <x v="5"/>
    </i>
    <i r="2">
      <x v="13"/>
    </i>
    <i r="1">
      <x v="6"/>
    </i>
    <i r="2">
      <x v="6"/>
    </i>
    <i r="1">
      <x v="7"/>
    </i>
    <i r="2">
      <x/>
    </i>
    <i r="2">
      <x v="8"/>
    </i>
    <i r="2">
      <x v="9"/>
    </i>
    <i r="2">
      <x v="10"/>
    </i>
    <i r="1">
      <x v="8"/>
    </i>
    <i r="2">
      <x v="11"/>
    </i>
    <i r="2">
      <x v="23"/>
    </i>
    <i r="2">
      <x v="24"/>
    </i>
    <i r="1">
      <x v="9"/>
    </i>
    <i r="2">
      <x v="7"/>
    </i>
    <i r="1">
      <x v="10"/>
    </i>
    <i r="2">
      <x v="14"/>
    </i>
    <i r="2">
      <x v="17"/>
    </i>
    <i r="2">
      <x v="18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BB29-6B33-405C-AA4A-D3714C3A551F}" name="Table1" displayName="Table1" ref="A1:J42" totalsRowCount="1" headerRowDxfId="2" headerRowBorderDxfId="3" tableBorderDxfId="4">
  <autoFilter ref="A1:J41" xr:uid="{2D33BB29-6B33-405C-AA4A-D3714C3A551F}"/>
  <tableColumns count="10">
    <tableColumn id="1" xr3:uid="{024721D2-67BD-49C3-9615-1928BED24D6F}" name="Date" dataDxfId="1" totalsRowDxfId="0"/>
    <tableColumn id="2" xr3:uid="{E42629DB-7771-4F91-BF22-18213C75A60B}" name="Line"/>
    <tableColumn id="3" xr3:uid="{64F96BA8-895C-4D6A-8180-0DFDB9CAB8B8}" name="Order2"/>
    <tableColumn id="4" xr3:uid="{B6251700-5291-487F-985C-65D606B1664B}" name="Style"/>
    <tableColumn id="5" xr3:uid="{191B3D0C-8D00-4D50-86E2-6E69CC1F296E}" name="Cutting" totalsRowFunction="sum"/>
    <tableColumn id="6" xr3:uid="{AED0C7CF-83E9-4A17-A6B1-40D1B0A9DB53}" name="Assembly" totalsRowFunction="sum"/>
    <tableColumn id="7" xr3:uid="{E50698AE-C777-460C-A149-F991C443D5DD}" name="Closing" totalsRowFunction="sum"/>
    <tableColumn id="8" xr3:uid="{B96A6096-E383-4080-B088-360B3AE37010}" name="Despatch" totalsRowFunction="sum"/>
    <tableColumn id="9" xr3:uid="{62D50E5B-FB77-4961-B245-DB26D4849DE8}" name="Shipped" totalsRowFunction="sum"/>
    <tableColumn id="10" xr3:uid="{8BA3E4DA-B645-4EF9-ADA9-FD2F367D39C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4631-DD04-4790-8922-232ACCC4A5F6}">
  <dimension ref="A1:F40"/>
  <sheetViews>
    <sheetView tabSelected="1" workbookViewId="0">
      <selection activeCell="K10" sqref="K10"/>
    </sheetView>
  </sheetViews>
  <sheetFormatPr defaultRowHeight="15" x14ac:dyDescent="0.25"/>
  <cols>
    <col min="1" max="1" width="23.85546875" bestFit="1" customWidth="1"/>
    <col min="2" max="6" width="11.5703125" customWidth="1"/>
  </cols>
  <sheetData>
    <row r="1" spans="1:6" x14ac:dyDescent="0.25">
      <c r="A1" s="3" t="s">
        <v>35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5">
      <c r="A2" s="4" t="s">
        <v>34</v>
      </c>
      <c r="B2" s="7"/>
      <c r="C2" s="7"/>
      <c r="D2" s="7"/>
      <c r="E2" s="7"/>
      <c r="F2" s="7"/>
    </row>
    <row r="3" spans="1:6" x14ac:dyDescent="0.25">
      <c r="A3" s="5" t="s">
        <v>22</v>
      </c>
      <c r="B3" s="7"/>
      <c r="C3" s="7"/>
      <c r="D3" s="7"/>
      <c r="E3" s="7"/>
      <c r="F3" s="7"/>
    </row>
    <row r="4" spans="1:6" x14ac:dyDescent="0.25">
      <c r="A4" s="6">
        <v>1336465</v>
      </c>
      <c r="B4" s="7">
        <v>860</v>
      </c>
      <c r="C4" s="7"/>
      <c r="D4" s="7"/>
      <c r="E4" s="7"/>
      <c r="F4" s="7"/>
    </row>
    <row r="5" spans="1:6" x14ac:dyDescent="0.25">
      <c r="A5" s="6" t="s">
        <v>12</v>
      </c>
      <c r="B5" s="7"/>
      <c r="C5" s="7"/>
      <c r="D5" s="7">
        <v>2</v>
      </c>
      <c r="E5" s="7"/>
      <c r="F5" s="7"/>
    </row>
    <row r="6" spans="1:6" x14ac:dyDescent="0.25">
      <c r="A6" s="5" t="s">
        <v>24</v>
      </c>
      <c r="B6" s="7"/>
      <c r="C6" s="7"/>
      <c r="D6" s="7"/>
      <c r="E6" s="7"/>
      <c r="F6" s="7"/>
    </row>
    <row r="7" spans="1:6" x14ac:dyDescent="0.25">
      <c r="A7" s="6">
        <v>1333112</v>
      </c>
      <c r="B7" s="7"/>
      <c r="C7" s="7"/>
      <c r="D7" s="7"/>
      <c r="E7" s="7">
        <v>216</v>
      </c>
      <c r="F7" s="7"/>
    </row>
    <row r="8" spans="1:6" x14ac:dyDescent="0.25">
      <c r="A8" s="6">
        <v>1333114</v>
      </c>
      <c r="B8" s="7"/>
      <c r="C8" s="7"/>
      <c r="D8" s="7"/>
      <c r="E8" s="7">
        <v>96</v>
      </c>
      <c r="F8" s="7"/>
    </row>
    <row r="9" spans="1:6" x14ac:dyDescent="0.25">
      <c r="A9" s="5" t="s">
        <v>20</v>
      </c>
      <c r="B9" s="7"/>
      <c r="C9" s="7"/>
      <c r="D9" s="7"/>
      <c r="E9" s="7"/>
      <c r="F9" s="7"/>
    </row>
    <row r="10" spans="1:6" x14ac:dyDescent="0.25">
      <c r="A10" s="6">
        <v>1333138</v>
      </c>
      <c r="B10" s="7"/>
      <c r="C10" s="7"/>
      <c r="D10" s="7">
        <v>1346</v>
      </c>
      <c r="E10" s="7">
        <v>1128</v>
      </c>
      <c r="F10" s="7"/>
    </row>
    <row r="11" spans="1:6" x14ac:dyDescent="0.25">
      <c r="A11" s="6">
        <v>1336444</v>
      </c>
      <c r="B11" s="7">
        <v>3100</v>
      </c>
      <c r="C11" s="7"/>
      <c r="D11" s="7">
        <v>740</v>
      </c>
      <c r="E11" s="7">
        <v>372</v>
      </c>
      <c r="F11" s="7"/>
    </row>
    <row r="12" spans="1:6" x14ac:dyDescent="0.25">
      <c r="A12" s="5" t="s">
        <v>18</v>
      </c>
      <c r="B12" s="7"/>
      <c r="C12" s="7"/>
      <c r="D12" s="7"/>
      <c r="E12" s="7"/>
      <c r="F12" s="7"/>
    </row>
    <row r="13" spans="1:6" x14ac:dyDescent="0.25">
      <c r="A13" s="6">
        <v>1336457</v>
      </c>
      <c r="B13" s="7"/>
      <c r="C13" s="7"/>
      <c r="D13" s="7"/>
      <c r="E13" s="7">
        <v>1500</v>
      </c>
      <c r="F13" s="7"/>
    </row>
    <row r="14" spans="1:6" x14ac:dyDescent="0.25">
      <c r="A14" s="6">
        <v>1338414</v>
      </c>
      <c r="B14" s="7">
        <v>794</v>
      </c>
      <c r="C14" s="7">
        <v>1422</v>
      </c>
      <c r="D14" s="7">
        <v>236</v>
      </c>
      <c r="E14" s="7"/>
      <c r="F14" s="7"/>
    </row>
    <row r="15" spans="1:6" x14ac:dyDescent="0.25">
      <c r="A15" s="6" t="s">
        <v>10</v>
      </c>
      <c r="B15" s="7"/>
      <c r="C15" s="7">
        <v>78</v>
      </c>
      <c r="D15" s="7">
        <v>1090</v>
      </c>
      <c r="E15" s="7"/>
      <c r="F15" s="7"/>
    </row>
    <row r="16" spans="1:6" x14ac:dyDescent="0.25">
      <c r="A16" s="5" t="s">
        <v>25</v>
      </c>
      <c r="B16" s="7"/>
      <c r="C16" s="7"/>
      <c r="D16" s="7"/>
      <c r="E16" s="7"/>
      <c r="F16" s="7"/>
    </row>
    <row r="17" spans="1:6" x14ac:dyDescent="0.25">
      <c r="A17" s="6">
        <v>1333120</v>
      </c>
      <c r="B17" s="7"/>
      <c r="C17" s="7"/>
      <c r="D17" s="7"/>
      <c r="E17" s="7">
        <v>516</v>
      </c>
      <c r="F17" s="7"/>
    </row>
    <row r="18" spans="1:6" x14ac:dyDescent="0.25">
      <c r="A18" s="6" t="s">
        <v>14</v>
      </c>
      <c r="B18" s="7"/>
      <c r="C18" s="7"/>
      <c r="D18" s="7"/>
      <c r="E18" s="7">
        <v>120</v>
      </c>
      <c r="F18" s="7"/>
    </row>
    <row r="19" spans="1:6" x14ac:dyDescent="0.25">
      <c r="A19" s="5" t="s">
        <v>19</v>
      </c>
      <c r="B19" s="7"/>
      <c r="C19" s="7"/>
      <c r="D19" s="7"/>
      <c r="E19" s="7"/>
      <c r="F19" s="7"/>
    </row>
    <row r="20" spans="1:6" x14ac:dyDescent="0.25">
      <c r="A20" s="6">
        <v>1333145</v>
      </c>
      <c r="B20" s="7"/>
      <c r="C20" s="7"/>
      <c r="D20" s="7">
        <v>600</v>
      </c>
      <c r="E20" s="7"/>
      <c r="F20" s="7"/>
    </row>
    <row r="21" spans="1:6" x14ac:dyDescent="0.25">
      <c r="A21" s="6">
        <v>1336447</v>
      </c>
      <c r="B21" s="7">
        <v>1500</v>
      </c>
      <c r="C21" s="7"/>
      <c r="D21" s="7"/>
      <c r="E21" s="7"/>
      <c r="F21" s="7"/>
    </row>
    <row r="22" spans="1:6" x14ac:dyDescent="0.25">
      <c r="A22" s="5" t="s">
        <v>23</v>
      </c>
      <c r="B22" s="7"/>
      <c r="C22" s="7"/>
      <c r="D22" s="7"/>
      <c r="E22" s="7"/>
      <c r="F22" s="7"/>
    </row>
    <row r="23" spans="1:6" x14ac:dyDescent="0.25">
      <c r="A23" s="6">
        <v>1333162</v>
      </c>
      <c r="B23" s="7"/>
      <c r="C23" s="7"/>
      <c r="D23" s="7">
        <v>938</v>
      </c>
      <c r="E23" s="7"/>
      <c r="F23" s="7"/>
    </row>
    <row r="24" spans="1:6" x14ac:dyDescent="0.25">
      <c r="A24" s="5" t="s">
        <v>21</v>
      </c>
      <c r="B24" s="7"/>
      <c r="C24" s="7"/>
      <c r="D24" s="7"/>
      <c r="E24" s="7"/>
      <c r="F24" s="7"/>
    </row>
    <row r="25" spans="1:6" x14ac:dyDescent="0.25">
      <c r="A25" s="6">
        <v>1333105</v>
      </c>
      <c r="B25" s="7"/>
      <c r="C25" s="7"/>
      <c r="D25" s="7"/>
      <c r="E25" s="7">
        <v>264</v>
      </c>
      <c r="F25" s="7"/>
    </row>
    <row r="26" spans="1:6" x14ac:dyDescent="0.25">
      <c r="A26" s="6">
        <v>1336422</v>
      </c>
      <c r="B26" s="7"/>
      <c r="C26" s="7"/>
      <c r="D26" s="7">
        <v>384</v>
      </c>
      <c r="E26" s="7"/>
      <c r="F26" s="7"/>
    </row>
    <row r="27" spans="1:6" x14ac:dyDescent="0.25">
      <c r="A27" s="6">
        <v>1336423</v>
      </c>
      <c r="B27" s="7"/>
      <c r="C27" s="7"/>
      <c r="D27" s="7">
        <v>766</v>
      </c>
      <c r="E27" s="7"/>
      <c r="F27" s="7"/>
    </row>
    <row r="28" spans="1:6" x14ac:dyDescent="0.25">
      <c r="A28" s="6">
        <v>1336424</v>
      </c>
      <c r="B28" s="7">
        <v>1950</v>
      </c>
      <c r="C28" s="7">
        <v>1950</v>
      </c>
      <c r="D28" s="7">
        <v>948</v>
      </c>
      <c r="E28" s="7"/>
      <c r="F28" s="7"/>
    </row>
    <row r="29" spans="1:6" x14ac:dyDescent="0.25">
      <c r="A29" s="5" t="s">
        <v>17</v>
      </c>
      <c r="B29" s="7"/>
      <c r="C29" s="7"/>
      <c r="D29" s="7"/>
      <c r="E29" s="7"/>
      <c r="F29" s="7"/>
    </row>
    <row r="30" spans="1:6" x14ac:dyDescent="0.25">
      <c r="A30" s="6">
        <v>1336437</v>
      </c>
      <c r="B30" s="7">
        <v>2900</v>
      </c>
      <c r="C30" s="7"/>
      <c r="D30" s="7">
        <v>2528</v>
      </c>
      <c r="E30" s="7"/>
      <c r="F30" s="7"/>
    </row>
    <row r="31" spans="1:6" x14ac:dyDescent="0.25">
      <c r="A31" s="6" t="s">
        <v>11</v>
      </c>
      <c r="B31" s="7"/>
      <c r="C31" s="7"/>
      <c r="D31" s="7">
        <v>157</v>
      </c>
      <c r="E31" s="7">
        <v>1440</v>
      </c>
      <c r="F31" s="7"/>
    </row>
    <row r="32" spans="1:6" x14ac:dyDescent="0.25">
      <c r="A32" s="6" t="s">
        <v>13</v>
      </c>
      <c r="B32" s="7"/>
      <c r="C32" s="7"/>
      <c r="D32" s="7">
        <v>120</v>
      </c>
      <c r="E32" s="7"/>
      <c r="F32" s="7"/>
    </row>
    <row r="33" spans="1:6" x14ac:dyDescent="0.25">
      <c r="A33" s="5" t="s">
        <v>26</v>
      </c>
      <c r="B33" s="7"/>
      <c r="C33" s="7"/>
      <c r="D33" s="7"/>
      <c r="E33" s="7"/>
      <c r="F33" s="7"/>
    </row>
    <row r="34" spans="1:6" x14ac:dyDescent="0.25">
      <c r="A34" s="6">
        <v>1333257</v>
      </c>
      <c r="B34" s="7"/>
      <c r="C34" s="7"/>
      <c r="D34" s="7"/>
      <c r="E34" s="7">
        <v>12</v>
      </c>
      <c r="F34" s="7"/>
    </row>
    <row r="35" spans="1:6" x14ac:dyDescent="0.25">
      <c r="A35" s="5" t="s">
        <v>16</v>
      </c>
      <c r="B35" s="7"/>
      <c r="C35" s="7"/>
      <c r="D35" s="7"/>
      <c r="E35" s="7"/>
      <c r="F35" s="7"/>
    </row>
    <row r="36" spans="1:6" x14ac:dyDescent="0.25">
      <c r="A36" s="6">
        <v>1336452</v>
      </c>
      <c r="B36" s="7"/>
      <c r="C36" s="7"/>
      <c r="D36" s="7"/>
      <c r="E36" s="7">
        <v>1344</v>
      </c>
      <c r="F36" s="7"/>
    </row>
    <row r="37" spans="1:6" x14ac:dyDescent="0.25">
      <c r="A37" s="6">
        <v>1338410</v>
      </c>
      <c r="B37" s="7"/>
      <c r="C37" s="7"/>
      <c r="D37" s="7">
        <v>1106</v>
      </c>
      <c r="E37" s="7"/>
      <c r="F37" s="7"/>
    </row>
    <row r="38" spans="1:6" x14ac:dyDescent="0.25">
      <c r="A38" s="6">
        <v>1338412</v>
      </c>
      <c r="B38" s="7">
        <v>1750</v>
      </c>
      <c r="C38" s="7">
        <v>1502</v>
      </c>
      <c r="D38" s="7"/>
      <c r="E38" s="7"/>
      <c r="F38" s="7"/>
    </row>
    <row r="39" spans="1:6" x14ac:dyDescent="0.25">
      <c r="A39" s="6" t="s">
        <v>15</v>
      </c>
      <c r="B39" s="7"/>
      <c r="C39" s="7"/>
      <c r="D39" s="7"/>
      <c r="E39" s="7">
        <v>144</v>
      </c>
      <c r="F39" s="7"/>
    </row>
    <row r="40" spans="1:6" x14ac:dyDescent="0.25">
      <c r="A40" s="4" t="s">
        <v>36</v>
      </c>
      <c r="B40" s="7">
        <v>12854</v>
      </c>
      <c r="C40" s="7">
        <v>4952</v>
      </c>
      <c r="D40" s="7">
        <v>10961</v>
      </c>
      <c r="E40" s="7">
        <v>7152</v>
      </c>
      <c r="F40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opLeftCell="A2" workbookViewId="0">
      <selection activeCell="D22" sqref="D22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34</v>
      </c>
      <c r="B2" t="s">
        <v>33</v>
      </c>
      <c r="C2">
        <v>1338412</v>
      </c>
      <c r="D2" t="s">
        <v>16</v>
      </c>
      <c r="E2">
        <v>1750</v>
      </c>
    </row>
    <row r="3" spans="1:10" x14ac:dyDescent="0.25">
      <c r="A3" s="2" t="s">
        <v>34</v>
      </c>
      <c r="B3" t="s">
        <v>33</v>
      </c>
      <c r="C3">
        <v>1336437</v>
      </c>
      <c r="D3" t="s">
        <v>17</v>
      </c>
      <c r="E3">
        <v>2900</v>
      </c>
    </row>
    <row r="4" spans="1:10" x14ac:dyDescent="0.25">
      <c r="A4" s="2" t="s">
        <v>34</v>
      </c>
      <c r="B4" t="s">
        <v>33</v>
      </c>
      <c r="C4">
        <v>1338414</v>
      </c>
      <c r="D4" t="s">
        <v>18</v>
      </c>
      <c r="E4">
        <v>794</v>
      </c>
    </row>
    <row r="5" spans="1:10" x14ac:dyDescent="0.25">
      <c r="A5" s="2" t="s">
        <v>34</v>
      </c>
      <c r="B5" t="s">
        <v>33</v>
      </c>
      <c r="C5">
        <v>1336447</v>
      </c>
      <c r="D5" t="s">
        <v>19</v>
      </c>
      <c r="E5">
        <v>1500</v>
      </c>
    </row>
    <row r="6" spans="1:10" x14ac:dyDescent="0.25">
      <c r="A6" s="2" t="s">
        <v>34</v>
      </c>
      <c r="B6" t="s">
        <v>33</v>
      </c>
      <c r="C6">
        <v>1336444</v>
      </c>
      <c r="D6" t="s">
        <v>20</v>
      </c>
      <c r="E6">
        <v>3100</v>
      </c>
    </row>
    <row r="7" spans="1:10" x14ac:dyDescent="0.25">
      <c r="A7" s="2" t="s">
        <v>34</v>
      </c>
      <c r="B7" t="s">
        <v>33</v>
      </c>
      <c r="C7">
        <v>1336424</v>
      </c>
      <c r="D7" t="s">
        <v>21</v>
      </c>
      <c r="E7">
        <v>1950</v>
      </c>
    </row>
    <row r="8" spans="1:10" x14ac:dyDescent="0.25">
      <c r="A8" s="2" t="s">
        <v>34</v>
      </c>
      <c r="B8" t="s">
        <v>33</v>
      </c>
      <c r="C8">
        <v>1336465</v>
      </c>
      <c r="D8" t="s">
        <v>22</v>
      </c>
      <c r="E8">
        <v>860</v>
      </c>
    </row>
    <row r="9" spans="1:10" x14ac:dyDescent="0.25">
      <c r="A9" s="2" t="s">
        <v>34</v>
      </c>
      <c r="B9" t="s">
        <v>33</v>
      </c>
      <c r="C9">
        <v>1336424</v>
      </c>
      <c r="D9" t="s">
        <v>21</v>
      </c>
      <c r="F9">
        <v>1950</v>
      </c>
    </row>
    <row r="10" spans="1:10" x14ac:dyDescent="0.25">
      <c r="A10" s="2" t="s">
        <v>34</v>
      </c>
      <c r="B10" t="s">
        <v>33</v>
      </c>
      <c r="C10">
        <v>1338412</v>
      </c>
      <c r="D10" t="s">
        <v>16</v>
      </c>
      <c r="F10">
        <v>1502</v>
      </c>
    </row>
    <row r="11" spans="1:10" x14ac:dyDescent="0.25">
      <c r="A11" s="2" t="s">
        <v>34</v>
      </c>
      <c r="B11" t="s">
        <v>33</v>
      </c>
      <c r="C11">
        <v>1338414</v>
      </c>
      <c r="D11" t="s">
        <v>18</v>
      </c>
      <c r="F11">
        <v>1422</v>
      </c>
    </row>
    <row r="12" spans="1:10" x14ac:dyDescent="0.25">
      <c r="A12" s="2" t="s">
        <v>34</v>
      </c>
      <c r="B12" t="s">
        <v>33</v>
      </c>
      <c r="C12" t="s">
        <v>10</v>
      </c>
      <c r="D12" t="s">
        <v>18</v>
      </c>
      <c r="F12">
        <v>78</v>
      </c>
    </row>
    <row r="13" spans="1:10" x14ac:dyDescent="0.25">
      <c r="A13" s="2" t="s">
        <v>34</v>
      </c>
      <c r="B13">
        <v>1</v>
      </c>
      <c r="C13">
        <v>1333162</v>
      </c>
      <c r="D13" t="s">
        <v>23</v>
      </c>
      <c r="G13">
        <v>938</v>
      </c>
      <c r="J13" t="s">
        <v>27</v>
      </c>
    </row>
    <row r="14" spans="1:10" x14ac:dyDescent="0.25">
      <c r="A14" s="2" t="s">
        <v>34</v>
      </c>
      <c r="B14">
        <v>1</v>
      </c>
      <c r="C14" t="s">
        <v>11</v>
      </c>
      <c r="D14" t="s">
        <v>17</v>
      </c>
      <c r="G14">
        <v>157</v>
      </c>
      <c r="J14" t="s">
        <v>28</v>
      </c>
    </row>
    <row r="15" spans="1:10" x14ac:dyDescent="0.25">
      <c r="A15" s="2" t="s">
        <v>34</v>
      </c>
      <c r="B15">
        <v>1</v>
      </c>
      <c r="C15" t="s">
        <v>12</v>
      </c>
      <c r="D15" t="s">
        <v>22</v>
      </c>
      <c r="G15">
        <v>2</v>
      </c>
      <c r="J15" t="s">
        <v>28</v>
      </c>
    </row>
    <row r="16" spans="1:10" x14ac:dyDescent="0.25">
      <c r="A16" s="2" t="s">
        <v>34</v>
      </c>
      <c r="B16">
        <v>2</v>
      </c>
      <c r="C16" t="s">
        <v>13</v>
      </c>
      <c r="D16" t="s">
        <v>17</v>
      </c>
      <c r="G16">
        <v>120</v>
      </c>
    </row>
    <row r="17" spans="1:10" x14ac:dyDescent="0.25">
      <c r="A17" s="2" t="s">
        <v>34</v>
      </c>
      <c r="B17">
        <v>2</v>
      </c>
      <c r="C17">
        <v>1336437</v>
      </c>
      <c r="D17" t="s">
        <v>17</v>
      </c>
      <c r="G17">
        <v>1422</v>
      </c>
    </row>
    <row r="18" spans="1:10" x14ac:dyDescent="0.25">
      <c r="A18" s="2" t="s">
        <v>34</v>
      </c>
      <c r="B18">
        <v>3</v>
      </c>
      <c r="C18">
        <v>1336437</v>
      </c>
      <c r="D18" t="s">
        <v>17</v>
      </c>
      <c r="G18">
        <v>1106</v>
      </c>
      <c r="J18" t="s">
        <v>27</v>
      </c>
    </row>
    <row r="19" spans="1:10" x14ac:dyDescent="0.25">
      <c r="A19" s="2" t="s">
        <v>34</v>
      </c>
      <c r="B19">
        <v>5</v>
      </c>
      <c r="C19">
        <v>1333145</v>
      </c>
      <c r="D19" t="s">
        <v>19</v>
      </c>
      <c r="G19">
        <v>600</v>
      </c>
      <c r="J19" t="s">
        <v>27</v>
      </c>
    </row>
    <row r="20" spans="1:10" x14ac:dyDescent="0.25">
      <c r="A20" s="2" t="s">
        <v>34</v>
      </c>
      <c r="B20">
        <v>6</v>
      </c>
      <c r="C20">
        <v>1336444</v>
      </c>
      <c r="D20" t="s">
        <v>20</v>
      </c>
      <c r="G20">
        <v>740</v>
      </c>
    </row>
    <row r="21" spans="1:10" x14ac:dyDescent="0.25">
      <c r="A21" s="2" t="s">
        <v>34</v>
      </c>
      <c r="B21">
        <v>4</v>
      </c>
      <c r="C21">
        <v>1336423</v>
      </c>
      <c r="D21" t="s">
        <v>21</v>
      </c>
      <c r="G21">
        <v>766</v>
      </c>
    </row>
    <row r="22" spans="1:10" x14ac:dyDescent="0.25">
      <c r="A22" s="2" t="s">
        <v>34</v>
      </c>
      <c r="B22">
        <v>4</v>
      </c>
      <c r="C22">
        <v>1336422</v>
      </c>
      <c r="D22" t="s">
        <v>21</v>
      </c>
      <c r="G22">
        <v>384</v>
      </c>
    </row>
    <row r="23" spans="1:10" x14ac:dyDescent="0.25">
      <c r="A23" s="2" t="s">
        <v>34</v>
      </c>
      <c r="B23">
        <v>4</v>
      </c>
      <c r="C23">
        <v>1336424</v>
      </c>
      <c r="D23" t="s">
        <v>21</v>
      </c>
      <c r="G23">
        <v>948</v>
      </c>
    </row>
    <row r="24" spans="1:10" x14ac:dyDescent="0.25">
      <c r="A24" s="2" t="s">
        <v>34</v>
      </c>
      <c r="B24">
        <v>7</v>
      </c>
      <c r="C24">
        <v>1333138</v>
      </c>
      <c r="D24" t="s">
        <v>20</v>
      </c>
      <c r="G24">
        <v>1346</v>
      </c>
    </row>
    <row r="25" spans="1:10" x14ac:dyDescent="0.25">
      <c r="A25" s="2" t="s">
        <v>34</v>
      </c>
      <c r="B25">
        <v>8</v>
      </c>
      <c r="C25">
        <v>1338410</v>
      </c>
      <c r="D25" t="s">
        <v>16</v>
      </c>
      <c r="G25">
        <v>1106</v>
      </c>
      <c r="J25" t="s">
        <v>29</v>
      </c>
    </row>
    <row r="26" spans="1:10" x14ac:dyDescent="0.25">
      <c r="A26" s="2" t="s">
        <v>34</v>
      </c>
      <c r="B26">
        <v>9</v>
      </c>
      <c r="C26">
        <v>1338414</v>
      </c>
      <c r="D26" t="s">
        <v>18</v>
      </c>
      <c r="G26">
        <v>236</v>
      </c>
    </row>
    <row r="27" spans="1:10" x14ac:dyDescent="0.25">
      <c r="A27" s="2" t="s">
        <v>34</v>
      </c>
      <c r="B27">
        <v>9</v>
      </c>
      <c r="C27" t="s">
        <v>10</v>
      </c>
      <c r="D27" t="s">
        <v>18</v>
      </c>
      <c r="G27">
        <v>1090</v>
      </c>
    </row>
    <row r="28" spans="1:10" x14ac:dyDescent="0.25">
      <c r="A28" s="2" t="s">
        <v>34</v>
      </c>
      <c r="B28">
        <v>1</v>
      </c>
      <c r="C28" t="s">
        <v>11</v>
      </c>
      <c r="D28" t="s">
        <v>17</v>
      </c>
      <c r="J28" t="s">
        <v>30</v>
      </c>
    </row>
    <row r="29" spans="1:10" x14ac:dyDescent="0.25">
      <c r="A29" s="2" t="s">
        <v>34</v>
      </c>
      <c r="B29">
        <v>2</v>
      </c>
      <c r="C29" t="s">
        <v>11</v>
      </c>
      <c r="D29" t="s">
        <v>17</v>
      </c>
      <c r="H29">
        <v>1440</v>
      </c>
    </row>
    <row r="30" spans="1:10" x14ac:dyDescent="0.25">
      <c r="A30" s="2" t="s">
        <v>34</v>
      </c>
      <c r="B30">
        <v>3</v>
      </c>
      <c r="C30" t="s">
        <v>11</v>
      </c>
      <c r="D30" t="s">
        <v>17</v>
      </c>
      <c r="J30" t="s">
        <v>31</v>
      </c>
    </row>
    <row r="31" spans="1:10" x14ac:dyDescent="0.25">
      <c r="A31" s="2" t="s">
        <v>34</v>
      </c>
      <c r="B31">
        <v>4</v>
      </c>
      <c r="C31">
        <v>1333105</v>
      </c>
      <c r="D31" t="s">
        <v>21</v>
      </c>
      <c r="H31">
        <v>264</v>
      </c>
    </row>
    <row r="32" spans="1:10" x14ac:dyDescent="0.25">
      <c r="A32" s="2" t="s">
        <v>34</v>
      </c>
      <c r="B32">
        <v>4</v>
      </c>
      <c r="C32">
        <v>1333114</v>
      </c>
      <c r="D32" t="s">
        <v>24</v>
      </c>
      <c r="H32">
        <v>96</v>
      </c>
    </row>
    <row r="33" spans="1:10" x14ac:dyDescent="0.25">
      <c r="A33" s="2" t="s">
        <v>34</v>
      </c>
      <c r="B33">
        <v>4</v>
      </c>
      <c r="C33">
        <v>1333120</v>
      </c>
      <c r="D33" t="s">
        <v>25</v>
      </c>
      <c r="H33">
        <v>516</v>
      </c>
    </row>
    <row r="34" spans="1:10" x14ac:dyDescent="0.25">
      <c r="A34" s="2" t="s">
        <v>34</v>
      </c>
      <c r="B34">
        <v>4</v>
      </c>
      <c r="C34" t="s">
        <v>14</v>
      </c>
      <c r="D34" t="s">
        <v>25</v>
      </c>
      <c r="H34">
        <v>120</v>
      </c>
      <c r="J34" t="s">
        <v>32</v>
      </c>
    </row>
    <row r="35" spans="1:10" x14ac:dyDescent="0.25">
      <c r="A35" s="2" t="s">
        <v>34</v>
      </c>
      <c r="B35">
        <v>4</v>
      </c>
      <c r="C35">
        <v>1333112</v>
      </c>
      <c r="D35" t="s">
        <v>24</v>
      </c>
      <c r="H35">
        <v>216</v>
      </c>
    </row>
    <row r="36" spans="1:10" x14ac:dyDescent="0.25">
      <c r="A36" s="2" t="s">
        <v>34</v>
      </c>
      <c r="B36">
        <v>7</v>
      </c>
      <c r="C36">
        <v>1333138</v>
      </c>
      <c r="D36" t="s">
        <v>20</v>
      </c>
      <c r="H36">
        <v>1128</v>
      </c>
    </row>
    <row r="37" spans="1:10" x14ac:dyDescent="0.25">
      <c r="A37" s="2" t="s">
        <v>34</v>
      </c>
      <c r="B37">
        <v>7</v>
      </c>
      <c r="C37">
        <v>1336444</v>
      </c>
      <c r="D37" t="s">
        <v>20</v>
      </c>
      <c r="H37">
        <v>372</v>
      </c>
    </row>
    <row r="38" spans="1:10" x14ac:dyDescent="0.25">
      <c r="A38" s="2" t="s">
        <v>34</v>
      </c>
      <c r="B38">
        <v>8</v>
      </c>
      <c r="C38">
        <v>1336457</v>
      </c>
      <c r="D38" t="s">
        <v>18</v>
      </c>
      <c r="H38">
        <v>1500</v>
      </c>
    </row>
    <row r="39" spans="1:10" x14ac:dyDescent="0.25">
      <c r="A39" s="2" t="s">
        <v>34</v>
      </c>
      <c r="B39">
        <v>9</v>
      </c>
      <c r="C39">
        <v>1336452</v>
      </c>
      <c r="D39" t="s">
        <v>16</v>
      </c>
      <c r="H39">
        <v>1344</v>
      </c>
    </row>
    <row r="40" spans="1:10" x14ac:dyDescent="0.25">
      <c r="A40" s="2" t="s">
        <v>34</v>
      </c>
      <c r="B40">
        <v>9</v>
      </c>
      <c r="C40" t="s">
        <v>15</v>
      </c>
      <c r="D40" t="s">
        <v>16</v>
      </c>
      <c r="H40">
        <v>144</v>
      </c>
    </row>
    <row r="41" spans="1:10" x14ac:dyDescent="0.25">
      <c r="A41" s="2" t="s">
        <v>34</v>
      </c>
      <c r="B41">
        <v>9</v>
      </c>
      <c r="C41">
        <v>1333257</v>
      </c>
      <c r="D41" t="s">
        <v>26</v>
      </c>
      <c r="H41">
        <v>12</v>
      </c>
    </row>
    <row r="42" spans="1:10" x14ac:dyDescent="0.25">
      <c r="A42" s="2"/>
      <c r="E42">
        <f>SUBTOTAL(109,Table1[Cutting])</f>
        <v>12854</v>
      </c>
      <c r="F42">
        <f>SUBTOTAL(109,Table1[Assembly])</f>
        <v>4952</v>
      </c>
      <c r="G42">
        <f>SUBTOTAL(109,Table1[Closing])</f>
        <v>10961</v>
      </c>
      <c r="H42">
        <f>SUBTOTAL(109,Table1[Despatch])</f>
        <v>7152</v>
      </c>
      <c r="I42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2025-06-13T09:28:07Z</cp:lastPrinted>
  <dcterms:created xsi:type="dcterms:W3CDTF">2025-06-13T09:26:06Z</dcterms:created>
  <dcterms:modified xsi:type="dcterms:W3CDTF">2025-06-13T09:28:08Z</dcterms:modified>
</cp:coreProperties>
</file>