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3-Jul-2023\"/>
    </mc:Choice>
  </mc:AlternateContent>
  <xr:revisionPtr revIDLastSave="0" documentId="13_ncr:1_{AB7C33A0-9B45-447E-AEF5-11D777779430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" i="1" l="1"/>
  <c r="G40" i="1"/>
  <c r="H40" i="1"/>
  <c r="E40" i="1"/>
</calcChain>
</file>

<file path=xl/sharedStrings.xml><?xml version="1.0" encoding="utf-8"?>
<sst xmlns="http://schemas.openxmlformats.org/spreadsheetml/2006/main" count="149" uniqueCount="45">
  <si>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</si>
  <si>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</si>
  <si>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</si>
  <si>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</si>
  <si>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</si>
  <si>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</si>
  <si>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</si>
  <si>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</si>
  <si>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</si>
  <si>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07-03-2023</t>
  </si>
  <si>
    <t>MM_FWD</t>
  </si>
  <si>
    <t>PGS_FWD</t>
  </si>
  <si>
    <t>GS_FWD</t>
  </si>
  <si>
    <t>R1174423</t>
  </si>
  <si>
    <t>OCTOBER</t>
  </si>
  <si>
    <t>NOV-2</t>
  </si>
  <si>
    <t>NOV-1</t>
  </si>
  <si>
    <t>SEPTEMBER</t>
  </si>
  <si>
    <t>1164839/S</t>
  </si>
  <si>
    <t>5627489/S</t>
  </si>
  <si>
    <t>R1173635</t>
  </si>
  <si>
    <t>PRE BOYS SYNTHETIC</t>
  </si>
  <si>
    <t>MENS SYNTHETIC</t>
  </si>
  <si>
    <t>BOYS IDLER</t>
  </si>
  <si>
    <t>MENS IDLER</t>
  </si>
  <si>
    <t>PRE GIRLS SYNTHETIC</t>
  </si>
  <si>
    <t>MENS SLIPPER</t>
  </si>
  <si>
    <t>BOYS SYNTHETIC</t>
  </si>
  <si>
    <t>PRE GIRLS LEATHER</t>
  </si>
  <si>
    <t>GIRLS SYNTHETIC</t>
  </si>
  <si>
    <t>MENS LEATHER</t>
  </si>
  <si>
    <t>PRE BOYS LEATHER</t>
  </si>
  <si>
    <t>PRE BOYS IDLER</t>
  </si>
  <si>
    <t>YOUNGER BOYS SANDAL</t>
  </si>
  <si>
    <t>NO INSOLE</t>
  </si>
  <si>
    <t>B/D CONVEYOR</t>
  </si>
  <si>
    <t>RERUN 1728</t>
  </si>
  <si>
    <t>B/D TOE LASTER 07:00 - 08:50</t>
  </si>
  <si>
    <t>NO STIFFENER</t>
  </si>
  <si>
    <t>Row Labels</t>
  </si>
  <si>
    <t>Grand Total</t>
  </si>
  <si>
    <t>Sum of Clicking</t>
  </si>
  <si>
    <t>Sum of Closing</t>
  </si>
  <si>
    <t>Sum of Despatch</t>
  </si>
  <si>
    <t>Count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</si>
</sst>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110.430242129631" createdVersion="6" refreshedVersion="6" minRefreshableVersion="3" recordCount="38" xr:uid="{63FEEB6E-E393-4144-AB08-34F37B18DA04}">
  <cacheSource type="worksheet">
    <worksheetSource name="Table1"/>
  </cacheSource>
  <cacheFields count="9">
    <cacheField name="Date" numFmtId="0">
      <sharedItems count="1">
        <s v="07-03-2023"/>
      </sharedItems>
    </cacheField>
    <cacheField name="Line" numFmtId="0">
      <sharedItems containsString="0" containsBlank="1" containsNumber="1" containsInteger="1" minValue="1" maxValue="9"/>
    </cacheField>
    <cacheField name="Order2" numFmtId="0">
      <sharedItems containsMixedTypes="1" containsNumber="1" containsInteger="1" minValue="1148554" maxValue="1183795" count="24">
        <n v="1173677"/>
        <n v="1173658"/>
        <n v="1173727"/>
        <n v="1173611"/>
        <n v="1173607"/>
        <s v="MM_FWD"/>
        <s v="PGS_FWD"/>
        <n v="1163679"/>
        <n v="1173668"/>
        <n v="1173722"/>
        <n v="1173635"/>
        <s v="GS_FWD"/>
        <n v="1173634"/>
        <s v="R1174423"/>
        <s v="OCTOBER"/>
        <n v="1183769"/>
        <s v="NOV-2"/>
        <s v="NOV-1"/>
        <s v="SEPTEMBER"/>
        <n v="1183795"/>
        <n v="1148554"/>
        <s v="1164839/S"/>
        <s v="5627489/S"/>
        <s v="R1173635"/>
      </sharedItems>
    </cacheField>
    <cacheField name="Style" numFmtId="0">
      <sharedItems count="13">
        <s v="PRE BOYS SYNTHETIC"/>
        <s v="MENS SYNTHETIC"/>
        <s v="BOYS IDLER"/>
        <s v="MENS IDLER"/>
        <s v="PRE GIRLS SYNTHETIC"/>
        <s v="MENS SLIPPER"/>
        <s v="BOYS SYNTHETIC"/>
        <s v="PRE GIRLS LEATHER"/>
        <s v="GIRLS SYNTHETIC"/>
        <s v="MENS LEATHER"/>
        <s v="PRE BOYS LEATHER"/>
        <s v="PRE BOYS IDLER"/>
        <s v="YOUNGER BOYS SANDAL"/>
      </sharedItems>
    </cacheField>
    <cacheField name="Clicking" numFmtId="0">
      <sharedItems containsString="0" containsBlank="1" containsNumber="1" containsInteger="1" minValue="166" maxValue="3400"/>
    </cacheField>
    <cacheField name="Closing" numFmtId="0">
      <sharedItems containsString="0" containsBlank="1" containsNumber="1" containsInteger="1" minValue="58" maxValue="1422"/>
    </cacheField>
    <cacheField name="Despatch" numFmtId="0">
      <sharedItems containsString="0" containsBlank="1" containsNumber="1" containsInteger="1" minValue="24" maxValue="1260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n v="1"/>
    <x v="0"/>
    <x v="0"/>
    <m/>
    <m/>
    <n v="816"/>
    <x v="0"/>
    <s v="NO INSOLE"/>
  </r>
  <r>
    <x v="0"/>
    <n v="1"/>
    <x v="1"/>
    <x v="1"/>
    <m/>
    <m/>
    <n v="60"/>
    <x v="0"/>
    <s v="NO INSOLE"/>
  </r>
  <r>
    <x v="0"/>
    <n v="2"/>
    <x v="2"/>
    <x v="1"/>
    <m/>
    <m/>
    <n v="300"/>
    <x v="0"/>
    <s v="NO INSOLE"/>
  </r>
  <r>
    <x v="0"/>
    <n v="2"/>
    <x v="1"/>
    <x v="1"/>
    <m/>
    <m/>
    <n v="480"/>
    <x v="0"/>
    <s v="NO INSOLE"/>
  </r>
  <r>
    <x v="0"/>
    <n v="3"/>
    <x v="0"/>
    <x v="0"/>
    <m/>
    <m/>
    <n v="900"/>
    <x v="0"/>
    <s v="NO INSOLE"/>
  </r>
  <r>
    <x v="0"/>
    <n v="4"/>
    <x v="3"/>
    <x v="2"/>
    <m/>
    <m/>
    <n v="588"/>
    <x v="0"/>
    <s v="B/D CONVEYOR"/>
  </r>
  <r>
    <x v="0"/>
    <n v="4"/>
    <x v="4"/>
    <x v="3"/>
    <m/>
    <m/>
    <n v="84"/>
    <x v="0"/>
    <s v="B/D CONVEYOR"/>
  </r>
  <r>
    <x v="0"/>
    <n v="4"/>
    <x v="5"/>
    <x v="3"/>
    <m/>
    <m/>
    <n v="24"/>
    <x v="0"/>
    <s v="B/D CONVEYOR"/>
  </r>
  <r>
    <x v="0"/>
    <n v="5"/>
    <x v="6"/>
    <x v="4"/>
    <m/>
    <m/>
    <m/>
    <x v="0"/>
    <s v="RERUN 1728"/>
  </r>
  <r>
    <x v="0"/>
    <n v="6"/>
    <x v="7"/>
    <x v="5"/>
    <m/>
    <m/>
    <n v="1260"/>
    <x v="0"/>
    <m/>
  </r>
  <r>
    <x v="0"/>
    <n v="7"/>
    <x v="8"/>
    <x v="6"/>
    <m/>
    <m/>
    <n v="384"/>
    <x v="0"/>
    <s v="NO INSOLE"/>
  </r>
  <r>
    <x v="0"/>
    <n v="7"/>
    <x v="9"/>
    <x v="6"/>
    <m/>
    <m/>
    <n v="588"/>
    <x v="0"/>
    <s v="NO INSOLE"/>
  </r>
  <r>
    <x v="0"/>
    <n v="8"/>
    <x v="10"/>
    <x v="7"/>
    <m/>
    <m/>
    <n v="36"/>
    <x v="0"/>
    <m/>
  </r>
  <r>
    <x v="0"/>
    <n v="8"/>
    <x v="11"/>
    <x v="8"/>
    <m/>
    <m/>
    <n v="56"/>
    <x v="0"/>
    <m/>
  </r>
  <r>
    <x v="0"/>
    <n v="8"/>
    <x v="6"/>
    <x v="4"/>
    <m/>
    <m/>
    <n v="1008"/>
    <x v="0"/>
    <m/>
  </r>
  <r>
    <x v="0"/>
    <n v="9"/>
    <x v="6"/>
    <x v="4"/>
    <m/>
    <m/>
    <n v="528"/>
    <x v="0"/>
    <s v="B/D TOE LASTER 07:00 - 08:50"/>
  </r>
  <r>
    <x v="0"/>
    <n v="9"/>
    <x v="10"/>
    <x v="7"/>
    <m/>
    <m/>
    <n v="60"/>
    <x v="0"/>
    <s v="B/D TOE LASTER 07:00 - 08:50"/>
  </r>
  <r>
    <x v="0"/>
    <n v="1"/>
    <x v="12"/>
    <x v="9"/>
    <m/>
    <n v="948"/>
    <m/>
    <x v="0"/>
    <m/>
  </r>
  <r>
    <x v="0"/>
    <n v="1"/>
    <x v="13"/>
    <x v="10"/>
    <m/>
    <n v="58"/>
    <m/>
    <x v="0"/>
    <m/>
  </r>
  <r>
    <x v="0"/>
    <n v="2"/>
    <x v="14"/>
    <x v="0"/>
    <m/>
    <n v="1086"/>
    <m/>
    <x v="0"/>
    <m/>
  </r>
  <r>
    <x v="0"/>
    <n v="3"/>
    <x v="14"/>
    <x v="0"/>
    <m/>
    <n v="1106"/>
    <m/>
    <x v="0"/>
    <m/>
  </r>
  <r>
    <x v="0"/>
    <n v="4"/>
    <x v="15"/>
    <x v="11"/>
    <m/>
    <n v="1422"/>
    <m/>
    <x v="0"/>
    <m/>
  </r>
  <r>
    <x v="0"/>
    <n v="5"/>
    <x v="16"/>
    <x v="1"/>
    <m/>
    <n v="970"/>
    <m/>
    <x v="0"/>
    <s v="NO STIFFENER"/>
  </r>
  <r>
    <x v="0"/>
    <n v="6"/>
    <x v="7"/>
    <x v="5"/>
    <m/>
    <n v="1260"/>
    <m/>
    <x v="0"/>
    <m/>
  </r>
  <r>
    <x v="0"/>
    <m/>
    <x v="17"/>
    <x v="4"/>
    <n v="2000"/>
    <m/>
    <m/>
    <x v="0"/>
    <m/>
  </r>
  <r>
    <x v="0"/>
    <m/>
    <x v="16"/>
    <x v="1"/>
    <n v="1500"/>
    <m/>
    <m/>
    <x v="0"/>
    <m/>
  </r>
  <r>
    <x v="0"/>
    <m/>
    <x v="14"/>
    <x v="0"/>
    <n v="3400"/>
    <m/>
    <m/>
    <x v="0"/>
    <m/>
  </r>
  <r>
    <x v="0"/>
    <m/>
    <x v="18"/>
    <x v="6"/>
    <n v="2800"/>
    <m/>
    <m/>
    <x v="0"/>
    <m/>
  </r>
  <r>
    <x v="0"/>
    <m/>
    <x v="19"/>
    <x v="2"/>
    <n v="2120"/>
    <m/>
    <m/>
    <x v="0"/>
    <m/>
  </r>
  <r>
    <x v="0"/>
    <m/>
    <x v="7"/>
    <x v="5"/>
    <n v="166"/>
    <m/>
    <m/>
    <x v="0"/>
    <m/>
  </r>
  <r>
    <x v="0"/>
    <m/>
    <x v="20"/>
    <x v="12"/>
    <n v="1010"/>
    <m/>
    <m/>
    <x v="0"/>
    <m/>
  </r>
  <r>
    <x v="0"/>
    <n v="7"/>
    <x v="8"/>
    <x v="6"/>
    <m/>
    <n v="158"/>
    <m/>
    <x v="0"/>
    <m/>
  </r>
  <r>
    <x v="0"/>
    <n v="7"/>
    <x v="18"/>
    <x v="6"/>
    <m/>
    <n v="948"/>
    <m/>
    <x v="0"/>
    <m/>
  </r>
  <r>
    <x v="0"/>
    <n v="8"/>
    <x v="21"/>
    <x v="4"/>
    <m/>
    <n v="160"/>
    <m/>
    <x v="0"/>
    <m/>
  </r>
  <r>
    <x v="0"/>
    <n v="8"/>
    <x v="22"/>
    <x v="8"/>
    <m/>
    <n v="790"/>
    <m/>
    <x v="0"/>
    <m/>
  </r>
  <r>
    <x v="0"/>
    <n v="9"/>
    <x v="22"/>
    <x v="8"/>
    <m/>
    <n v="474"/>
    <m/>
    <x v="0"/>
    <m/>
  </r>
  <r>
    <x v="0"/>
    <n v="9"/>
    <x v="21"/>
    <x v="4"/>
    <m/>
    <n v="632"/>
    <m/>
    <x v="0"/>
    <m/>
  </r>
  <r>
    <x v="0"/>
    <n v="8"/>
    <x v="23"/>
    <x v="7"/>
    <m/>
    <n v="81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1070C-AA7C-4193-8272-C34E6AE89AA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40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4">
        <item x="20"/>
        <item x="7"/>
        <item x="4"/>
        <item x="3"/>
        <item x="12"/>
        <item x="10"/>
        <item x="1"/>
        <item x="8"/>
        <item x="0"/>
        <item x="9"/>
        <item x="2"/>
        <item x="15"/>
        <item x="19"/>
        <item x="18"/>
        <item x="14"/>
        <item x="21"/>
        <item x="22"/>
        <item x="11"/>
        <item x="5"/>
        <item x="17"/>
        <item x="16"/>
        <item x="6"/>
        <item x="23"/>
        <item x="13"/>
      </items>
    </pivotField>
    <pivotField axis="axisRow" showAll="0" defaultSubtotal="0">
      <items count="13">
        <item x="2"/>
        <item x="6"/>
        <item x="8"/>
        <item x="3"/>
        <item x="9"/>
        <item x="5"/>
        <item x="1"/>
        <item x="11"/>
        <item x="10"/>
        <item x="0"/>
        <item x="7"/>
        <item x="4"/>
        <item x="12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39">
    <i>
      <x/>
    </i>
    <i r="1">
      <x/>
    </i>
    <i r="2">
      <x v="3"/>
    </i>
    <i r="2">
      <x v="12"/>
    </i>
    <i r="1">
      <x v="1"/>
    </i>
    <i r="2">
      <x v="7"/>
    </i>
    <i r="2">
      <x v="9"/>
    </i>
    <i r="2">
      <x v="13"/>
    </i>
    <i r="1">
      <x v="2"/>
    </i>
    <i r="2">
      <x v="16"/>
    </i>
    <i r="2">
      <x v="17"/>
    </i>
    <i r="1">
      <x v="3"/>
    </i>
    <i r="2">
      <x v="2"/>
    </i>
    <i r="2">
      <x v="18"/>
    </i>
    <i r="1">
      <x v="4"/>
    </i>
    <i r="2">
      <x v="4"/>
    </i>
    <i r="1">
      <x v="5"/>
    </i>
    <i r="2">
      <x v="1"/>
    </i>
    <i r="1">
      <x v="6"/>
    </i>
    <i r="2">
      <x v="6"/>
    </i>
    <i r="2">
      <x v="10"/>
    </i>
    <i r="2">
      <x v="20"/>
    </i>
    <i r="1">
      <x v="7"/>
    </i>
    <i r="2">
      <x v="11"/>
    </i>
    <i r="1">
      <x v="8"/>
    </i>
    <i r="2">
      <x v="23"/>
    </i>
    <i r="1">
      <x v="9"/>
    </i>
    <i r="2">
      <x v="8"/>
    </i>
    <i r="2">
      <x v="14"/>
    </i>
    <i r="1">
      <x v="10"/>
    </i>
    <i r="2">
      <x v="5"/>
    </i>
    <i r="2">
      <x v="22"/>
    </i>
    <i r="1">
      <x v="11"/>
    </i>
    <i r="2">
      <x v="15"/>
    </i>
    <i r="2">
      <x v="19"/>
    </i>
    <i r="2">
      <x v="21"/>
    </i>
    <i r="1">
      <x v="12"/>
    </i>
    <i r="2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licking" fld="4" baseField="0" baseItem="0"/>
    <dataField name="Sum of Closing" fld="5" baseField="0" baseItem="0"/>
    <dataField name="Sum of Despatch" fld="6" baseField="0" baseItem="0"/>
    <dataField name="Count of Shipped" fld="7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099D87-34DB-4518-A52A-1247460DA427}" name="Table1" displayName="Table1" ref="A1:I40" totalsRowCount="1" headerRowDxfId="0" headerRowBorderDxfId="1" tableBorderDxfId="2">
  <autoFilter ref="A1:I39" xr:uid="{B42C3FD6-CD68-45DF-9865-F72EA25B7462}"/>
  <tableColumns count="9">
    <tableColumn id="1" xr3:uid="{7AD24307-81DC-4754-8F9F-62401A8DFA0D}" name="Date"/>
    <tableColumn id="2" xr3:uid="{E717A81D-73F6-4E63-8642-33748CED8A4B}" name="Line"/>
    <tableColumn id="3" xr3:uid="{C3BA3424-9D79-4A6D-A441-C3BFC8344122}" name="Order2"/>
    <tableColumn id="4" xr3:uid="{AF64307C-306B-42EA-9315-706492D49E7F}" name="Style"/>
    <tableColumn id="5" xr3:uid="{5DE91B78-A0B6-4FD3-853C-AA91EDFAA124}" name="Clicking" totalsRowFunction="sum"/>
    <tableColumn id="6" xr3:uid="{34B3B30A-5FE3-4ECC-A6B3-4206185A2669}" name="Closing" totalsRowFunction="sum"/>
    <tableColumn id="7" xr3:uid="{52EC7748-DA62-419B-9858-BD819993991B}" name="Despatch" totalsRowFunction="sum"/>
    <tableColumn id="8" xr3:uid="{C33EC78F-BA4D-4B1C-8390-01101E7A028D}" name="Shipped" totalsRowFunction="sum"/>
    <tableColumn id="9" xr3:uid="{3DB49D15-0E73-410B-B79C-788C972C1B68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5941-5793-4718-B422-7F8F83CA2B80}">
  <sheetPr>
    <pageSetUpPr fitToPage="1"/>
  </sheetPr>
  <dimension ref="A1:E40"/>
  <sheetViews>
    <sheetView tabSelected="1" topLeftCell="A6" workbookViewId="0">
      <selection activeCell="B3" sqref="B3"/>
    </sheetView>
  </sheetViews>
  <sheetFormatPr defaultRowHeight="15" x14ac:dyDescent="0.25"/>
  <cols>
    <col min="1" max="1" width="26.85546875" bestFit="1" customWidth="1"/>
    <col min="2" max="2" width="14.5703125" bestFit="1" customWidth="1"/>
    <col min="3" max="3" width="14.140625" bestFit="1" customWidth="1"/>
    <col min="4" max="4" width="15.85546875" bestFit="1" customWidth="1"/>
    <col min="5" max="5" width="16.42578125" bestFit="1" customWidth="1"/>
  </cols>
  <sheetData>
    <row r="1" spans="1:5" x14ac:dyDescent="0.25">
      <c r="A1" s="2" t="s">
        <v>39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5">
      <c r="A2" s="3" t="s">
        <v>9</v>
      </c>
      <c r="B2" s="6"/>
      <c r="C2" s="6"/>
      <c r="D2" s="6"/>
      <c r="E2" s="6"/>
    </row>
    <row r="3" spans="1:5" x14ac:dyDescent="0.25">
      <c r="A3" s="4" t="s">
        <v>23</v>
      </c>
      <c r="B3" s="6"/>
      <c r="C3" s="6"/>
      <c r="D3" s="6"/>
      <c r="E3" s="6"/>
    </row>
    <row r="4" spans="1:5" x14ac:dyDescent="0.25">
      <c r="A4" s="5">
        <v>1173611</v>
      </c>
      <c r="B4" s="6"/>
      <c r="C4" s="6"/>
      <c r="D4" s="6">
        <v>588</v>
      </c>
      <c r="E4" s="6"/>
    </row>
    <row r="5" spans="1:5" x14ac:dyDescent="0.25">
      <c r="A5" s="5">
        <v>1183795</v>
      </c>
      <c r="B5" s="6">
        <v>2120</v>
      </c>
      <c r="C5" s="6"/>
      <c r="D5" s="6"/>
      <c r="E5" s="6"/>
    </row>
    <row r="6" spans="1:5" x14ac:dyDescent="0.25">
      <c r="A6" s="4" t="s">
        <v>27</v>
      </c>
      <c r="B6" s="6"/>
      <c r="C6" s="6"/>
      <c r="D6" s="6"/>
      <c r="E6" s="6"/>
    </row>
    <row r="7" spans="1:5" x14ac:dyDescent="0.25">
      <c r="A7" s="5">
        <v>1173668</v>
      </c>
      <c r="B7" s="6"/>
      <c r="C7" s="6">
        <v>158</v>
      </c>
      <c r="D7" s="6">
        <v>384</v>
      </c>
      <c r="E7" s="6"/>
    </row>
    <row r="8" spans="1:5" x14ac:dyDescent="0.25">
      <c r="A8" s="5">
        <v>1173722</v>
      </c>
      <c r="B8" s="6"/>
      <c r="C8" s="6"/>
      <c r="D8" s="6">
        <v>588</v>
      </c>
      <c r="E8" s="6"/>
    </row>
    <row r="9" spans="1:5" x14ac:dyDescent="0.25">
      <c r="A9" s="5" t="s">
        <v>17</v>
      </c>
      <c r="B9" s="6">
        <v>2800</v>
      </c>
      <c r="C9" s="6">
        <v>948</v>
      </c>
      <c r="D9" s="6"/>
      <c r="E9" s="6"/>
    </row>
    <row r="10" spans="1:5" x14ac:dyDescent="0.25">
      <c r="A10" s="4" t="s">
        <v>29</v>
      </c>
      <c r="B10" s="6"/>
      <c r="C10" s="6"/>
      <c r="D10" s="6"/>
      <c r="E10" s="6"/>
    </row>
    <row r="11" spans="1:5" x14ac:dyDescent="0.25">
      <c r="A11" s="5" t="s">
        <v>19</v>
      </c>
      <c r="B11" s="6"/>
      <c r="C11" s="6">
        <v>1264</v>
      </c>
      <c r="D11" s="6"/>
      <c r="E11" s="6"/>
    </row>
    <row r="12" spans="1:5" x14ac:dyDescent="0.25">
      <c r="A12" s="5" t="s">
        <v>12</v>
      </c>
      <c r="B12" s="6"/>
      <c r="C12" s="6"/>
      <c r="D12" s="6">
        <v>56</v>
      </c>
      <c r="E12" s="6"/>
    </row>
    <row r="13" spans="1:5" x14ac:dyDescent="0.25">
      <c r="A13" s="4" t="s">
        <v>24</v>
      </c>
      <c r="B13" s="6"/>
      <c r="C13" s="6"/>
      <c r="D13" s="6"/>
      <c r="E13" s="6"/>
    </row>
    <row r="14" spans="1:5" x14ac:dyDescent="0.25">
      <c r="A14" s="5">
        <v>1173607</v>
      </c>
      <c r="B14" s="6"/>
      <c r="C14" s="6"/>
      <c r="D14" s="6">
        <v>84</v>
      </c>
      <c r="E14" s="6"/>
    </row>
    <row r="15" spans="1:5" x14ac:dyDescent="0.25">
      <c r="A15" s="5" t="s">
        <v>10</v>
      </c>
      <c r="B15" s="6"/>
      <c r="C15" s="6"/>
      <c r="D15" s="6">
        <v>24</v>
      </c>
      <c r="E15" s="6"/>
    </row>
    <row r="16" spans="1:5" x14ac:dyDescent="0.25">
      <c r="A16" s="4" t="s">
        <v>30</v>
      </c>
      <c r="B16" s="6"/>
      <c r="C16" s="6"/>
      <c r="D16" s="6"/>
      <c r="E16" s="6"/>
    </row>
    <row r="17" spans="1:5" x14ac:dyDescent="0.25">
      <c r="A17" s="5">
        <v>1173634</v>
      </c>
      <c r="B17" s="6"/>
      <c r="C17" s="6">
        <v>948</v>
      </c>
      <c r="D17" s="6"/>
      <c r="E17" s="6"/>
    </row>
    <row r="18" spans="1:5" x14ac:dyDescent="0.25">
      <c r="A18" s="4" t="s">
        <v>26</v>
      </c>
      <c r="B18" s="6"/>
      <c r="C18" s="6"/>
      <c r="D18" s="6"/>
      <c r="E18" s="6"/>
    </row>
    <row r="19" spans="1:5" x14ac:dyDescent="0.25">
      <c r="A19" s="5">
        <v>1163679</v>
      </c>
      <c r="B19" s="6">
        <v>166</v>
      </c>
      <c r="C19" s="6">
        <v>1260</v>
      </c>
      <c r="D19" s="6">
        <v>1260</v>
      </c>
      <c r="E19" s="6"/>
    </row>
    <row r="20" spans="1:5" x14ac:dyDescent="0.25">
      <c r="A20" s="4" t="s">
        <v>22</v>
      </c>
      <c r="B20" s="6"/>
      <c r="C20" s="6"/>
      <c r="D20" s="6"/>
      <c r="E20" s="6"/>
    </row>
    <row r="21" spans="1:5" x14ac:dyDescent="0.25">
      <c r="A21" s="5">
        <v>1173658</v>
      </c>
      <c r="B21" s="6"/>
      <c r="C21" s="6"/>
      <c r="D21" s="6">
        <v>540</v>
      </c>
      <c r="E21" s="6"/>
    </row>
    <row r="22" spans="1:5" x14ac:dyDescent="0.25">
      <c r="A22" s="5">
        <v>1173727</v>
      </c>
      <c r="B22" s="6"/>
      <c r="C22" s="6"/>
      <c r="D22" s="6">
        <v>300</v>
      </c>
      <c r="E22" s="6"/>
    </row>
    <row r="23" spans="1:5" x14ac:dyDescent="0.25">
      <c r="A23" s="5" t="s">
        <v>15</v>
      </c>
      <c r="B23" s="6">
        <v>1500</v>
      </c>
      <c r="C23" s="6">
        <v>970</v>
      </c>
      <c r="D23" s="6"/>
      <c r="E23" s="6"/>
    </row>
    <row r="24" spans="1:5" x14ac:dyDescent="0.25">
      <c r="A24" s="4" t="s">
        <v>32</v>
      </c>
      <c r="B24" s="6"/>
      <c r="C24" s="6"/>
      <c r="D24" s="6"/>
      <c r="E24" s="6"/>
    </row>
    <row r="25" spans="1:5" x14ac:dyDescent="0.25">
      <c r="A25" s="5">
        <v>1183769</v>
      </c>
      <c r="B25" s="6"/>
      <c r="C25" s="6">
        <v>1422</v>
      </c>
      <c r="D25" s="6"/>
      <c r="E25" s="6"/>
    </row>
    <row r="26" spans="1:5" x14ac:dyDescent="0.25">
      <c r="A26" s="4" t="s">
        <v>31</v>
      </c>
      <c r="B26" s="6"/>
      <c r="C26" s="6"/>
      <c r="D26" s="6"/>
      <c r="E26" s="6"/>
    </row>
    <row r="27" spans="1:5" x14ac:dyDescent="0.25">
      <c r="A27" s="5" t="s">
        <v>13</v>
      </c>
      <c r="B27" s="6"/>
      <c r="C27" s="6">
        <v>58</v>
      </c>
      <c r="D27" s="6"/>
      <c r="E27" s="6"/>
    </row>
    <row r="28" spans="1:5" x14ac:dyDescent="0.25">
      <c r="A28" s="4" t="s">
        <v>21</v>
      </c>
      <c r="B28" s="6"/>
      <c r="C28" s="6"/>
      <c r="D28" s="6"/>
      <c r="E28" s="6"/>
    </row>
    <row r="29" spans="1:5" x14ac:dyDescent="0.25">
      <c r="A29" s="5">
        <v>1173677</v>
      </c>
      <c r="B29" s="6"/>
      <c r="C29" s="6"/>
      <c r="D29" s="6">
        <v>1716</v>
      </c>
      <c r="E29" s="6"/>
    </row>
    <row r="30" spans="1:5" x14ac:dyDescent="0.25">
      <c r="A30" s="5" t="s">
        <v>14</v>
      </c>
      <c r="B30" s="6">
        <v>3400</v>
      </c>
      <c r="C30" s="6">
        <v>2192</v>
      </c>
      <c r="D30" s="6"/>
      <c r="E30" s="6"/>
    </row>
    <row r="31" spans="1:5" x14ac:dyDescent="0.25">
      <c r="A31" s="4" t="s">
        <v>28</v>
      </c>
      <c r="B31" s="6"/>
      <c r="C31" s="6"/>
      <c r="D31" s="6"/>
      <c r="E31" s="6"/>
    </row>
    <row r="32" spans="1:5" x14ac:dyDescent="0.25">
      <c r="A32" s="5">
        <v>1173635</v>
      </c>
      <c r="B32" s="6"/>
      <c r="C32" s="6"/>
      <c r="D32" s="6">
        <v>96</v>
      </c>
      <c r="E32" s="6"/>
    </row>
    <row r="33" spans="1:5" x14ac:dyDescent="0.25">
      <c r="A33" s="5" t="s">
        <v>20</v>
      </c>
      <c r="B33" s="6"/>
      <c r="C33" s="6">
        <v>81</v>
      </c>
      <c r="D33" s="6"/>
      <c r="E33" s="6"/>
    </row>
    <row r="34" spans="1:5" x14ac:dyDescent="0.25">
      <c r="A34" s="4" t="s">
        <v>25</v>
      </c>
      <c r="B34" s="6"/>
      <c r="C34" s="6"/>
      <c r="D34" s="6"/>
      <c r="E34" s="6"/>
    </row>
    <row r="35" spans="1:5" x14ac:dyDescent="0.25">
      <c r="A35" s="5" t="s">
        <v>18</v>
      </c>
      <c r="B35" s="6"/>
      <c r="C35" s="6">
        <v>792</v>
      </c>
      <c r="D35" s="6"/>
      <c r="E35" s="6"/>
    </row>
    <row r="36" spans="1:5" x14ac:dyDescent="0.25">
      <c r="A36" s="5" t="s">
        <v>16</v>
      </c>
      <c r="B36" s="6">
        <v>2000</v>
      </c>
      <c r="C36" s="6"/>
      <c r="D36" s="6"/>
      <c r="E36" s="6"/>
    </row>
    <row r="37" spans="1:5" x14ac:dyDescent="0.25">
      <c r="A37" s="5" t="s">
        <v>11</v>
      </c>
      <c r="B37" s="6"/>
      <c r="C37" s="6"/>
      <c r="D37" s="6">
        <v>1536</v>
      </c>
      <c r="E37" s="6"/>
    </row>
    <row r="38" spans="1:5" x14ac:dyDescent="0.25">
      <c r="A38" s="4" t="s">
        <v>33</v>
      </c>
      <c r="B38" s="6"/>
      <c r="C38" s="6"/>
      <c r="D38" s="6"/>
      <c r="E38" s="6"/>
    </row>
    <row r="39" spans="1:5" x14ac:dyDescent="0.25">
      <c r="A39" s="5">
        <v>1148554</v>
      </c>
      <c r="B39" s="6">
        <v>1010</v>
      </c>
      <c r="C39" s="6"/>
      <c r="D39" s="6"/>
      <c r="E39" s="6"/>
    </row>
    <row r="40" spans="1:5" x14ac:dyDescent="0.25">
      <c r="A40" s="3" t="s">
        <v>40</v>
      </c>
      <c r="B40" s="6">
        <v>12996</v>
      </c>
      <c r="C40" s="6">
        <v>10093</v>
      </c>
      <c r="D40" s="6">
        <v>7172</v>
      </c>
      <c r="E40" s="6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opLeftCell="A2" workbookViewId="0">
      <selection activeCell="C7" sqref="C7"/>
    </sheetView>
  </sheetViews>
  <sheetFormatPr defaultRowHeight="15" x14ac:dyDescent="0.25"/>
  <cols>
    <col min="1" max="1" width="9.28515625" customWidth="1"/>
    <col min="3" max="3" width="11.7109375" bestFit="1" customWidth="1"/>
    <col min="4" max="4" width="22.5703125" bestFit="1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26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1173677</v>
      </c>
      <c r="D2" t="s">
        <v>21</v>
      </c>
      <c r="G2">
        <v>816</v>
      </c>
      <c r="I2" t="s">
        <v>34</v>
      </c>
    </row>
    <row r="3" spans="1:9" x14ac:dyDescent="0.25">
      <c r="A3" t="s">
        <v>9</v>
      </c>
      <c r="B3">
        <v>1</v>
      </c>
      <c r="C3">
        <v>1173658</v>
      </c>
      <c r="D3" t="s">
        <v>22</v>
      </c>
      <c r="G3">
        <v>60</v>
      </c>
      <c r="I3" t="s">
        <v>34</v>
      </c>
    </row>
    <row r="4" spans="1:9" x14ac:dyDescent="0.25">
      <c r="A4" t="s">
        <v>9</v>
      </c>
      <c r="B4">
        <v>2</v>
      </c>
      <c r="C4">
        <v>1173727</v>
      </c>
      <c r="D4" t="s">
        <v>22</v>
      </c>
      <c r="G4">
        <v>300</v>
      </c>
      <c r="I4" t="s">
        <v>34</v>
      </c>
    </row>
    <row r="5" spans="1:9" x14ac:dyDescent="0.25">
      <c r="A5" t="s">
        <v>9</v>
      </c>
      <c r="B5">
        <v>2</v>
      </c>
      <c r="C5">
        <v>1173658</v>
      </c>
      <c r="D5" t="s">
        <v>22</v>
      </c>
      <c r="G5">
        <v>480</v>
      </c>
      <c r="I5" t="s">
        <v>34</v>
      </c>
    </row>
    <row r="6" spans="1:9" x14ac:dyDescent="0.25">
      <c r="A6" t="s">
        <v>9</v>
      </c>
      <c r="B6">
        <v>3</v>
      </c>
      <c r="C6">
        <v>1173677</v>
      </c>
      <c r="D6" t="s">
        <v>21</v>
      </c>
      <c r="G6">
        <v>900</v>
      </c>
      <c r="I6" t="s">
        <v>34</v>
      </c>
    </row>
    <row r="7" spans="1:9" x14ac:dyDescent="0.25">
      <c r="A7" t="s">
        <v>9</v>
      </c>
      <c r="B7">
        <v>4</v>
      </c>
      <c r="C7">
        <v>1173611</v>
      </c>
      <c r="D7" t="s">
        <v>23</v>
      </c>
      <c r="G7">
        <v>588</v>
      </c>
      <c r="I7" t="s">
        <v>35</v>
      </c>
    </row>
    <row r="8" spans="1:9" x14ac:dyDescent="0.25">
      <c r="A8" t="s">
        <v>9</v>
      </c>
      <c r="B8">
        <v>4</v>
      </c>
      <c r="C8">
        <v>1173607</v>
      </c>
      <c r="D8" t="s">
        <v>24</v>
      </c>
      <c r="G8">
        <v>84</v>
      </c>
      <c r="I8" t="s">
        <v>35</v>
      </c>
    </row>
    <row r="9" spans="1:9" x14ac:dyDescent="0.25">
      <c r="A9" t="s">
        <v>9</v>
      </c>
      <c r="B9">
        <v>4</v>
      </c>
      <c r="C9" t="s">
        <v>10</v>
      </c>
      <c r="D9" t="s">
        <v>24</v>
      </c>
      <c r="G9">
        <v>24</v>
      </c>
      <c r="I9" t="s">
        <v>35</v>
      </c>
    </row>
    <row r="10" spans="1:9" x14ac:dyDescent="0.25">
      <c r="A10" t="s">
        <v>9</v>
      </c>
      <c r="B10">
        <v>5</v>
      </c>
      <c r="C10" t="s">
        <v>11</v>
      </c>
      <c r="D10" t="s">
        <v>25</v>
      </c>
      <c r="I10" t="s">
        <v>36</v>
      </c>
    </row>
    <row r="11" spans="1:9" x14ac:dyDescent="0.25">
      <c r="A11" t="s">
        <v>9</v>
      </c>
      <c r="B11">
        <v>6</v>
      </c>
      <c r="C11">
        <v>1163679</v>
      </c>
      <c r="D11" t="s">
        <v>26</v>
      </c>
      <c r="G11">
        <v>1260</v>
      </c>
    </row>
    <row r="12" spans="1:9" x14ac:dyDescent="0.25">
      <c r="A12" t="s">
        <v>9</v>
      </c>
      <c r="B12">
        <v>7</v>
      </c>
      <c r="C12">
        <v>1173668</v>
      </c>
      <c r="D12" t="s">
        <v>27</v>
      </c>
      <c r="G12">
        <v>384</v>
      </c>
      <c r="I12" t="s">
        <v>34</v>
      </c>
    </row>
    <row r="13" spans="1:9" x14ac:dyDescent="0.25">
      <c r="A13" t="s">
        <v>9</v>
      </c>
      <c r="B13">
        <v>7</v>
      </c>
      <c r="C13">
        <v>1173722</v>
      </c>
      <c r="D13" t="s">
        <v>27</v>
      </c>
      <c r="G13">
        <v>588</v>
      </c>
      <c r="I13" t="s">
        <v>34</v>
      </c>
    </row>
    <row r="14" spans="1:9" x14ac:dyDescent="0.25">
      <c r="A14" t="s">
        <v>9</v>
      </c>
      <c r="B14">
        <v>8</v>
      </c>
      <c r="C14">
        <v>1173635</v>
      </c>
      <c r="D14" t="s">
        <v>28</v>
      </c>
      <c r="G14">
        <v>36</v>
      </c>
    </row>
    <row r="15" spans="1:9" x14ac:dyDescent="0.25">
      <c r="A15" t="s">
        <v>9</v>
      </c>
      <c r="B15">
        <v>8</v>
      </c>
      <c r="C15" t="s">
        <v>12</v>
      </c>
      <c r="D15" t="s">
        <v>29</v>
      </c>
      <c r="G15">
        <v>56</v>
      </c>
    </row>
    <row r="16" spans="1:9" x14ac:dyDescent="0.25">
      <c r="A16" t="s">
        <v>9</v>
      </c>
      <c r="B16">
        <v>8</v>
      </c>
      <c r="C16" t="s">
        <v>11</v>
      </c>
      <c r="D16" t="s">
        <v>25</v>
      </c>
      <c r="G16">
        <v>1008</v>
      </c>
    </row>
    <row r="17" spans="1:9" x14ac:dyDescent="0.25">
      <c r="A17" t="s">
        <v>9</v>
      </c>
      <c r="B17">
        <v>9</v>
      </c>
      <c r="C17" t="s">
        <v>11</v>
      </c>
      <c r="D17" t="s">
        <v>25</v>
      </c>
      <c r="G17">
        <v>528</v>
      </c>
      <c r="I17" t="s">
        <v>37</v>
      </c>
    </row>
    <row r="18" spans="1:9" x14ac:dyDescent="0.25">
      <c r="A18" t="s">
        <v>9</v>
      </c>
      <c r="B18">
        <v>9</v>
      </c>
      <c r="C18">
        <v>1173635</v>
      </c>
      <c r="D18" t="s">
        <v>28</v>
      </c>
      <c r="G18">
        <v>60</v>
      </c>
      <c r="I18" t="s">
        <v>37</v>
      </c>
    </row>
    <row r="19" spans="1:9" x14ac:dyDescent="0.25">
      <c r="A19" t="s">
        <v>9</v>
      </c>
      <c r="B19">
        <v>1</v>
      </c>
      <c r="C19">
        <v>1173634</v>
      </c>
      <c r="D19" t="s">
        <v>30</v>
      </c>
      <c r="F19">
        <v>948</v>
      </c>
    </row>
    <row r="20" spans="1:9" x14ac:dyDescent="0.25">
      <c r="A20" t="s">
        <v>9</v>
      </c>
      <c r="B20">
        <v>1</v>
      </c>
      <c r="C20" t="s">
        <v>13</v>
      </c>
      <c r="D20" t="s">
        <v>31</v>
      </c>
      <c r="F20">
        <v>58</v>
      </c>
    </row>
    <row r="21" spans="1:9" x14ac:dyDescent="0.25">
      <c r="A21" t="s">
        <v>9</v>
      </c>
      <c r="B21">
        <v>2</v>
      </c>
      <c r="C21" t="s">
        <v>14</v>
      </c>
      <c r="D21" t="s">
        <v>21</v>
      </c>
      <c r="F21">
        <v>1086</v>
      </c>
    </row>
    <row r="22" spans="1:9" x14ac:dyDescent="0.25">
      <c r="A22" t="s">
        <v>9</v>
      </c>
      <c r="B22">
        <v>3</v>
      </c>
      <c r="C22" t="s">
        <v>14</v>
      </c>
      <c r="D22" t="s">
        <v>21</v>
      </c>
      <c r="F22">
        <v>1106</v>
      </c>
    </row>
    <row r="23" spans="1:9" x14ac:dyDescent="0.25">
      <c r="A23" t="s">
        <v>9</v>
      </c>
      <c r="B23">
        <v>4</v>
      </c>
      <c r="C23">
        <v>1183769</v>
      </c>
      <c r="D23" t="s">
        <v>32</v>
      </c>
      <c r="F23">
        <v>1422</v>
      </c>
    </row>
    <row r="24" spans="1:9" x14ac:dyDescent="0.25">
      <c r="A24" t="s">
        <v>9</v>
      </c>
      <c r="B24">
        <v>5</v>
      </c>
      <c r="C24" t="s">
        <v>15</v>
      </c>
      <c r="D24" t="s">
        <v>22</v>
      </c>
      <c r="F24">
        <v>970</v>
      </c>
      <c r="I24" t="s">
        <v>38</v>
      </c>
    </row>
    <row r="25" spans="1:9" x14ac:dyDescent="0.25">
      <c r="A25" t="s">
        <v>9</v>
      </c>
      <c r="B25">
        <v>6</v>
      </c>
      <c r="C25">
        <v>1163679</v>
      </c>
      <c r="D25" t="s">
        <v>26</v>
      </c>
      <c r="F25">
        <v>1260</v>
      </c>
    </row>
    <row r="26" spans="1:9" x14ac:dyDescent="0.25">
      <c r="A26" t="s">
        <v>9</v>
      </c>
      <c r="C26" t="s">
        <v>16</v>
      </c>
      <c r="D26" t="s">
        <v>25</v>
      </c>
      <c r="E26">
        <v>2000</v>
      </c>
    </row>
    <row r="27" spans="1:9" x14ac:dyDescent="0.25">
      <c r="A27" t="s">
        <v>9</v>
      </c>
      <c r="C27" t="s">
        <v>15</v>
      </c>
      <c r="D27" t="s">
        <v>22</v>
      </c>
      <c r="E27">
        <v>1500</v>
      </c>
    </row>
    <row r="28" spans="1:9" x14ac:dyDescent="0.25">
      <c r="A28" t="s">
        <v>9</v>
      </c>
      <c r="C28" t="s">
        <v>14</v>
      </c>
      <c r="D28" t="s">
        <v>21</v>
      </c>
      <c r="E28">
        <v>3400</v>
      </c>
    </row>
    <row r="29" spans="1:9" x14ac:dyDescent="0.25">
      <c r="A29" t="s">
        <v>9</v>
      </c>
      <c r="C29" t="s">
        <v>17</v>
      </c>
      <c r="D29" t="s">
        <v>27</v>
      </c>
      <c r="E29">
        <v>2800</v>
      </c>
    </row>
    <row r="30" spans="1:9" x14ac:dyDescent="0.25">
      <c r="A30" t="s">
        <v>9</v>
      </c>
      <c r="C30">
        <v>1183795</v>
      </c>
      <c r="D30" t="s">
        <v>23</v>
      </c>
      <c r="E30">
        <v>2120</v>
      </c>
    </row>
    <row r="31" spans="1:9" x14ac:dyDescent="0.25">
      <c r="A31" t="s">
        <v>9</v>
      </c>
      <c r="C31">
        <v>1163679</v>
      </c>
      <c r="D31" t="s">
        <v>26</v>
      </c>
      <c r="E31">
        <v>166</v>
      </c>
    </row>
    <row r="32" spans="1:9" x14ac:dyDescent="0.25">
      <c r="A32" t="s">
        <v>9</v>
      </c>
      <c r="C32">
        <v>1148554</v>
      </c>
      <c r="D32" t="s">
        <v>33</v>
      </c>
      <c r="E32">
        <v>1010</v>
      </c>
    </row>
    <row r="33" spans="1:8" x14ac:dyDescent="0.25">
      <c r="A33" t="s">
        <v>9</v>
      </c>
      <c r="B33">
        <v>7</v>
      </c>
      <c r="C33">
        <v>1173668</v>
      </c>
      <c r="D33" t="s">
        <v>27</v>
      </c>
      <c r="F33">
        <v>158</v>
      </c>
    </row>
    <row r="34" spans="1:8" x14ac:dyDescent="0.25">
      <c r="A34" t="s">
        <v>9</v>
      </c>
      <c r="B34">
        <v>7</v>
      </c>
      <c r="C34" t="s">
        <v>17</v>
      </c>
      <c r="D34" t="s">
        <v>27</v>
      </c>
      <c r="F34">
        <v>948</v>
      </c>
    </row>
    <row r="35" spans="1:8" x14ac:dyDescent="0.25">
      <c r="A35" t="s">
        <v>9</v>
      </c>
      <c r="B35">
        <v>8</v>
      </c>
      <c r="C35" t="s">
        <v>18</v>
      </c>
      <c r="D35" t="s">
        <v>25</v>
      </c>
      <c r="F35">
        <v>160</v>
      </c>
    </row>
    <row r="36" spans="1:8" x14ac:dyDescent="0.25">
      <c r="A36" t="s">
        <v>9</v>
      </c>
      <c r="B36">
        <v>8</v>
      </c>
      <c r="C36" t="s">
        <v>19</v>
      </c>
      <c r="D36" t="s">
        <v>29</v>
      </c>
      <c r="F36">
        <v>790</v>
      </c>
    </row>
    <row r="37" spans="1:8" x14ac:dyDescent="0.25">
      <c r="A37" t="s">
        <v>9</v>
      </c>
      <c r="B37">
        <v>9</v>
      </c>
      <c r="C37" t="s">
        <v>19</v>
      </c>
      <c r="D37" t="s">
        <v>29</v>
      </c>
      <c r="F37">
        <v>474</v>
      </c>
    </row>
    <row r="38" spans="1:8" x14ac:dyDescent="0.25">
      <c r="A38" t="s">
        <v>9</v>
      </c>
      <c r="B38">
        <v>9</v>
      </c>
      <c r="C38" t="s">
        <v>18</v>
      </c>
      <c r="D38" t="s">
        <v>25</v>
      </c>
      <c r="F38">
        <v>632</v>
      </c>
    </row>
    <row r="39" spans="1:8" x14ac:dyDescent="0.25">
      <c r="A39" t="s">
        <v>9</v>
      </c>
      <c r="B39">
        <v>8</v>
      </c>
      <c r="C39" t="s">
        <v>20</v>
      </c>
      <c r="D39" t="s">
        <v>28</v>
      </c>
      <c r="F39">
        <v>81</v>
      </c>
    </row>
    <row r="40" spans="1:8" x14ac:dyDescent="0.25">
      <c r="E40">
        <f>SUBTOTAL(109,Table1[Clicking])</f>
        <v>12996</v>
      </c>
      <c r="F40">
        <f>SUBTOTAL(109,Table1[Closing])</f>
        <v>10093</v>
      </c>
      <c r="G40">
        <f>SUBTOTAL(109,Table1[Despatch])</f>
        <v>7172</v>
      </c>
      <c r="H40">
        <f>SUBTOTAL(109,Table1[Shipped])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2023-07-03T08:20:06Z</cp:lastPrinted>
  <dcterms:created xsi:type="dcterms:W3CDTF">2023-07-03T08:17:00Z</dcterms:created>
  <dcterms:modified xsi:type="dcterms:W3CDTF">2023-07-03T08:20:07Z</dcterms:modified>
</cp:coreProperties>
</file>