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8-Dec-2023\"/>
    </mc:Choice>
  </mc:AlternateContent>
  <xr:revisionPtr revIDLastSave="0" documentId="13_ncr:1_{AEF0F0DE-B899-4F15-BF49-FCB82AB0A233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8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4" i="1" l="1"/>
  <c r="G54" i="1"/>
  <c r="H54" i="1"/>
  <c r="I54" i="1"/>
  <c r="E54" i="1"/>
</calcChain>
</file>

<file path=xl/sharedStrings.xml><?xml version="1.0" encoding="utf-8"?>
<sst xmlns="http://schemas.openxmlformats.org/spreadsheetml/2006/main" count="167" uniqueCount="45">
  <si>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</si>
  <si>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</si>
  <si>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</si>
  <si>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</si>
  <si>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</si>
  <si>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</si>
  <si>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</si>
  <si>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</si>
  <si>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</si>
  <si>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</si>
  <si>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PBL_FWD</t>
  </si>
  <si>
    <t>PBS_FWD</t>
  </si>
  <si>
    <t>PGS_FWD</t>
  </si>
  <si>
    <t>D1153628</t>
  </si>
  <si>
    <t>D1153629</t>
  </si>
  <si>
    <t>MENS SYNTHETIC</t>
  </si>
  <si>
    <t>PRE BOYS LEATHER</t>
  </si>
  <si>
    <t>MENS LEATHER</t>
  </si>
  <si>
    <t>PRE BOYS SYNTHETIC</t>
  </si>
  <si>
    <t>BOYS SYNTHETIC</t>
  </si>
  <si>
    <t>GIRLS SYNTHETIC</t>
  </si>
  <si>
    <t>PRE GIRLS SYNTHETIC</t>
  </si>
  <si>
    <t>MENS IDLER</t>
  </si>
  <si>
    <t>BOYS IDLER</t>
  </si>
  <si>
    <t>PRE BOYS IDLER</t>
  </si>
  <si>
    <t>YOUNGER BOYS SLIPPER</t>
  </si>
  <si>
    <t>MENS SLIPPER</t>
  </si>
  <si>
    <t>GIRLS LEATHER</t>
  </si>
  <si>
    <t>BOYS SLIPPER</t>
  </si>
  <si>
    <t>NO ELECTRICITY</t>
  </si>
  <si>
    <t>RERUN 228</t>
  </si>
  <si>
    <t>RERUN 1224</t>
  </si>
  <si>
    <t>NPN 16444</t>
  </si>
  <si>
    <t>WAITING FOR VAMPS</t>
  </si>
  <si>
    <t>NO POWER</t>
  </si>
  <si>
    <t xml:space="preserve">NO POWER </t>
  </si>
  <si>
    <t>NO STRAPS / ONE EDGE ROW  OPERATOR</t>
  </si>
  <si>
    <t>12-08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</si>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</sst>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71.688779282405" createdVersion="6" refreshedVersion="6" minRefreshableVersion="3" recordCount="52" xr:uid="{C1789525-5533-448B-B1CB-B4E2CAC0D15F}">
  <cacheSource type="worksheet">
    <worksheetSource name="Table1"/>
  </cacheSource>
  <cacheFields count="10">
    <cacheField name="Date" numFmtId="49">
      <sharedItems count="1">
        <s v="12-08"/>
      </sharedItems>
    </cacheField>
    <cacheField name="Line" numFmtId="0">
      <sharedItems containsString="0" containsBlank="1" containsNumber="1" containsInteger="1" minValue="1" maxValue="8324"/>
    </cacheField>
    <cacheField name="Order2" numFmtId="0">
      <sharedItems containsMixedTypes="1" containsNumber="1" containsInteger="1" minValue="1196026" maxValue="1221081" count="30">
        <n v="1209471"/>
        <n v="1196069"/>
        <n v="1196103"/>
        <n v="1209569"/>
        <s v="PBL_FWD"/>
        <n v="1209457"/>
        <n v="1209465"/>
        <n v="1196026"/>
        <n v="1209522"/>
        <s v="PBS_FWD"/>
        <s v="PGS_FWD"/>
        <n v="1209598"/>
        <n v="1209591"/>
        <n v="1209588"/>
        <n v="1209599"/>
        <n v="1209587"/>
        <n v="1209590"/>
        <s v="D1153628"/>
        <s v="D1153629"/>
        <n v="1202072"/>
        <n v="1202073"/>
        <n v="1221081"/>
        <n v="1196259"/>
        <n v="1209561"/>
        <n v="1209455"/>
        <n v="1202078"/>
        <n v="1201677"/>
        <n v="1209475"/>
        <n v="1209596"/>
        <n v="1198624"/>
      </sharedItems>
    </cacheField>
    <cacheField name="Style" numFmtId="0">
      <sharedItems count="14">
        <s v="MENS SYNTHETIC"/>
        <s v="PRE BOYS LEATHER"/>
        <s v="MENS LEATHER"/>
        <s v="PRE BOYS SYNTHETIC"/>
        <s v="BOYS SYNTHETIC"/>
        <s v="GIRLS SYNTHETIC"/>
        <s v="PRE GIRLS SYNTHETIC"/>
        <s v="MENS IDLER"/>
        <s v="BOYS IDLER"/>
        <s v="PRE BOYS IDLER"/>
        <s v="YOUNGER BOYS SLIPPER"/>
        <s v="MENS SLIPPER"/>
        <s v="GIRLS LEATHER"/>
        <s v="BOYS SLIPPER"/>
      </sharedItems>
    </cacheField>
    <cacheField name="Cutting" numFmtId="0">
      <sharedItems containsString="0" containsBlank="1" containsNumber="1" containsInteger="1" minValue="864" maxValue="2118"/>
    </cacheField>
    <cacheField name="Assembly" numFmtId="0">
      <sharedItems containsString="0" containsBlank="1" containsNumber="1" containsInteger="1" minValue="176" maxValue="3318"/>
    </cacheField>
    <cacheField name="Closing" numFmtId="0">
      <sharedItems containsString="0" containsBlank="1" containsNumber="1" containsInteger="1" minValue="302" maxValue="1312"/>
    </cacheField>
    <cacheField name="Despatch" numFmtId="0">
      <sharedItems containsString="0" containsBlank="1" containsNumber="1" containsInteger="1" minValue="12" maxValue="3906"/>
    </cacheField>
    <cacheField name="Shipped" numFmtId="0">
      <sharedItems containsString="0" containsBlank="1" containsNumber="1" containsInteger="1" minValue="1560" maxValue="3792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n v="1"/>
    <x v="0"/>
    <x v="0"/>
    <m/>
    <m/>
    <m/>
    <n v="888"/>
    <m/>
    <s v="NO ELECTRICITY"/>
  </r>
  <r>
    <x v="0"/>
    <n v="2"/>
    <x v="1"/>
    <x v="1"/>
    <m/>
    <m/>
    <m/>
    <n v="924"/>
    <m/>
    <s v="NO ELECTRICITY"/>
  </r>
  <r>
    <x v="0"/>
    <n v="2"/>
    <x v="2"/>
    <x v="2"/>
    <m/>
    <m/>
    <m/>
    <n v="24"/>
    <m/>
    <s v="NO ELECTRICITY"/>
  </r>
  <r>
    <x v="0"/>
    <n v="2"/>
    <x v="3"/>
    <x v="2"/>
    <m/>
    <m/>
    <m/>
    <n v="48"/>
    <m/>
    <s v="NO ELECTRICITY"/>
  </r>
  <r>
    <x v="0"/>
    <n v="2"/>
    <x v="4"/>
    <x v="1"/>
    <m/>
    <m/>
    <m/>
    <n v="12"/>
    <m/>
    <s v="NO ELECTRICITY"/>
  </r>
  <r>
    <x v="0"/>
    <n v="3"/>
    <x v="1"/>
    <x v="1"/>
    <m/>
    <m/>
    <m/>
    <n v="408"/>
    <m/>
    <s v="NO ELECTRICITY"/>
  </r>
  <r>
    <x v="0"/>
    <n v="3"/>
    <x v="5"/>
    <x v="3"/>
    <m/>
    <m/>
    <m/>
    <n v="492"/>
    <m/>
    <s v="NO ELECTRICITY"/>
  </r>
  <r>
    <x v="0"/>
    <n v="3"/>
    <x v="4"/>
    <x v="1"/>
    <m/>
    <m/>
    <m/>
    <n v="132"/>
    <m/>
    <s v="NO ELECTRICITY"/>
  </r>
  <r>
    <x v="0"/>
    <n v="7"/>
    <x v="6"/>
    <x v="4"/>
    <m/>
    <m/>
    <m/>
    <n v="1008"/>
    <m/>
    <s v="NO ELECTRICITY"/>
  </r>
  <r>
    <x v="0"/>
    <n v="7"/>
    <x v="7"/>
    <x v="4"/>
    <m/>
    <m/>
    <m/>
    <n v="84"/>
    <m/>
    <s v="NO ELECTRICITY"/>
  </r>
  <r>
    <x v="0"/>
    <n v="8"/>
    <x v="8"/>
    <x v="5"/>
    <m/>
    <m/>
    <m/>
    <n v="1128"/>
    <m/>
    <s v="NO ELECTRICITY"/>
  </r>
  <r>
    <x v="0"/>
    <n v="9"/>
    <x v="9"/>
    <x v="3"/>
    <m/>
    <m/>
    <m/>
    <m/>
    <m/>
    <s v="RERUN 228"/>
  </r>
  <r>
    <x v="0"/>
    <n v="9"/>
    <x v="10"/>
    <x v="6"/>
    <m/>
    <m/>
    <m/>
    <m/>
    <m/>
    <s v="RERUN 1224"/>
  </r>
  <r>
    <x v="0"/>
    <n v="4"/>
    <x v="11"/>
    <x v="7"/>
    <m/>
    <m/>
    <m/>
    <n v="48"/>
    <m/>
    <m/>
  </r>
  <r>
    <x v="0"/>
    <n v="4"/>
    <x v="12"/>
    <x v="8"/>
    <m/>
    <m/>
    <m/>
    <n v="192"/>
    <m/>
    <m/>
  </r>
  <r>
    <x v="0"/>
    <n v="4"/>
    <x v="13"/>
    <x v="9"/>
    <m/>
    <m/>
    <m/>
    <n v="132"/>
    <m/>
    <m/>
  </r>
  <r>
    <x v="0"/>
    <n v="4"/>
    <x v="14"/>
    <x v="7"/>
    <m/>
    <m/>
    <m/>
    <n v="156"/>
    <m/>
    <m/>
  </r>
  <r>
    <x v="0"/>
    <n v="4"/>
    <x v="15"/>
    <x v="9"/>
    <m/>
    <m/>
    <m/>
    <n v="168"/>
    <m/>
    <m/>
  </r>
  <r>
    <x v="0"/>
    <n v="4"/>
    <x v="16"/>
    <x v="8"/>
    <m/>
    <m/>
    <m/>
    <n v="96"/>
    <m/>
    <m/>
  </r>
  <r>
    <x v="0"/>
    <n v="5"/>
    <x v="17"/>
    <x v="10"/>
    <m/>
    <m/>
    <m/>
    <n v="156"/>
    <m/>
    <m/>
  </r>
  <r>
    <x v="0"/>
    <n v="5"/>
    <x v="18"/>
    <x v="10"/>
    <m/>
    <m/>
    <m/>
    <n v="112"/>
    <m/>
    <m/>
  </r>
  <r>
    <x v="0"/>
    <n v="6"/>
    <x v="19"/>
    <x v="10"/>
    <m/>
    <m/>
    <m/>
    <n v="48"/>
    <m/>
    <m/>
  </r>
  <r>
    <x v="0"/>
    <n v="6"/>
    <x v="20"/>
    <x v="10"/>
    <m/>
    <m/>
    <m/>
    <n v="3906"/>
    <m/>
    <m/>
  </r>
  <r>
    <x v="0"/>
    <n v="6"/>
    <x v="21"/>
    <x v="11"/>
    <m/>
    <m/>
    <m/>
    <n v="372"/>
    <m/>
    <m/>
  </r>
  <r>
    <x v="0"/>
    <n v="8322"/>
    <x v="2"/>
    <x v="2"/>
    <m/>
    <m/>
    <m/>
    <m/>
    <n v="1560"/>
    <s v="NPN 16444"/>
  </r>
  <r>
    <x v="0"/>
    <n v="8323"/>
    <x v="22"/>
    <x v="12"/>
    <m/>
    <m/>
    <m/>
    <m/>
    <n v="1776"/>
    <s v="NPN 16444"/>
  </r>
  <r>
    <x v="0"/>
    <n v="8324"/>
    <x v="7"/>
    <x v="4"/>
    <m/>
    <m/>
    <m/>
    <m/>
    <n v="3792"/>
    <s v="NPN 16444"/>
  </r>
  <r>
    <x v="0"/>
    <m/>
    <x v="0"/>
    <x v="0"/>
    <n v="1000"/>
    <m/>
    <m/>
    <m/>
    <m/>
    <m/>
  </r>
  <r>
    <x v="0"/>
    <m/>
    <x v="23"/>
    <x v="1"/>
    <n v="864"/>
    <m/>
    <m/>
    <m/>
    <m/>
    <m/>
  </r>
  <r>
    <x v="0"/>
    <m/>
    <x v="24"/>
    <x v="3"/>
    <n v="1100"/>
    <m/>
    <m/>
    <m/>
    <m/>
    <m/>
  </r>
  <r>
    <x v="0"/>
    <m/>
    <x v="25"/>
    <x v="10"/>
    <n v="2118"/>
    <m/>
    <m/>
    <m/>
    <m/>
    <m/>
  </r>
  <r>
    <x v="0"/>
    <m/>
    <x v="26"/>
    <x v="11"/>
    <n v="1008"/>
    <m/>
    <m/>
    <m/>
    <m/>
    <m/>
  </r>
  <r>
    <x v="0"/>
    <m/>
    <x v="8"/>
    <x v="5"/>
    <m/>
    <n v="698"/>
    <m/>
    <m/>
    <m/>
    <m/>
  </r>
  <r>
    <x v="0"/>
    <m/>
    <x v="27"/>
    <x v="6"/>
    <m/>
    <n v="1106"/>
    <m/>
    <m/>
    <m/>
    <m/>
  </r>
  <r>
    <x v="0"/>
    <m/>
    <x v="24"/>
    <x v="3"/>
    <m/>
    <n v="1422"/>
    <m/>
    <m/>
    <m/>
    <m/>
  </r>
  <r>
    <x v="0"/>
    <m/>
    <x v="24"/>
    <x v="3"/>
    <m/>
    <n v="1422"/>
    <m/>
    <m/>
    <m/>
    <m/>
  </r>
  <r>
    <x v="0"/>
    <m/>
    <x v="23"/>
    <x v="1"/>
    <m/>
    <n v="1092"/>
    <m/>
    <m/>
    <m/>
    <m/>
  </r>
  <r>
    <x v="0"/>
    <m/>
    <x v="3"/>
    <x v="2"/>
    <m/>
    <n v="176"/>
    <m/>
    <m/>
    <m/>
    <m/>
  </r>
  <r>
    <x v="0"/>
    <m/>
    <x v="0"/>
    <x v="0"/>
    <m/>
    <n v="948"/>
    <m/>
    <m/>
    <m/>
    <m/>
  </r>
  <r>
    <x v="0"/>
    <m/>
    <x v="25"/>
    <x v="10"/>
    <m/>
    <n v="3318"/>
    <m/>
    <m/>
    <m/>
    <m/>
  </r>
  <r>
    <x v="0"/>
    <n v="1"/>
    <x v="3"/>
    <x v="2"/>
    <m/>
    <m/>
    <n v="574"/>
    <m/>
    <m/>
    <s v="WAITING FOR VAMPS"/>
  </r>
  <r>
    <x v="0"/>
    <n v="1"/>
    <x v="23"/>
    <x v="1"/>
    <m/>
    <m/>
    <n v="632"/>
    <m/>
    <m/>
    <m/>
  </r>
  <r>
    <x v="0"/>
    <n v="2"/>
    <x v="24"/>
    <x v="3"/>
    <m/>
    <m/>
    <n v="1106"/>
    <m/>
    <m/>
    <m/>
  </r>
  <r>
    <x v="0"/>
    <n v="3"/>
    <x v="24"/>
    <x v="3"/>
    <m/>
    <m/>
    <n v="1106"/>
    <m/>
    <m/>
    <m/>
  </r>
  <r>
    <x v="0"/>
    <n v="4"/>
    <x v="28"/>
    <x v="8"/>
    <m/>
    <m/>
    <n v="302"/>
    <m/>
    <m/>
    <m/>
  </r>
  <r>
    <x v="0"/>
    <n v="5"/>
    <x v="20"/>
    <x v="10"/>
    <m/>
    <m/>
    <n v="1195"/>
    <m/>
    <m/>
    <m/>
  </r>
  <r>
    <x v="0"/>
    <n v="5"/>
    <x v="29"/>
    <x v="13"/>
    <m/>
    <m/>
    <n v="570"/>
    <m/>
    <m/>
    <m/>
  </r>
  <r>
    <x v="0"/>
    <n v="6"/>
    <x v="20"/>
    <x v="10"/>
    <m/>
    <m/>
    <n v="468"/>
    <m/>
    <m/>
    <m/>
  </r>
  <r>
    <x v="0"/>
    <n v="6"/>
    <x v="29"/>
    <x v="13"/>
    <m/>
    <m/>
    <n v="1312"/>
    <m/>
    <m/>
    <m/>
  </r>
  <r>
    <x v="0"/>
    <n v="7"/>
    <x v="0"/>
    <x v="0"/>
    <m/>
    <m/>
    <n v="1106"/>
    <m/>
    <m/>
    <s v="NO POWER"/>
  </r>
  <r>
    <x v="0"/>
    <n v="8"/>
    <x v="27"/>
    <x v="6"/>
    <m/>
    <m/>
    <n v="632"/>
    <m/>
    <m/>
    <s v="NO POWER "/>
  </r>
  <r>
    <x v="0"/>
    <n v="9"/>
    <x v="8"/>
    <x v="5"/>
    <m/>
    <m/>
    <n v="546"/>
    <m/>
    <m/>
    <s v="NO STRAPS / ONE EDGE ROW  OPERATO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B793D4-F5BA-4B00-8086-4A8CA368D095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F47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30">
        <item x="7"/>
        <item x="1"/>
        <item x="2"/>
        <item x="22"/>
        <item x="29"/>
        <item x="26"/>
        <item x="19"/>
        <item x="20"/>
        <item x="25"/>
        <item x="24"/>
        <item x="5"/>
        <item x="6"/>
        <item x="0"/>
        <item x="27"/>
        <item x="8"/>
        <item x="23"/>
        <item x="3"/>
        <item x="15"/>
        <item x="13"/>
        <item x="16"/>
        <item x="12"/>
        <item x="28"/>
        <item x="11"/>
        <item x="14"/>
        <item x="21"/>
        <item x="17"/>
        <item x="18"/>
        <item x="4"/>
        <item x="9"/>
        <item x="10"/>
      </items>
    </pivotField>
    <pivotField axis="axisRow" showAll="0" defaultSubtotal="0">
      <items count="14">
        <item x="8"/>
        <item x="13"/>
        <item x="4"/>
        <item x="12"/>
        <item x="5"/>
        <item x="7"/>
        <item x="2"/>
        <item x="11"/>
        <item x="0"/>
        <item x="9"/>
        <item x="1"/>
        <item x="3"/>
        <item x="6"/>
        <item x="10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46">
    <i>
      <x/>
    </i>
    <i r="1">
      <x/>
    </i>
    <i r="2">
      <x v="19"/>
    </i>
    <i r="2">
      <x v="20"/>
    </i>
    <i r="2">
      <x v="21"/>
    </i>
    <i r="1">
      <x v="1"/>
    </i>
    <i r="2">
      <x v="4"/>
    </i>
    <i r="1">
      <x v="2"/>
    </i>
    <i r="2">
      <x/>
    </i>
    <i r="2">
      <x v="11"/>
    </i>
    <i r="1">
      <x v="3"/>
    </i>
    <i r="2">
      <x v="3"/>
    </i>
    <i r="1">
      <x v="4"/>
    </i>
    <i r="2">
      <x v="14"/>
    </i>
    <i r="1">
      <x v="5"/>
    </i>
    <i r="2">
      <x v="22"/>
    </i>
    <i r="2">
      <x v="23"/>
    </i>
    <i r="1">
      <x v="6"/>
    </i>
    <i r="2">
      <x v="2"/>
    </i>
    <i r="2">
      <x v="16"/>
    </i>
    <i r="1">
      <x v="7"/>
    </i>
    <i r="2">
      <x v="5"/>
    </i>
    <i r="2">
      <x v="24"/>
    </i>
    <i r="1">
      <x v="8"/>
    </i>
    <i r="2">
      <x v="12"/>
    </i>
    <i r="1">
      <x v="9"/>
    </i>
    <i r="2">
      <x v="17"/>
    </i>
    <i r="2">
      <x v="18"/>
    </i>
    <i r="1">
      <x v="10"/>
    </i>
    <i r="2">
      <x v="1"/>
    </i>
    <i r="2">
      <x v="15"/>
    </i>
    <i r="2">
      <x v="27"/>
    </i>
    <i r="1">
      <x v="11"/>
    </i>
    <i r="2">
      <x v="9"/>
    </i>
    <i r="2">
      <x v="10"/>
    </i>
    <i r="2">
      <x v="28"/>
    </i>
    <i r="1">
      <x v="12"/>
    </i>
    <i r="2">
      <x v="13"/>
    </i>
    <i r="2">
      <x v="29"/>
    </i>
    <i r="1">
      <x v="13"/>
    </i>
    <i r="2">
      <x v="6"/>
    </i>
    <i r="2">
      <x v="7"/>
    </i>
    <i r="2">
      <x v="8"/>
    </i>
    <i r="2">
      <x v="25"/>
    </i>
    <i r="2">
      <x v="2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6813F7-1F91-48F3-BAD3-D09F7F079990}" name="Table1" displayName="Table1" ref="A1:J54" totalsRowCount="1" headerRowDxfId="2" headerRowBorderDxfId="3" tableBorderDxfId="4">
  <autoFilter ref="A1:J53" xr:uid="{63B406CE-87D2-4DDE-8135-4F50D001CF98}"/>
  <tableColumns count="10">
    <tableColumn id="1" xr3:uid="{CD2CC918-CC0D-464D-8FDC-14496A12D8D3}" name="Date" dataDxfId="1" totalsRowDxfId="0"/>
    <tableColumn id="2" xr3:uid="{E9F82F0F-D47C-4CEC-8FCF-D2896172CD8F}" name="Line"/>
    <tableColumn id="3" xr3:uid="{04292A32-6A73-4B87-9478-45769874E5F1}" name="Order2"/>
    <tableColumn id="4" xr3:uid="{7208592C-F621-4F63-845C-F4C04E13E915}" name="Style"/>
    <tableColumn id="5" xr3:uid="{F5650165-D0F1-426A-85CB-11B576171B9C}" name="Cutting" totalsRowFunction="sum"/>
    <tableColumn id="6" xr3:uid="{89E24FFD-7EF1-44FB-8FD2-97EF69934844}" name="Assembly" totalsRowFunction="sum"/>
    <tableColumn id="7" xr3:uid="{F5B78AD7-D3BE-44D1-86A6-E40606FC9662}" name="Closing" totalsRowFunction="sum"/>
    <tableColumn id="8" xr3:uid="{563DFE98-497F-40F3-BEFD-81F419A371A6}" name="Despatch" totalsRowFunction="sum"/>
    <tableColumn id="9" xr3:uid="{16B508A2-615D-4630-B335-30508FA88B77}" name="Shipped" totalsRowFunction="sum"/>
    <tableColumn id="10" xr3:uid="{BD7524DF-A230-480C-B460-B935753B4791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50F4-9ACC-43A8-A707-81663643FF47}">
  <dimension ref="A1:F47"/>
  <sheetViews>
    <sheetView tabSelected="1" workbookViewId="0">
      <selection activeCell="A2" sqref="A2"/>
    </sheetView>
  </sheetViews>
  <sheetFormatPr defaultRowHeight="15" x14ac:dyDescent="0.25"/>
  <cols>
    <col min="1" max="1" width="26.5703125" bestFit="1" customWidth="1"/>
    <col min="2" max="2" width="7.85546875" bestFit="1" customWidth="1"/>
    <col min="3" max="3" width="10" bestFit="1" customWidth="1"/>
    <col min="4" max="4" width="7.85546875" bestFit="1" customWidth="1"/>
    <col min="5" max="5" width="9.5703125" bestFit="1" customWidth="1"/>
    <col min="6" max="6" width="8.7109375" bestFit="1" customWidth="1"/>
  </cols>
  <sheetData>
    <row r="1" spans="1:6" x14ac:dyDescent="0.25">
      <c r="A1" s="3" t="s">
        <v>38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</row>
    <row r="2" spans="1:6" x14ac:dyDescent="0.25">
      <c r="A2" s="4" t="s">
        <v>37</v>
      </c>
      <c r="B2" s="7"/>
      <c r="C2" s="7"/>
      <c r="D2" s="7"/>
      <c r="E2" s="7"/>
      <c r="F2" s="7"/>
    </row>
    <row r="3" spans="1:6" x14ac:dyDescent="0.25">
      <c r="A3" s="5" t="s">
        <v>23</v>
      </c>
      <c r="B3" s="7"/>
      <c r="C3" s="7"/>
      <c r="D3" s="7"/>
      <c r="E3" s="7"/>
      <c r="F3" s="7"/>
    </row>
    <row r="4" spans="1:6" x14ac:dyDescent="0.25">
      <c r="A4" s="6">
        <v>1209590</v>
      </c>
      <c r="B4" s="7"/>
      <c r="C4" s="7"/>
      <c r="D4" s="7"/>
      <c r="E4" s="7">
        <v>96</v>
      </c>
      <c r="F4" s="7"/>
    </row>
    <row r="5" spans="1:6" x14ac:dyDescent="0.25">
      <c r="A5" s="6">
        <v>1209591</v>
      </c>
      <c r="B5" s="7"/>
      <c r="C5" s="7"/>
      <c r="D5" s="7"/>
      <c r="E5" s="7">
        <v>192</v>
      </c>
      <c r="F5" s="7"/>
    </row>
    <row r="6" spans="1:6" x14ac:dyDescent="0.25">
      <c r="A6" s="6">
        <v>1209596</v>
      </c>
      <c r="B6" s="7"/>
      <c r="C6" s="7"/>
      <c r="D6" s="7">
        <v>302</v>
      </c>
      <c r="E6" s="7"/>
      <c r="F6" s="7"/>
    </row>
    <row r="7" spans="1:6" x14ac:dyDescent="0.25">
      <c r="A7" s="5" t="s">
        <v>28</v>
      </c>
      <c r="B7" s="7"/>
      <c r="C7" s="7"/>
      <c r="D7" s="7"/>
      <c r="E7" s="7"/>
      <c r="F7" s="7"/>
    </row>
    <row r="8" spans="1:6" x14ac:dyDescent="0.25">
      <c r="A8" s="6">
        <v>1198624</v>
      </c>
      <c r="B8" s="7"/>
      <c r="C8" s="7"/>
      <c r="D8" s="7">
        <v>1882</v>
      </c>
      <c r="E8" s="7"/>
      <c r="F8" s="7"/>
    </row>
    <row r="9" spans="1:6" x14ac:dyDescent="0.25">
      <c r="A9" s="5" t="s">
        <v>19</v>
      </c>
      <c r="B9" s="7"/>
      <c r="C9" s="7"/>
      <c r="D9" s="7"/>
      <c r="E9" s="7"/>
      <c r="F9" s="7"/>
    </row>
    <row r="10" spans="1:6" x14ac:dyDescent="0.25">
      <c r="A10" s="6">
        <v>1196026</v>
      </c>
      <c r="B10" s="7"/>
      <c r="C10" s="7"/>
      <c r="D10" s="7"/>
      <c r="E10" s="7">
        <v>84</v>
      </c>
      <c r="F10" s="7">
        <v>3792</v>
      </c>
    </row>
    <row r="11" spans="1:6" x14ac:dyDescent="0.25">
      <c r="A11" s="6">
        <v>1209465</v>
      </c>
      <c r="B11" s="7"/>
      <c r="C11" s="7"/>
      <c r="D11" s="7"/>
      <c r="E11" s="7">
        <v>1008</v>
      </c>
      <c r="F11" s="7"/>
    </row>
    <row r="12" spans="1:6" x14ac:dyDescent="0.25">
      <c r="A12" s="5" t="s">
        <v>27</v>
      </c>
      <c r="B12" s="7"/>
      <c r="C12" s="7"/>
      <c r="D12" s="7"/>
      <c r="E12" s="7"/>
      <c r="F12" s="7"/>
    </row>
    <row r="13" spans="1:6" x14ac:dyDescent="0.25">
      <c r="A13" s="6">
        <v>1196259</v>
      </c>
      <c r="B13" s="7"/>
      <c r="C13" s="7"/>
      <c r="D13" s="7"/>
      <c r="E13" s="7"/>
      <c r="F13" s="7">
        <v>1776</v>
      </c>
    </row>
    <row r="14" spans="1:6" x14ac:dyDescent="0.25">
      <c r="A14" s="5" t="s">
        <v>20</v>
      </c>
      <c r="B14" s="7"/>
      <c r="C14" s="7"/>
      <c r="D14" s="7"/>
      <c r="E14" s="7"/>
      <c r="F14" s="7"/>
    </row>
    <row r="15" spans="1:6" x14ac:dyDescent="0.25">
      <c r="A15" s="6">
        <v>1209522</v>
      </c>
      <c r="B15" s="7"/>
      <c r="C15" s="7">
        <v>698</v>
      </c>
      <c r="D15" s="7">
        <v>546</v>
      </c>
      <c r="E15" s="7">
        <v>1128</v>
      </c>
      <c r="F15" s="7"/>
    </row>
    <row r="16" spans="1:6" x14ac:dyDescent="0.25">
      <c r="A16" s="5" t="s">
        <v>22</v>
      </c>
      <c r="B16" s="7"/>
      <c r="C16" s="7"/>
      <c r="D16" s="7"/>
      <c r="E16" s="7"/>
      <c r="F16" s="7"/>
    </row>
    <row r="17" spans="1:6" x14ac:dyDescent="0.25">
      <c r="A17" s="6">
        <v>1209598</v>
      </c>
      <c r="B17" s="7"/>
      <c r="C17" s="7"/>
      <c r="D17" s="7"/>
      <c r="E17" s="7">
        <v>48</v>
      </c>
      <c r="F17" s="7"/>
    </row>
    <row r="18" spans="1:6" x14ac:dyDescent="0.25">
      <c r="A18" s="6">
        <v>1209599</v>
      </c>
      <c r="B18" s="7"/>
      <c r="C18" s="7"/>
      <c r="D18" s="7"/>
      <c r="E18" s="7">
        <v>156</v>
      </c>
      <c r="F18" s="7"/>
    </row>
    <row r="19" spans="1:6" x14ac:dyDescent="0.25">
      <c r="A19" s="5" t="s">
        <v>17</v>
      </c>
      <c r="B19" s="7"/>
      <c r="C19" s="7"/>
      <c r="D19" s="7"/>
      <c r="E19" s="7"/>
      <c r="F19" s="7"/>
    </row>
    <row r="20" spans="1:6" x14ac:dyDescent="0.25">
      <c r="A20" s="6">
        <v>1196103</v>
      </c>
      <c r="B20" s="7"/>
      <c r="C20" s="7"/>
      <c r="D20" s="7"/>
      <c r="E20" s="7">
        <v>24</v>
      </c>
      <c r="F20" s="7">
        <v>1560</v>
      </c>
    </row>
    <row r="21" spans="1:6" x14ac:dyDescent="0.25">
      <c r="A21" s="6">
        <v>1209569</v>
      </c>
      <c r="B21" s="7"/>
      <c r="C21" s="7">
        <v>176</v>
      </c>
      <c r="D21" s="7">
        <v>574</v>
      </c>
      <c r="E21" s="7">
        <v>48</v>
      </c>
      <c r="F21" s="7"/>
    </row>
    <row r="22" spans="1:6" x14ac:dyDescent="0.25">
      <c r="A22" s="5" t="s">
        <v>26</v>
      </c>
      <c r="B22" s="7"/>
      <c r="C22" s="7"/>
      <c r="D22" s="7"/>
      <c r="E22" s="7"/>
      <c r="F22" s="7"/>
    </row>
    <row r="23" spans="1:6" x14ac:dyDescent="0.25">
      <c r="A23" s="6">
        <v>1201677</v>
      </c>
      <c r="B23" s="7">
        <v>1008</v>
      </c>
      <c r="C23" s="7"/>
      <c r="D23" s="7"/>
      <c r="E23" s="7"/>
      <c r="F23" s="7"/>
    </row>
    <row r="24" spans="1:6" x14ac:dyDescent="0.25">
      <c r="A24" s="6">
        <v>1221081</v>
      </c>
      <c r="B24" s="7"/>
      <c r="C24" s="7"/>
      <c r="D24" s="7"/>
      <c r="E24" s="7">
        <v>372</v>
      </c>
      <c r="F24" s="7"/>
    </row>
    <row r="25" spans="1:6" x14ac:dyDescent="0.25">
      <c r="A25" s="5" t="s">
        <v>15</v>
      </c>
      <c r="B25" s="7"/>
      <c r="C25" s="7"/>
      <c r="D25" s="7"/>
      <c r="E25" s="7"/>
      <c r="F25" s="7"/>
    </row>
    <row r="26" spans="1:6" x14ac:dyDescent="0.25">
      <c r="A26" s="6">
        <v>1209471</v>
      </c>
      <c r="B26" s="7">
        <v>1000</v>
      </c>
      <c r="C26" s="7">
        <v>948</v>
      </c>
      <c r="D26" s="7">
        <v>1106</v>
      </c>
      <c r="E26" s="7">
        <v>888</v>
      </c>
      <c r="F26" s="7"/>
    </row>
    <row r="27" spans="1:6" x14ac:dyDescent="0.25">
      <c r="A27" s="5" t="s">
        <v>24</v>
      </c>
      <c r="B27" s="7"/>
      <c r="C27" s="7"/>
      <c r="D27" s="7"/>
      <c r="E27" s="7"/>
      <c r="F27" s="7"/>
    </row>
    <row r="28" spans="1:6" x14ac:dyDescent="0.25">
      <c r="A28" s="6">
        <v>1209587</v>
      </c>
      <c r="B28" s="7"/>
      <c r="C28" s="7"/>
      <c r="D28" s="7"/>
      <c r="E28" s="7">
        <v>168</v>
      </c>
      <c r="F28" s="7"/>
    </row>
    <row r="29" spans="1:6" x14ac:dyDescent="0.25">
      <c r="A29" s="6">
        <v>1209588</v>
      </c>
      <c r="B29" s="7"/>
      <c r="C29" s="7"/>
      <c r="D29" s="7"/>
      <c r="E29" s="7">
        <v>132</v>
      </c>
      <c r="F29" s="7"/>
    </row>
    <row r="30" spans="1:6" x14ac:dyDescent="0.25">
      <c r="A30" s="5" t="s">
        <v>16</v>
      </c>
      <c r="B30" s="7"/>
      <c r="C30" s="7"/>
      <c r="D30" s="7"/>
      <c r="E30" s="7"/>
      <c r="F30" s="7"/>
    </row>
    <row r="31" spans="1:6" x14ac:dyDescent="0.25">
      <c r="A31" s="6">
        <v>1196069</v>
      </c>
      <c r="B31" s="7"/>
      <c r="C31" s="7"/>
      <c r="D31" s="7"/>
      <c r="E31" s="7">
        <v>1332</v>
      </c>
      <c r="F31" s="7"/>
    </row>
    <row r="32" spans="1:6" x14ac:dyDescent="0.25">
      <c r="A32" s="6">
        <v>1209561</v>
      </c>
      <c r="B32" s="7">
        <v>864</v>
      </c>
      <c r="C32" s="7">
        <v>1092</v>
      </c>
      <c r="D32" s="7">
        <v>632</v>
      </c>
      <c r="E32" s="7"/>
      <c r="F32" s="7"/>
    </row>
    <row r="33" spans="1:6" x14ac:dyDescent="0.25">
      <c r="A33" s="6" t="s">
        <v>10</v>
      </c>
      <c r="B33" s="7"/>
      <c r="C33" s="7"/>
      <c r="D33" s="7"/>
      <c r="E33" s="7">
        <v>144</v>
      </c>
      <c r="F33" s="7"/>
    </row>
    <row r="34" spans="1:6" x14ac:dyDescent="0.25">
      <c r="A34" s="5" t="s">
        <v>18</v>
      </c>
      <c r="B34" s="7"/>
      <c r="C34" s="7"/>
      <c r="D34" s="7"/>
      <c r="E34" s="7"/>
      <c r="F34" s="7"/>
    </row>
    <row r="35" spans="1:6" x14ac:dyDescent="0.25">
      <c r="A35" s="6">
        <v>1209455</v>
      </c>
      <c r="B35" s="7">
        <v>1100</v>
      </c>
      <c r="C35" s="7">
        <v>2844</v>
      </c>
      <c r="D35" s="7">
        <v>2212</v>
      </c>
      <c r="E35" s="7"/>
      <c r="F35" s="7"/>
    </row>
    <row r="36" spans="1:6" x14ac:dyDescent="0.25">
      <c r="A36" s="6">
        <v>1209457</v>
      </c>
      <c r="B36" s="7"/>
      <c r="C36" s="7"/>
      <c r="D36" s="7"/>
      <c r="E36" s="7">
        <v>492</v>
      </c>
      <c r="F36" s="7"/>
    </row>
    <row r="37" spans="1:6" x14ac:dyDescent="0.25">
      <c r="A37" s="6" t="s">
        <v>11</v>
      </c>
      <c r="B37" s="7"/>
      <c r="C37" s="7"/>
      <c r="D37" s="7"/>
      <c r="E37" s="7"/>
      <c r="F37" s="7"/>
    </row>
    <row r="38" spans="1:6" x14ac:dyDescent="0.25">
      <c r="A38" s="5" t="s">
        <v>21</v>
      </c>
      <c r="B38" s="7"/>
      <c r="C38" s="7"/>
      <c r="D38" s="7"/>
      <c r="E38" s="7"/>
      <c r="F38" s="7"/>
    </row>
    <row r="39" spans="1:6" x14ac:dyDescent="0.25">
      <c r="A39" s="6">
        <v>1209475</v>
      </c>
      <c r="B39" s="7"/>
      <c r="C39" s="7">
        <v>1106</v>
      </c>
      <c r="D39" s="7">
        <v>632</v>
      </c>
      <c r="E39" s="7"/>
      <c r="F39" s="7"/>
    </row>
    <row r="40" spans="1:6" x14ac:dyDescent="0.25">
      <c r="A40" s="6" t="s">
        <v>12</v>
      </c>
      <c r="B40" s="7"/>
      <c r="C40" s="7"/>
      <c r="D40" s="7"/>
      <c r="E40" s="7"/>
      <c r="F40" s="7"/>
    </row>
    <row r="41" spans="1:6" x14ac:dyDescent="0.25">
      <c r="A41" s="5" t="s">
        <v>25</v>
      </c>
      <c r="B41" s="7"/>
      <c r="C41" s="7"/>
      <c r="D41" s="7"/>
      <c r="E41" s="7"/>
      <c r="F41" s="7"/>
    </row>
    <row r="42" spans="1:6" x14ac:dyDescent="0.25">
      <c r="A42" s="6">
        <v>1202072</v>
      </c>
      <c r="B42" s="7"/>
      <c r="C42" s="7"/>
      <c r="D42" s="7"/>
      <c r="E42" s="7">
        <v>48</v>
      </c>
      <c r="F42" s="7"/>
    </row>
    <row r="43" spans="1:6" x14ac:dyDescent="0.25">
      <c r="A43" s="6">
        <v>1202073</v>
      </c>
      <c r="B43" s="7"/>
      <c r="C43" s="7"/>
      <c r="D43" s="7">
        <v>1663</v>
      </c>
      <c r="E43" s="7">
        <v>3906</v>
      </c>
      <c r="F43" s="7"/>
    </row>
    <row r="44" spans="1:6" x14ac:dyDescent="0.25">
      <c r="A44" s="6">
        <v>1202078</v>
      </c>
      <c r="B44" s="7">
        <v>2118</v>
      </c>
      <c r="C44" s="7">
        <v>3318</v>
      </c>
      <c r="D44" s="7"/>
      <c r="E44" s="7"/>
      <c r="F44" s="7"/>
    </row>
    <row r="45" spans="1:6" x14ac:dyDescent="0.25">
      <c r="A45" s="6" t="s">
        <v>13</v>
      </c>
      <c r="B45" s="7"/>
      <c r="C45" s="7"/>
      <c r="D45" s="7"/>
      <c r="E45" s="7">
        <v>156</v>
      </c>
      <c r="F45" s="7"/>
    </row>
    <row r="46" spans="1:6" x14ac:dyDescent="0.25">
      <c r="A46" s="6" t="s">
        <v>14</v>
      </c>
      <c r="B46" s="7"/>
      <c r="C46" s="7"/>
      <c r="D46" s="7"/>
      <c r="E46" s="7">
        <v>112</v>
      </c>
      <c r="F46" s="7"/>
    </row>
    <row r="47" spans="1:6" x14ac:dyDescent="0.25">
      <c r="A47" s="4" t="s">
        <v>39</v>
      </c>
      <c r="B47" s="7">
        <v>6090</v>
      </c>
      <c r="C47" s="7">
        <v>10182</v>
      </c>
      <c r="D47" s="7">
        <v>9549</v>
      </c>
      <c r="E47" s="7">
        <v>10534</v>
      </c>
      <c r="F47" s="7">
        <v>7128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opLeftCell="A2" workbookViewId="0">
      <selection activeCell="D10" sqref="D10"/>
    </sheetView>
  </sheetViews>
  <sheetFormatPr defaultRowHeight="15" x14ac:dyDescent="0.25"/>
  <cols>
    <col min="1" max="1" width="6.140625" customWidth="1"/>
    <col min="3" max="3" width="9.28515625" customWidth="1"/>
    <col min="4" max="4" width="22.28515625" bestFit="1" customWidth="1"/>
    <col min="5" max="9" width="10.140625" customWidth="1"/>
    <col min="10" max="10" width="37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37</v>
      </c>
      <c r="B2">
        <v>1</v>
      </c>
      <c r="C2">
        <v>1209471</v>
      </c>
      <c r="D2" t="s">
        <v>15</v>
      </c>
      <c r="H2">
        <v>888</v>
      </c>
      <c r="J2" t="s">
        <v>29</v>
      </c>
    </row>
    <row r="3" spans="1:10" x14ac:dyDescent="0.25">
      <c r="A3" s="2" t="s">
        <v>37</v>
      </c>
      <c r="B3">
        <v>2</v>
      </c>
      <c r="C3">
        <v>1196069</v>
      </c>
      <c r="D3" t="s">
        <v>16</v>
      </c>
      <c r="H3">
        <v>924</v>
      </c>
      <c r="J3" t="s">
        <v>29</v>
      </c>
    </row>
    <row r="4" spans="1:10" x14ac:dyDescent="0.25">
      <c r="A4" s="2" t="s">
        <v>37</v>
      </c>
      <c r="B4">
        <v>2</v>
      </c>
      <c r="C4">
        <v>1196103</v>
      </c>
      <c r="D4" t="s">
        <v>17</v>
      </c>
      <c r="H4">
        <v>24</v>
      </c>
      <c r="J4" t="s">
        <v>29</v>
      </c>
    </row>
    <row r="5" spans="1:10" x14ac:dyDescent="0.25">
      <c r="A5" s="2" t="s">
        <v>37</v>
      </c>
      <c r="B5">
        <v>2</v>
      </c>
      <c r="C5">
        <v>1209569</v>
      </c>
      <c r="D5" t="s">
        <v>17</v>
      </c>
      <c r="H5">
        <v>48</v>
      </c>
      <c r="J5" t="s">
        <v>29</v>
      </c>
    </row>
    <row r="6" spans="1:10" x14ac:dyDescent="0.25">
      <c r="A6" s="2" t="s">
        <v>37</v>
      </c>
      <c r="B6">
        <v>2</v>
      </c>
      <c r="C6" t="s">
        <v>10</v>
      </c>
      <c r="D6" t="s">
        <v>16</v>
      </c>
      <c r="H6">
        <v>12</v>
      </c>
      <c r="J6" t="s">
        <v>29</v>
      </c>
    </row>
    <row r="7" spans="1:10" x14ac:dyDescent="0.25">
      <c r="A7" s="2" t="s">
        <v>37</v>
      </c>
      <c r="B7">
        <v>3</v>
      </c>
      <c r="C7">
        <v>1196069</v>
      </c>
      <c r="D7" t="s">
        <v>16</v>
      </c>
      <c r="H7">
        <v>408</v>
      </c>
      <c r="J7" t="s">
        <v>29</v>
      </c>
    </row>
    <row r="8" spans="1:10" x14ac:dyDescent="0.25">
      <c r="A8" s="2" t="s">
        <v>37</v>
      </c>
      <c r="B8">
        <v>3</v>
      </c>
      <c r="C8">
        <v>1209457</v>
      </c>
      <c r="D8" t="s">
        <v>18</v>
      </c>
      <c r="H8">
        <v>492</v>
      </c>
      <c r="J8" t="s">
        <v>29</v>
      </c>
    </row>
    <row r="9" spans="1:10" x14ac:dyDescent="0.25">
      <c r="A9" s="2" t="s">
        <v>37</v>
      </c>
      <c r="B9">
        <v>3</v>
      </c>
      <c r="C9" t="s">
        <v>10</v>
      </c>
      <c r="D9" t="s">
        <v>16</v>
      </c>
      <c r="H9">
        <v>132</v>
      </c>
      <c r="J9" t="s">
        <v>29</v>
      </c>
    </row>
    <row r="10" spans="1:10" x14ac:dyDescent="0.25">
      <c r="A10" s="2" t="s">
        <v>37</v>
      </c>
      <c r="B10">
        <v>7</v>
      </c>
      <c r="C10">
        <v>1209465</v>
      </c>
      <c r="D10" t="s">
        <v>19</v>
      </c>
      <c r="H10">
        <v>1008</v>
      </c>
      <c r="J10" t="s">
        <v>29</v>
      </c>
    </row>
    <row r="11" spans="1:10" x14ac:dyDescent="0.25">
      <c r="A11" s="2" t="s">
        <v>37</v>
      </c>
      <c r="B11">
        <v>7</v>
      </c>
      <c r="C11">
        <v>1196026</v>
      </c>
      <c r="D11" t="s">
        <v>19</v>
      </c>
      <c r="H11">
        <v>84</v>
      </c>
      <c r="J11" t="s">
        <v>29</v>
      </c>
    </row>
    <row r="12" spans="1:10" x14ac:dyDescent="0.25">
      <c r="A12" s="2" t="s">
        <v>37</v>
      </c>
      <c r="B12">
        <v>8</v>
      </c>
      <c r="C12">
        <v>1209522</v>
      </c>
      <c r="D12" t="s">
        <v>20</v>
      </c>
      <c r="H12">
        <v>1128</v>
      </c>
      <c r="J12" t="s">
        <v>29</v>
      </c>
    </row>
    <row r="13" spans="1:10" x14ac:dyDescent="0.25">
      <c r="A13" s="2" t="s">
        <v>37</v>
      </c>
      <c r="B13">
        <v>9</v>
      </c>
      <c r="C13" t="s">
        <v>11</v>
      </c>
      <c r="D13" t="s">
        <v>18</v>
      </c>
      <c r="J13" t="s">
        <v>30</v>
      </c>
    </row>
    <row r="14" spans="1:10" x14ac:dyDescent="0.25">
      <c r="A14" s="2" t="s">
        <v>37</v>
      </c>
      <c r="B14">
        <v>9</v>
      </c>
      <c r="C14" t="s">
        <v>12</v>
      </c>
      <c r="D14" t="s">
        <v>21</v>
      </c>
      <c r="J14" t="s">
        <v>31</v>
      </c>
    </row>
    <row r="15" spans="1:10" x14ac:dyDescent="0.25">
      <c r="A15" s="2" t="s">
        <v>37</v>
      </c>
      <c r="B15">
        <v>4</v>
      </c>
      <c r="C15">
        <v>1209598</v>
      </c>
      <c r="D15" t="s">
        <v>22</v>
      </c>
      <c r="H15">
        <v>48</v>
      </c>
    </row>
    <row r="16" spans="1:10" x14ac:dyDescent="0.25">
      <c r="A16" s="2" t="s">
        <v>37</v>
      </c>
      <c r="B16">
        <v>4</v>
      </c>
      <c r="C16">
        <v>1209591</v>
      </c>
      <c r="D16" t="s">
        <v>23</v>
      </c>
      <c r="H16">
        <v>192</v>
      </c>
    </row>
    <row r="17" spans="1:10" x14ac:dyDescent="0.25">
      <c r="A17" s="2" t="s">
        <v>37</v>
      </c>
      <c r="B17">
        <v>4</v>
      </c>
      <c r="C17">
        <v>1209588</v>
      </c>
      <c r="D17" t="s">
        <v>24</v>
      </c>
      <c r="H17">
        <v>132</v>
      </c>
    </row>
    <row r="18" spans="1:10" x14ac:dyDescent="0.25">
      <c r="A18" s="2" t="s">
        <v>37</v>
      </c>
      <c r="B18">
        <v>4</v>
      </c>
      <c r="C18">
        <v>1209599</v>
      </c>
      <c r="D18" t="s">
        <v>22</v>
      </c>
      <c r="H18">
        <v>156</v>
      </c>
    </row>
    <row r="19" spans="1:10" x14ac:dyDescent="0.25">
      <c r="A19" s="2" t="s">
        <v>37</v>
      </c>
      <c r="B19">
        <v>4</v>
      </c>
      <c r="C19">
        <v>1209587</v>
      </c>
      <c r="D19" t="s">
        <v>24</v>
      </c>
      <c r="H19">
        <v>168</v>
      </c>
    </row>
    <row r="20" spans="1:10" x14ac:dyDescent="0.25">
      <c r="A20" s="2" t="s">
        <v>37</v>
      </c>
      <c r="B20">
        <v>4</v>
      </c>
      <c r="C20">
        <v>1209590</v>
      </c>
      <c r="D20" t="s">
        <v>23</v>
      </c>
      <c r="H20">
        <v>96</v>
      </c>
    </row>
    <row r="21" spans="1:10" x14ac:dyDescent="0.25">
      <c r="A21" s="2" t="s">
        <v>37</v>
      </c>
      <c r="B21">
        <v>5</v>
      </c>
      <c r="C21" t="s">
        <v>13</v>
      </c>
      <c r="D21" t="s">
        <v>25</v>
      </c>
      <c r="H21">
        <v>156</v>
      </c>
    </row>
    <row r="22" spans="1:10" x14ac:dyDescent="0.25">
      <c r="A22" s="2" t="s">
        <v>37</v>
      </c>
      <c r="B22">
        <v>5</v>
      </c>
      <c r="C22" t="s">
        <v>14</v>
      </c>
      <c r="D22" t="s">
        <v>25</v>
      </c>
      <c r="H22">
        <v>112</v>
      </c>
    </row>
    <row r="23" spans="1:10" x14ac:dyDescent="0.25">
      <c r="A23" s="2" t="s">
        <v>37</v>
      </c>
      <c r="B23">
        <v>6</v>
      </c>
      <c r="C23">
        <v>1202072</v>
      </c>
      <c r="D23" t="s">
        <v>25</v>
      </c>
      <c r="H23">
        <v>48</v>
      </c>
    </row>
    <row r="24" spans="1:10" x14ac:dyDescent="0.25">
      <c r="A24" s="2" t="s">
        <v>37</v>
      </c>
      <c r="B24">
        <v>6</v>
      </c>
      <c r="C24">
        <v>1202073</v>
      </c>
      <c r="D24" t="s">
        <v>25</v>
      </c>
      <c r="H24">
        <v>3906</v>
      </c>
    </row>
    <row r="25" spans="1:10" x14ac:dyDescent="0.25">
      <c r="A25" s="2" t="s">
        <v>37</v>
      </c>
      <c r="B25">
        <v>6</v>
      </c>
      <c r="C25">
        <v>1221081</v>
      </c>
      <c r="D25" t="s">
        <v>26</v>
      </c>
      <c r="H25">
        <v>372</v>
      </c>
    </row>
    <row r="26" spans="1:10" x14ac:dyDescent="0.25">
      <c r="A26" s="2" t="s">
        <v>37</v>
      </c>
      <c r="B26">
        <v>8322</v>
      </c>
      <c r="C26">
        <v>1196103</v>
      </c>
      <c r="D26" t="s">
        <v>17</v>
      </c>
      <c r="I26">
        <v>1560</v>
      </c>
      <c r="J26" t="s">
        <v>32</v>
      </c>
    </row>
    <row r="27" spans="1:10" x14ac:dyDescent="0.25">
      <c r="A27" s="2" t="s">
        <v>37</v>
      </c>
      <c r="B27">
        <v>8323</v>
      </c>
      <c r="C27">
        <v>1196259</v>
      </c>
      <c r="D27" t="s">
        <v>27</v>
      </c>
      <c r="I27">
        <v>1776</v>
      </c>
      <c r="J27" t="s">
        <v>32</v>
      </c>
    </row>
    <row r="28" spans="1:10" x14ac:dyDescent="0.25">
      <c r="A28" s="2" t="s">
        <v>37</v>
      </c>
      <c r="B28">
        <v>8324</v>
      </c>
      <c r="C28">
        <v>1196026</v>
      </c>
      <c r="D28" t="s">
        <v>19</v>
      </c>
      <c r="I28">
        <v>3792</v>
      </c>
      <c r="J28" t="s">
        <v>32</v>
      </c>
    </row>
    <row r="29" spans="1:10" x14ac:dyDescent="0.25">
      <c r="A29" s="2" t="s">
        <v>37</v>
      </c>
      <c r="C29">
        <v>1209471</v>
      </c>
      <c r="D29" t="s">
        <v>15</v>
      </c>
      <c r="E29">
        <v>1000</v>
      </c>
    </row>
    <row r="30" spans="1:10" x14ac:dyDescent="0.25">
      <c r="A30" s="2" t="s">
        <v>37</v>
      </c>
      <c r="C30">
        <v>1209561</v>
      </c>
      <c r="D30" t="s">
        <v>16</v>
      </c>
      <c r="E30">
        <v>864</v>
      </c>
    </row>
    <row r="31" spans="1:10" x14ac:dyDescent="0.25">
      <c r="A31" s="2" t="s">
        <v>37</v>
      </c>
      <c r="C31">
        <v>1209455</v>
      </c>
      <c r="D31" t="s">
        <v>18</v>
      </c>
      <c r="E31">
        <v>1100</v>
      </c>
    </row>
    <row r="32" spans="1:10" x14ac:dyDescent="0.25">
      <c r="A32" s="2" t="s">
        <v>37</v>
      </c>
      <c r="C32">
        <v>1202078</v>
      </c>
      <c r="D32" t="s">
        <v>25</v>
      </c>
      <c r="E32">
        <v>2118</v>
      </c>
    </row>
    <row r="33" spans="1:10" x14ac:dyDescent="0.25">
      <c r="A33" s="2" t="s">
        <v>37</v>
      </c>
      <c r="C33">
        <v>1201677</v>
      </c>
      <c r="D33" t="s">
        <v>26</v>
      </c>
      <c r="E33">
        <v>1008</v>
      </c>
    </row>
    <row r="34" spans="1:10" x14ac:dyDescent="0.25">
      <c r="A34" s="2" t="s">
        <v>37</v>
      </c>
      <c r="C34">
        <v>1209522</v>
      </c>
      <c r="D34" t="s">
        <v>20</v>
      </c>
      <c r="F34">
        <v>698</v>
      </c>
    </row>
    <row r="35" spans="1:10" x14ac:dyDescent="0.25">
      <c r="A35" s="2" t="s">
        <v>37</v>
      </c>
      <c r="C35">
        <v>1209475</v>
      </c>
      <c r="D35" t="s">
        <v>21</v>
      </c>
      <c r="F35">
        <v>1106</v>
      </c>
    </row>
    <row r="36" spans="1:10" x14ac:dyDescent="0.25">
      <c r="A36" s="2" t="s">
        <v>37</v>
      </c>
      <c r="C36">
        <v>1209455</v>
      </c>
      <c r="D36" t="s">
        <v>18</v>
      </c>
      <c r="F36">
        <v>1422</v>
      </c>
    </row>
    <row r="37" spans="1:10" x14ac:dyDescent="0.25">
      <c r="A37" s="2" t="s">
        <v>37</v>
      </c>
      <c r="C37">
        <v>1209455</v>
      </c>
      <c r="D37" t="s">
        <v>18</v>
      </c>
      <c r="F37">
        <v>1422</v>
      </c>
    </row>
    <row r="38" spans="1:10" x14ac:dyDescent="0.25">
      <c r="A38" s="2" t="s">
        <v>37</v>
      </c>
      <c r="C38">
        <v>1209561</v>
      </c>
      <c r="D38" t="s">
        <v>16</v>
      </c>
      <c r="F38">
        <v>1092</v>
      </c>
    </row>
    <row r="39" spans="1:10" x14ac:dyDescent="0.25">
      <c r="A39" s="2" t="s">
        <v>37</v>
      </c>
      <c r="C39">
        <v>1209569</v>
      </c>
      <c r="D39" t="s">
        <v>17</v>
      </c>
      <c r="F39">
        <v>176</v>
      </c>
    </row>
    <row r="40" spans="1:10" x14ac:dyDescent="0.25">
      <c r="A40" s="2" t="s">
        <v>37</v>
      </c>
      <c r="C40">
        <v>1209471</v>
      </c>
      <c r="D40" t="s">
        <v>15</v>
      </c>
      <c r="F40">
        <v>948</v>
      </c>
    </row>
    <row r="41" spans="1:10" x14ac:dyDescent="0.25">
      <c r="A41" s="2" t="s">
        <v>37</v>
      </c>
      <c r="C41">
        <v>1202078</v>
      </c>
      <c r="D41" t="s">
        <v>25</v>
      </c>
      <c r="F41">
        <v>3318</v>
      </c>
    </row>
    <row r="42" spans="1:10" x14ac:dyDescent="0.25">
      <c r="A42" s="2" t="s">
        <v>37</v>
      </c>
      <c r="B42">
        <v>1</v>
      </c>
      <c r="C42">
        <v>1209569</v>
      </c>
      <c r="D42" t="s">
        <v>17</v>
      </c>
      <c r="G42">
        <v>574</v>
      </c>
      <c r="J42" t="s">
        <v>33</v>
      </c>
    </row>
    <row r="43" spans="1:10" x14ac:dyDescent="0.25">
      <c r="A43" s="2" t="s">
        <v>37</v>
      </c>
      <c r="B43">
        <v>1</v>
      </c>
      <c r="C43">
        <v>1209561</v>
      </c>
      <c r="D43" t="s">
        <v>16</v>
      </c>
      <c r="G43">
        <v>632</v>
      </c>
    </row>
    <row r="44" spans="1:10" x14ac:dyDescent="0.25">
      <c r="A44" s="2" t="s">
        <v>37</v>
      </c>
      <c r="B44">
        <v>2</v>
      </c>
      <c r="C44">
        <v>1209455</v>
      </c>
      <c r="D44" t="s">
        <v>18</v>
      </c>
      <c r="G44">
        <v>1106</v>
      </c>
    </row>
    <row r="45" spans="1:10" x14ac:dyDescent="0.25">
      <c r="A45" s="2" t="s">
        <v>37</v>
      </c>
      <c r="B45">
        <v>3</v>
      </c>
      <c r="C45">
        <v>1209455</v>
      </c>
      <c r="D45" t="s">
        <v>18</v>
      </c>
      <c r="G45">
        <v>1106</v>
      </c>
    </row>
    <row r="46" spans="1:10" x14ac:dyDescent="0.25">
      <c r="A46" s="2" t="s">
        <v>37</v>
      </c>
      <c r="B46">
        <v>4</v>
      </c>
      <c r="C46">
        <v>1209596</v>
      </c>
      <c r="D46" t="s">
        <v>23</v>
      </c>
      <c r="G46">
        <v>302</v>
      </c>
    </row>
    <row r="47" spans="1:10" x14ac:dyDescent="0.25">
      <c r="A47" s="2" t="s">
        <v>37</v>
      </c>
      <c r="B47">
        <v>5</v>
      </c>
      <c r="C47">
        <v>1202073</v>
      </c>
      <c r="D47" t="s">
        <v>25</v>
      </c>
      <c r="G47">
        <v>1195</v>
      </c>
    </row>
    <row r="48" spans="1:10" x14ac:dyDescent="0.25">
      <c r="A48" s="2" t="s">
        <v>37</v>
      </c>
      <c r="B48">
        <v>5</v>
      </c>
      <c r="C48">
        <v>1198624</v>
      </c>
      <c r="D48" t="s">
        <v>28</v>
      </c>
      <c r="G48">
        <v>570</v>
      </c>
    </row>
    <row r="49" spans="1:10" x14ac:dyDescent="0.25">
      <c r="A49" s="2" t="s">
        <v>37</v>
      </c>
      <c r="B49">
        <v>6</v>
      </c>
      <c r="C49">
        <v>1202073</v>
      </c>
      <c r="D49" t="s">
        <v>25</v>
      </c>
      <c r="G49">
        <v>468</v>
      </c>
    </row>
    <row r="50" spans="1:10" x14ac:dyDescent="0.25">
      <c r="A50" s="2" t="s">
        <v>37</v>
      </c>
      <c r="B50">
        <v>6</v>
      </c>
      <c r="C50">
        <v>1198624</v>
      </c>
      <c r="D50" t="s">
        <v>28</v>
      </c>
      <c r="G50">
        <v>1312</v>
      </c>
    </row>
    <row r="51" spans="1:10" x14ac:dyDescent="0.25">
      <c r="A51" s="2" t="s">
        <v>37</v>
      </c>
      <c r="B51">
        <v>7</v>
      </c>
      <c r="C51">
        <v>1209471</v>
      </c>
      <c r="D51" t="s">
        <v>15</v>
      </c>
      <c r="G51">
        <v>1106</v>
      </c>
      <c r="J51" t="s">
        <v>34</v>
      </c>
    </row>
    <row r="52" spans="1:10" x14ac:dyDescent="0.25">
      <c r="A52" s="2" t="s">
        <v>37</v>
      </c>
      <c r="B52">
        <v>8</v>
      </c>
      <c r="C52">
        <v>1209475</v>
      </c>
      <c r="D52" t="s">
        <v>21</v>
      </c>
      <c r="G52">
        <v>632</v>
      </c>
      <c r="J52" t="s">
        <v>35</v>
      </c>
    </row>
    <row r="53" spans="1:10" x14ac:dyDescent="0.25">
      <c r="A53" s="2" t="s">
        <v>37</v>
      </c>
      <c r="B53">
        <v>9</v>
      </c>
      <c r="C53">
        <v>1209522</v>
      </c>
      <c r="D53" t="s">
        <v>20</v>
      </c>
      <c r="G53">
        <v>546</v>
      </c>
      <c r="J53" t="s">
        <v>36</v>
      </c>
    </row>
    <row r="54" spans="1:10" x14ac:dyDescent="0.25">
      <c r="A54" s="2"/>
      <c r="E54">
        <f>SUBTOTAL(109,Table1[Cutting])</f>
        <v>6090</v>
      </c>
      <c r="F54">
        <f>SUBTOTAL(109,Table1[Assembly])</f>
        <v>10182</v>
      </c>
      <c r="G54">
        <f>SUBTOTAL(109,Table1[Closing])</f>
        <v>9549</v>
      </c>
      <c r="H54">
        <f>SUBTOTAL(109,Table1[Despatch])</f>
        <v>10534</v>
      </c>
      <c r="I54">
        <f>SUBTOTAL(109,Table1[Shipped])</f>
        <v>7128</v>
      </c>
    </row>
  </sheetData>
  <printOptions horizontalCentered="1"/>
  <pageMargins left="0.2" right="0.2" top="0.3" bottom="0.3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2023-12-11T14:32:24Z</cp:lastPrinted>
  <dcterms:created xsi:type="dcterms:W3CDTF">2023-12-11T14:30:00Z</dcterms:created>
  <dcterms:modified xsi:type="dcterms:W3CDTF">2023-12-11T14:32:26Z</dcterms:modified>
</cp:coreProperties>
</file>