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Jan-2025\"/>
    </mc:Choice>
  </mc:AlternateContent>
  <xr:revisionPtr revIDLastSave="0" documentId="13_ncr:1_{0A824A90-4929-4AF3-A67A-FA8BA0802D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F5" i="1"/>
  <c r="G5" i="1"/>
  <c r="H5" i="1"/>
  <c r="E5" i="1"/>
</calcChain>
</file>

<file path=xl/sharedStrings.xml><?xml version="1.0" encoding="utf-8"?>
<sst xmlns="http://schemas.openxmlformats.org/spreadsheetml/2006/main" count="25" uniqueCount="19">
  <si>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</si>
  <si>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</si>
  <si>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</si>
  <si>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</si>
  <si>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</si>
  <si>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</si>
  <si>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</si>
  <si>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</si>
  <si>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</si>
  <si>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</si>
  <si>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MENS SLIPPER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</si>
  <si>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</si>
  <si>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</si>
  <si>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</si>
  <si>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</si>
  <si>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</si>
  <si>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</si>
  <si>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</si>
  <si>
    <t>01-07-2025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</si>
</sst>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346397685185" createdVersion="8" refreshedVersion="8" minRefreshableVersion="3" recordCount="3" xr:uid="{F1B66FB1-C3AA-47A3-9647-B187CEA2437C}">
  <cacheSource type="worksheet">
    <worksheetSource name="Table1"/>
  </cacheSource>
  <cacheFields count="10">
    <cacheField name="Date" numFmtId="49">
      <sharedItems count="2">
        <s v="01-07-2025"/>
        <s v="01-15-2025" u="1"/>
      </sharedItems>
    </cacheField>
    <cacheField name="Line" numFmtId="0">
      <sharedItems containsString="0" containsBlank="1" containsNumber="1" containsInteger="1" minValue="6" maxValue="6"/>
    </cacheField>
    <cacheField name="Order2" numFmtId="0">
      <sharedItems containsSemiMixedTypes="0" containsString="0" containsNumber="1" containsInteger="1" minValue="1271751" maxValue="1271754" count="2">
        <n v="1271751"/>
        <n v="1271754"/>
      </sharedItems>
    </cacheField>
    <cacheField name="Style" numFmtId="0">
      <sharedItems count="1">
        <s v="MENS SLIPPER"/>
      </sharedItems>
    </cacheField>
    <cacheField name="Cutting" numFmtId="0">
      <sharedItems containsString="0" containsBlank="1" containsNumber="1" containsInteger="1" minValue="5440" maxValue="5440"/>
    </cacheField>
    <cacheField name="Assembly" numFmtId="0">
      <sharedItems containsString="0" containsBlank="1" containsNumber="1" containsInteger="1" minValue="3520" maxValue="3520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4272" maxValue="4272"/>
    </cacheField>
    <cacheField name="Shipped" numFmtId="0">
      <sharedItems containsNonDate="0" containsString="0" containsBlank="1"/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"/>
    <x v="0"/>
    <x v="0"/>
    <m/>
    <m/>
    <m/>
    <n v="4272"/>
    <m/>
    <m/>
  </r>
  <r>
    <x v="0"/>
    <m/>
    <x v="1"/>
    <x v="0"/>
    <n v="5440"/>
    <m/>
    <m/>
    <m/>
    <m/>
    <m/>
  </r>
  <r>
    <x v="0"/>
    <m/>
    <x v="1"/>
    <x v="0"/>
    <m/>
    <n v="35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71074-06D4-4E3E-8295-85A5FF91860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6" firstHeaderRow="0" firstDataRow="1" firstDataCol="1"/>
  <pivotFields count="10">
    <pivotField axis="axisRow" showAll="0" defaultSubtotal="0">
      <items count="2">
        <item m="1" x="1"/>
        <item x="0"/>
      </items>
    </pivotField>
    <pivotField showAll="0" defaultSubtotal="0"/>
    <pivotField axis="axisRow" showAll="0" defaultSubtotal="0">
      <items count="2">
        <item x="0"/>
        <item x="1"/>
      </items>
    </pivotField>
    <pivotField axis="axisRow" showAll="0" defaultSubtotal="0">
      <items count="1"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">
    <i>
      <x v="1"/>
    </i>
    <i r="1">
      <x/>
    </i>
    <i r="2">
      <x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F997B-AA1B-4A3C-A1C8-0238BE66786C}" name="Table1" displayName="Table1" ref="A1:J5" totalsRowCount="1" headerRowDxfId="2" headerRowBorderDxfId="1" tableBorderDxfId="0">
  <autoFilter ref="A1:J4" xr:uid="{550F997B-AA1B-4A3C-A1C8-0238BE66786C}"/>
  <tableColumns count="10">
    <tableColumn id="1" xr3:uid="{4C54B556-B4E3-4F3E-A711-7F7CC983C9A6}" name="Date"/>
    <tableColumn id="2" xr3:uid="{815F7C4C-2A39-487D-AF8F-ECA323979C4A}" name="Line"/>
    <tableColumn id="3" xr3:uid="{A074B311-6FB9-4096-B2BA-0F930C4C9441}" name="Order2"/>
    <tableColumn id="4" xr3:uid="{061050BE-07B0-46C9-9D08-248BD1D08DA7}" name="Style"/>
    <tableColumn id="5" xr3:uid="{95959BAE-8BEB-4DF9-BD26-AB7116FD5A47}" name="Cutting" totalsRowFunction="sum"/>
    <tableColumn id="6" xr3:uid="{D7A2E44D-D824-4D9A-9934-C40D51E5671D}" name="Assembly" totalsRowFunction="sum"/>
    <tableColumn id="7" xr3:uid="{2FF9A211-EA23-403C-897B-C03816417A3E}" name="Closing" totalsRowFunction="sum"/>
    <tableColumn id="8" xr3:uid="{56B78FC7-19F1-49BB-B028-46BD9FAD2750}" name="Despatch" totalsRowFunction="sum"/>
    <tableColumn id="9" xr3:uid="{EC22BD4A-63F4-45AC-AA6F-F70F99EC5CB0}" name="Shipped" totalsRowFunction="custom">
      <totalsRowFormula>SUBTOTAL(109,Table1[Assembly])</totalsRowFormula>
    </tableColumn>
    <tableColumn id="10" xr3:uid="{F17A32BB-2B48-475B-AE5E-47D1B57F27A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2F4-7D03-47A7-A2F5-6EC4AB0935CE}">
  <dimension ref="A1:F6"/>
  <sheetViews>
    <sheetView tabSelected="1" workbookViewId="0">
      <selection activeCell="E7" sqref="E7"/>
    </sheetView>
  </sheetViews>
  <sheetFormatPr defaultRowHeight="15" x14ac:dyDescent="0.25"/>
  <cols>
    <col min="1" max="1" width="17.42578125" bestFit="1" customWidth="1"/>
    <col min="2" max="6" width="9.5703125" customWidth="1"/>
  </cols>
  <sheetData>
    <row r="1" spans="1:6" x14ac:dyDescent="0.25">
      <c r="A1" s="2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s="3" t="s">
        <v>18</v>
      </c>
      <c r="B2" s="7"/>
      <c r="C2" s="7"/>
      <c r="D2" s="7"/>
      <c r="E2" s="7"/>
      <c r="F2" s="7"/>
    </row>
    <row r="3" spans="1:6" x14ac:dyDescent="0.25">
      <c r="A3" s="4" t="s">
        <v>10</v>
      </c>
      <c r="B3" s="7"/>
      <c r="C3" s="7"/>
      <c r="D3" s="7"/>
      <c r="E3" s="7"/>
      <c r="F3" s="7"/>
    </row>
    <row r="4" spans="1:6" x14ac:dyDescent="0.25">
      <c r="A4" s="5">
        <v>1271751</v>
      </c>
      <c r="B4" s="7"/>
      <c r="C4" s="7"/>
      <c r="D4" s="7"/>
      <c r="E4" s="7">
        <v>4272</v>
      </c>
      <c r="F4" s="7"/>
    </row>
    <row r="5" spans="1:6" x14ac:dyDescent="0.25">
      <c r="A5" s="5">
        <v>1271754</v>
      </c>
      <c r="B5" s="7">
        <v>5440</v>
      </c>
      <c r="C5" s="7">
        <v>3520</v>
      </c>
      <c r="D5" s="7"/>
      <c r="E5" s="7"/>
      <c r="F5" s="7"/>
    </row>
    <row r="6" spans="1:6" x14ac:dyDescent="0.25">
      <c r="A6" s="3" t="s">
        <v>12</v>
      </c>
      <c r="B6" s="7">
        <v>5440</v>
      </c>
      <c r="C6" s="7">
        <v>3520</v>
      </c>
      <c r="D6" s="7"/>
      <c r="E6" s="7">
        <v>4272</v>
      </c>
      <c r="F6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A3" sqref="A3:A4"/>
    </sheetView>
  </sheetViews>
  <sheetFormatPr defaultRowHeight="15" x14ac:dyDescent="0.25"/>
  <cols>
    <col min="1" max="1" width="10.42578125" customWidth="1"/>
    <col min="3" max="3" width="9.28515625" customWidth="1"/>
    <col min="4" max="4" width="13.57031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 t="s">
        <v>18</v>
      </c>
      <c r="B2">
        <v>6</v>
      </c>
      <c r="C2">
        <v>1271751</v>
      </c>
      <c r="D2" t="s">
        <v>10</v>
      </c>
      <c r="H2">
        <v>4272</v>
      </c>
    </row>
    <row r="3" spans="1:10" x14ac:dyDescent="0.25">
      <c r="A3" s="6" t="s">
        <v>18</v>
      </c>
      <c r="C3">
        <v>1271754</v>
      </c>
      <c r="D3" t="s">
        <v>10</v>
      </c>
      <c r="E3">
        <v>5440</v>
      </c>
    </row>
    <row r="4" spans="1:10" x14ac:dyDescent="0.25">
      <c r="A4" s="6" t="s">
        <v>18</v>
      </c>
      <c r="C4">
        <v>1271754</v>
      </c>
      <c r="D4" t="s">
        <v>10</v>
      </c>
      <c r="F4">
        <v>3520</v>
      </c>
    </row>
    <row r="5" spans="1:10" x14ac:dyDescent="0.25">
      <c r="E5">
        <f>SUBTOTAL(109,Table1[Cutting])</f>
        <v>5440</v>
      </c>
      <c r="F5">
        <f>SUBTOTAL(109,Table1[Assembly])</f>
        <v>3520</v>
      </c>
      <c r="G5">
        <f>SUBTOTAL(109,Table1[Closing])</f>
        <v>0</v>
      </c>
      <c r="H5">
        <f>SUBTOTAL(109,Table1[Despatch])</f>
        <v>4272</v>
      </c>
      <c r="I5">
        <f>SUBTOTAL(109,Table1[Assembly])</f>
        <v>3520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2025-01-15T06:18:54Z</cp:lastPrinted>
  <dcterms:created xsi:type="dcterms:W3CDTF">2025-01-15T06:12:07Z</dcterms:created>
  <dcterms:modified xsi:type="dcterms:W3CDTF">2025-01-15T06:18:55Z</dcterms:modified>
</cp:coreProperties>
</file>