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Jan-2025\"/>
    </mc:Choice>
  </mc:AlternateContent>
  <xr:revisionPtr revIDLastSave="0" documentId="13_ncr:1_{A21B4B84-D80C-4053-82D4-A95B78A45F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E6" i="1"/>
</calcChain>
</file>

<file path=xl/sharedStrings.xml><?xml version="1.0" encoding="utf-8"?>
<sst xmlns="http://schemas.openxmlformats.org/spreadsheetml/2006/main" count="31" uniqueCount="23">
  <si>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</si>
  <si>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</si>
  <si>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</si>
  <si>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</si>
  <si>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</si>
  <si>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</si>
  <si>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</si>
  <si>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</si>
  <si>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</si>
  <si>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</si>
  <si>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YOUNGER BOYS SLIPPER</t>
  </si>
  <si>
    <t>BOYS SLIPPER</t>
  </si>
  <si>
    <t>MENS SLIPPER</t>
  </si>
  <si>
    <t>NU 56105 / 69867</t>
  </si>
  <si>
    <t>01-09-2025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</si>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</sst>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2.35125428241" createdVersion="8" refreshedVersion="8" minRefreshableVersion="3" recordCount="4" xr:uid="{32BA1DEA-A3BB-4AFD-8386-4393F0E3297F}">
  <cacheSource type="worksheet">
    <worksheetSource name="Table1"/>
  </cacheSource>
  <cacheFields count="10">
    <cacheField name="Date" numFmtId="49">
      <sharedItems count="1">
        <s v="01-09-2025"/>
      </sharedItems>
    </cacheField>
    <cacheField name="Line" numFmtId="0">
      <sharedItems containsMixedTypes="1" containsNumber="1" containsInteger="1" minValue="6" maxValue="9395"/>
    </cacheField>
    <cacheField name="Order2" numFmtId="0">
      <sharedItems containsSemiMixedTypes="0" containsString="0" containsNumber="1" containsInteger="1" minValue="1271751" maxValue="1285417" count="4">
        <n v="1285415"/>
        <n v="1285417"/>
        <n v="1275886"/>
        <n v="1271751"/>
      </sharedItems>
    </cacheField>
    <cacheField name="Style" numFmtId="0">
      <sharedItems count="3">
        <s v="YOUNGER BOYS SLIPPER"/>
        <s v="BOYS SLIPPER"/>
        <s v="MENS SLIPPER"/>
      </sharedItems>
    </cacheField>
    <cacheField name="Cutting" numFmtId="0">
      <sharedItems containsString="0" containsBlank="1" containsNumber="1" containsInteger="1" minValue="8270" maxValue="8270"/>
    </cacheField>
    <cacheField name="Assembly" numFmtId="0">
      <sharedItems containsNonDate="0" containsString="0" containsBlank="1" count="1">
        <m/>
      </sharedItems>
    </cacheField>
    <cacheField name="Closing" numFmtId="0">
      <sharedItems containsNonDate="0" containsString="0" containsBlank="1" count="1">
        <m/>
      </sharedItems>
    </cacheField>
    <cacheField name="Despatch" numFmtId="0">
      <sharedItems containsString="0" containsBlank="1" containsNumber="1" containsInteger="1" minValue="1728" maxValue="3948"/>
    </cacheField>
    <cacheField name="Shipped" numFmtId="0">
      <sharedItems containsString="0" containsBlank="1" containsNumber="1" containsInteger="1" minValue="21468" maxValue="2146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 "/>
    <x v="0"/>
    <x v="0"/>
    <n v="8270"/>
    <x v="0"/>
    <x v="0"/>
    <m/>
    <m/>
    <m/>
  </r>
  <r>
    <x v="0"/>
    <n v="6"/>
    <x v="1"/>
    <x v="0"/>
    <m/>
    <x v="0"/>
    <x v="0"/>
    <n v="3948"/>
    <m/>
    <m/>
  </r>
  <r>
    <x v="0"/>
    <n v="6"/>
    <x v="2"/>
    <x v="1"/>
    <m/>
    <x v="0"/>
    <x v="0"/>
    <n v="1728"/>
    <m/>
    <m/>
  </r>
  <r>
    <x v="0"/>
    <n v="9395"/>
    <x v="3"/>
    <x v="2"/>
    <m/>
    <x v="0"/>
    <x v="0"/>
    <m/>
    <n v="21468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475A-5F6E-4686-A1F7-9E7734C409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1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4">
        <item x="3"/>
        <item x="2"/>
        <item x="0"/>
        <item x="1"/>
      </items>
    </pivotField>
    <pivotField axis="axisRow" showAll="0" defaultSubtotal="0">
      <items count="3">
        <item x="1"/>
        <item x="2"/>
        <item x="0"/>
      </items>
    </pivotField>
    <pivotField dataField="1" showAll="0" defaultSubtotal="0"/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9">
    <i>
      <x/>
    </i>
    <i r="1">
      <x/>
    </i>
    <i r="2">
      <x v="1"/>
    </i>
    <i r="1">
      <x v="1"/>
    </i>
    <i r="2">
      <x/>
    </i>
    <i r="1">
      <x v="2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subtotal="count" baseField="0" baseItem="0"/>
    <dataField name=" Closing" fld="6" subtotal="count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EF757-FB28-4356-B562-55237E7D0C0E}" name="Table1" displayName="Table1" ref="A1:J6" totalsRowCount="1" headerRowDxfId="2" headerRowBorderDxfId="3" tableBorderDxfId="4">
  <autoFilter ref="A1:J5" xr:uid="{A77EF757-FB28-4356-B562-55237E7D0C0E}"/>
  <tableColumns count="10">
    <tableColumn id="1" xr3:uid="{7243A564-19E3-4BA6-8087-C1956AE9BA89}" name="Date" dataDxfId="1" totalsRowDxfId="0"/>
    <tableColumn id="2" xr3:uid="{F91B06DD-446A-477F-A745-1AD38E855300}" name="Line"/>
    <tableColumn id="3" xr3:uid="{F2B3EDB4-7F88-4ADA-A285-137D3C6C4AA1}" name="Order2"/>
    <tableColumn id="4" xr3:uid="{256187C9-D195-4CBD-A00C-15AC05B61627}" name="Style"/>
    <tableColumn id="5" xr3:uid="{ED942F7D-E596-4853-8AD7-FBDB0D104D9B}" name="Cutting" totalsRowFunction="sum"/>
    <tableColumn id="6" xr3:uid="{8D466008-70C6-43B1-843F-7FD14AD79C9E}" name="Assembly" totalsRowFunction="sum"/>
    <tableColumn id="7" xr3:uid="{B998895B-3993-4EF9-987B-DF4A46123F86}" name="Closing" totalsRowFunction="sum"/>
    <tableColumn id="8" xr3:uid="{5930E8FC-82A2-4555-A8E4-FA76525C9AF6}" name="Despatch" totalsRowFunction="sum"/>
    <tableColumn id="9" xr3:uid="{0A1CF702-4F85-4DA3-A739-5D4FA26673C2}" name="Shipped" totalsRowFunction="sum"/>
    <tableColumn id="10" xr3:uid="{4FD5FF33-1A37-47CD-884D-4040F9FF2D27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CA0B-6DC1-4841-9315-0467E20A3D46}">
  <dimension ref="A1:F10"/>
  <sheetViews>
    <sheetView tabSelected="1" workbookViewId="0">
      <selection activeCell="G6" sqref="G6"/>
    </sheetView>
  </sheetViews>
  <sheetFormatPr defaultRowHeight="15" x14ac:dyDescent="0.25"/>
  <cols>
    <col min="1" max="1" width="26.5703125" bestFit="1" customWidth="1"/>
    <col min="2" max="6" width="11.42578125" customWidth="1"/>
  </cols>
  <sheetData>
    <row r="1" spans="1:6" x14ac:dyDescent="0.25">
      <c r="A1" s="3" t="s">
        <v>16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s="4" t="s">
        <v>14</v>
      </c>
      <c r="B2" s="5"/>
      <c r="C2" s="5"/>
      <c r="D2" s="5"/>
      <c r="E2" s="5"/>
      <c r="F2" s="5"/>
    </row>
    <row r="3" spans="1:6" x14ac:dyDescent="0.25">
      <c r="A3" s="6" t="s">
        <v>11</v>
      </c>
      <c r="B3" s="5"/>
      <c r="C3" s="5"/>
      <c r="D3" s="5"/>
      <c r="E3" s="5"/>
      <c r="F3" s="5"/>
    </row>
    <row r="4" spans="1:6" x14ac:dyDescent="0.25">
      <c r="A4" s="7">
        <v>1275886</v>
      </c>
      <c r="B4" s="5"/>
      <c r="C4" s="5"/>
      <c r="D4" s="5"/>
      <c r="E4" s="5">
        <v>1728</v>
      </c>
      <c r="F4" s="5"/>
    </row>
    <row r="5" spans="1:6" x14ac:dyDescent="0.25">
      <c r="A5" s="6" t="s">
        <v>12</v>
      </c>
      <c r="B5" s="5"/>
      <c r="C5" s="5"/>
      <c r="D5" s="5"/>
      <c r="E5" s="5"/>
      <c r="F5" s="5"/>
    </row>
    <row r="6" spans="1:6" x14ac:dyDescent="0.25">
      <c r="A6" s="7">
        <v>1271751</v>
      </c>
      <c r="B6" s="5"/>
      <c r="C6" s="5"/>
      <c r="D6" s="5"/>
      <c r="E6" s="5"/>
      <c r="F6" s="5">
        <v>21468</v>
      </c>
    </row>
    <row r="7" spans="1:6" x14ac:dyDescent="0.25">
      <c r="A7" s="6" t="s">
        <v>10</v>
      </c>
      <c r="B7" s="5"/>
      <c r="C7" s="5"/>
      <c r="D7" s="5"/>
      <c r="E7" s="5"/>
      <c r="F7" s="5"/>
    </row>
    <row r="8" spans="1:6" x14ac:dyDescent="0.25">
      <c r="A8" s="7">
        <v>1285415</v>
      </c>
      <c r="B8" s="5">
        <v>8270</v>
      </c>
      <c r="C8" s="5"/>
      <c r="D8" s="5"/>
      <c r="E8" s="5"/>
      <c r="F8" s="5"/>
    </row>
    <row r="9" spans="1:6" x14ac:dyDescent="0.25">
      <c r="A9" s="7">
        <v>1285417</v>
      </c>
      <c r="B9" s="5"/>
      <c r="C9" s="5"/>
      <c r="D9" s="5"/>
      <c r="E9" s="5">
        <v>3948</v>
      </c>
      <c r="F9" s="5"/>
    </row>
    <row r="10" spans="1:6" x14ac:dyDescent="0.25">
      <c r="A10" s="4" t="s">
        <v>17</v>
      </c>
      <c r="B10" s="5">
        <v>8270</v>
      </c>
      <c r="C10" s="5"/>
      <c r="D10" s="5"/>
      <c r="E10" s="5">
        <v>5676</v>
      </c>
      <c r="F10" s="5">
        <v>21468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D4" sqref="D4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14</v>
      </c>
      <c r="B2" t="s">
        <v>15</v>
      </c>
      <c r="C2">
        <v>1285415</v>
      </c>
      <c r="D2" t="s">
        <v>10</v>
      </c>
      <c r="E2">
        <v>8270</v>
      </c>
    </row>
    <row r="3" spans="1:10" x14ac:dyDescent="0.25">
      <c r="A3" s="2" t="s">
        <v>14</v>
      </c>
      <c r="B3">
        <v>6</v>
      </c>
      <c r="C3">
        <v>1285417</v>
      </c>
      <c r="D3" t="s">
        <v>10</v>
      </c>
      <c r="H3">
        <v>3948</v>
      </c>
    </row>
    <row r="4" spans="1:10" x14ac:dyDescent="0.25">
      <c r="A4" s="2" t="s">
        <v>14</v>
      </c>
      <c r="B4">
        <v>6</v>
      </c>
      <c r="C4">
        <v>1275886</v>
      </c>
      <c r="D4" t="s">
        <v>11</v>
      </c>
      <c r="H4">
        <v>1728</v>
      </c>
    </row>
    <row r="5" spans="1:10" x14ac:dyDescent="0.25">
      <c r="A5" s="2" t="s">
        <v>14</v>
      </c>
      <c r="B5">
        <v>9395</v>
      </c>
      <c r="C5">
        <v>1271751</v>
      </c>
      <c r="D5" t="s">
        <v>12</v>
      </c>
      <c r="I5">
        <v>21468</v>
      </c>
      <c r="J5" t="s">
        <v>13</v>
      </c>
    </row>
    <row r="6" spans="1:10" x14ac:dyDescent="0.25">
      <c r="A6" s="2"/>
      <c r="E6">
        <f>SUBTOTAL(109,Table1[Cutting])</f>
        <v>8270</v>
      </c>
      <c r="F6">
        <f>SUBTOTAL(109,Table1[Assembly])</f>
        <v>0</v>
      </c>
      <c r="G6">
        <f>SUBTOTAL(109,Table1[Closing])</f>
        <v>0</v>
      </c>
      <c r="H6">
        <f>SUBTOTAL(109,Table1[Despatch])</f>
        <v>5676</v>
      </c>
      <c r="I6">
        <f>SUBTOTAL(109,Table1[Shipped])</f>
        <v>21468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2025-01-15T06:26:23Z</cp:lastPrinted>
  <dcterms:created xsi:type="dcterms:W3CDTF">2025-01-15T06:24:51Z</dcterms:created>
  <dcterms:modified xsi:type="dcterms:W3CDTF">2025-01-15T06:27:15Z</dcterms:modified>
</cp:coreProperties>
</file>