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5-Jan-2025\"/>
    </mc:Choice>
  </mc:AlternateContent>
  <xr:revisionPtr revIDLastSave="0" documentId="13_ncr:1_{CAB425A8-8B15-42C9-B720-D463D583C9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E18" i="1"/>
</calcChain>
</file>

<file path=xl/sharedStrings.xml><?xml version="1.0" encoding="utf-8"?>
<sst xmlns="http://schemas.openxmlformats.org/spreadsheetml/2006/main" count="70" uniqueCount="34">
  <si>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</si>
  <si>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</si>
  <si>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</si>
  <si>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</si>
  <si>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</si>
  <si>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</si>
  <si>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</si>
  <si>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</si>
  <si>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</si>
  <si>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</si>
  <si>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PBS-JAN-1</t>
  </si>
  <si>
    <t>PBM_FWD</t>
  </si>
  <si>
    <t>YOUNGER BOYS SLIPPER</t>
  </si>
  <si>
    <t>MENS SLIPPER</t>
  </si>
  <si>
    <t>PRE BOYS SYNTHETIC</t>
  </si>
  <si>
    <t>BOYS LEATHER</t>
  </si>
  <si>
    <t>PRE BOYS MOCCASIN</t>
  </si>
  <si>
    <t>BOYS MOCCASIN</t>
  </si>
  <si>
    <t>MENS MOCCASIN</t>
  </si>
  <si>
    <t>BOYS SLIPPER</t>
  </si>
  <si>
    <t>BOYS SYNTHETIC</t>
  </si>
  <si>
    <t>GIRLS SYNTHETIC</t>
  </si>
  <si>
    <t>PRE GIRLS SYNTHETIC</t>
  </si>
  <si>
    <t>STARTED AT 08:00 (SETTING LINES)</t>
  </si>
  <si>
    <t>DELAY IN RECEIVING OF CHEMICALS</t>
  </si>
  <si>
    <t>01-10-2025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</si>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</sst>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72.358721990742" createdVersion="8" refreshedVersion="8" minRefreshableVersion="3" recordCount="16" xr:uid="{B024FC7B-2220-4224-8E49-65F976B7FA79}">
  <cacheSource type="worksheet">
    <worksheetSource name="Table1"/>
  </cacheSource>
  <cacheFields count="10">
    <cacheField name="Date" numFmtId="49">
      <sharedItems count="1">
        <s v="01-10-2025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271753" maxValue="1302726" count="16">
        <n v="1285415"/>
        <n v="1271753"/>
        <n v="1302488"/>
        <s v="PBS-JAN-1"/>
        <n v="1302600"/>
        <n v="1302708"/>
        <s v="PBM_FWD"/>
        <n v="1302717"/>
        <n v="1302726"/>
        <n v="1275886"/>
        <n v="1285417"/>
        <n v="1271754"/>
        <n v="1302513"/>
        <n v="1302553"/>
        <n v="1302536"/>
        <n v="1302528"/>
      </sharedItems>
    </cacheField>
    <cacheField name="Style" numFmtId="0">
      <sharedItems count="11">
        <s v="YOUNGER BOYS SLIPPER"/>
        <s v="MENS SLIPPER"/>
        <s v="PRE BOYS SYNTHETIC"/>
        <s v="BOYS LEATHER"/>
        <s v="PRE BOYS MOCCASIN"/>
        <s v="BOYS MOCCASIN"/>
        <s v="MENS MOCCASIN"/>
        <s v="BOYS SLIPPER"/>
        <s v="BOYS SYNTHETIC"/>
        <s v="GIRLS SYNTHETIC"/>
        <s v="PRE GIRLS SYNTHETIC"/>
      </sharedItems>
    </cacheField>
    <cacheField name="Cutting" numFmtId="0">
      <sharedItems containsString="0" containsBlank="1" containsNumber="1" containsInteger="1" minValue="1316" maxValue="6614"/>
    </cacheField>
    <cacheField name="Assembly" numFmtId="0">
      <sharedItems containsNonDate="0" containsString="0" containsBlank="1" count="1">
        <m/>
      </sharedItems>
    </cacheField>
    <cacheField name="Closing" numFmtId="0">
      <sharedItems containsNonDate="0" containsString="0" containsBlank="1" count="1">
        <m/>
      </sharedItems>
    </cacheField>
    <cacheField name="Despatch" numFmtId="0">
      <sharedItems containsString="0" containsBlank="1" containsNumber="1" containsInteger="1" minValue="132" maxValue="3636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 "/>
    <x v="0"/>
    <x v="0"/>
    <n v="6614"/>
    <x v="0"/>
    <x v="0"/>
    <m/>
    <x v="0"/>
    <m/>
  </r>
  <r>
    <x v="0"/>
    <s v=" "/>
    <x v="1"/>
    <x v="1"/>
    <n v="1316"/>
    <x v="0"/>
    <x v="0"/>
    <m/>
    <x v="0"/>
    <m/>
  </r>
  <r>
    <x v="0"/>
    <n v="1"/>
    <x v="2"/>
    <x v="2"/>
    <m/>
    <x v="0"/>
    <x v="0"/>
    <n v="660"/>
    <x v="0"/>
    <s v="STARTED AT 08:00 (SETTING LINES)"/>
  </r>
  <r>
    <x v="0"/>
    <n v="1"/>
    <x v="3"/>
    <x v="2"/>
    <m/>
    <x v="0"/>
    <x v="0"/>
    <n v="576"/>
    <x v="0"/>
    <m/>
  </r>
  <r>
    <x v="0"/>
    <n v="2"/>
    <x v="4"/>
    <x v="3"/>
    <m/>
    <x v="0"/>
    <x v="0"/>
    <n v="1248"/>
    <x v="0"/>
    <s v="STARTED AT 08:00 (SETTING LINES)"/>
  </r>
  <r>
    <x v="0"/>
    <n v="4"/>
    <x v="5"/>
    <x v="4"/>
    <m/>
    <x v="0"/>
    <x v="0"/>
    <n v="216"/>
    <x v="0"/>
    <m/>
  </r>
  <r>
    <x v="0"/>
    <n v="4"/>
    <x v="6"/>
    <x v="4"/>
    <m/>
    <x v="0"/>
    <x v="0"/>
    <n v="588"/>
    <x v="0"/>
    <m/>
  </r>
  <r>
    <x v="0"/>
    <n v="4"/>
    <x v="7"/>
    <x v="5"/>
    <m/>
    <x v="0"/>
    <x v="0"/>
    <n v="228"/>
    <x v="0"/>
    <m/>
  </r>
  <r>
    <x v="0"/>
    <n v="4"/>
    <x v="8"/>
    <x v="6"/>
    <m/>
    <x v="0"/>
    <x v="0"/>
    <n v="132"/>
    <x v="0"/>
    <m/>
  </r>
  <r>
    <x v="0"/>
    <n v="6"/>
    <x v="9"/>
    <x v="7"/>
    <m/>
    <x v="0"/>
    <x v="0"/>
    <n v="3636"/>
    <x v="0"/>
    <m/>
  </r>
  <r>
    <x v="0"/>
    <n v="6"/>
    <x v="10"/>
    <x v="0"/>
    <m/>
    <x v="0"/>
    <x v="0"/>
    <n v="312"/>
    <x v="0"/>
    <m/>
  </r>
  <r>
    <x v="0"/>
    <n v="6"/>
    <x v="11"/>
    <x v="1"/>
    <m/>
    <x v="0"/>
    <x v="0"/>
    <n v="1404"/>
    <x v="0"/>
    <m/>
  </r>
  <r>
    <x v="0"/>
    <n v="7"/>
    <x v="12"/>
    <x v="8"/>
    <m/>
    <x v="0"/>
    <x v="0"/>
    <n v="1332"/>
    <x v="0"/>
    <m/>
  </r>
  <r>
    <x v="0"/>
    <n v="8"/>
    <x v="13"/>
    <x v="9"/>
    <m/>
    <x v="0"/>
    <x v="0"/>
    <n v="1104"/>
    <x v="0"/>
    <s v="DELAY IN RECEIVING OF CHEMICALS"/>
  </r>
  <r>
    <x v="0"/>
    <n v="9"/>
    <x v="14"/>
    <x v="10"/>
    <m/>
    <x v="0"/>
    <x v="0"/>
    <n v="408"/>
    <x v="0"/>
    <m/>
  </r>
  <r>
    <x v="0"/>
    <n v="9"/>
    <x v="15"/>
    <x v="10"/>
    <m/>
    <x v="0"/>
    <x v="0"/>
    <n v="84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BD346-B08A-495B-BA1F-3AB5CEB4EA1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0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6">
        <item x="1"/>
        <item x="11"/>
        <item x="9"/>
        <item x="0"/>
        <item x="10"/>
        <item x="2"/>
        <item x="12"/>
        <item x="15"/>
        <item x="14"/>
        <item x="13"/>
        <item x="4"/>
        <item x="5"/>
        <item x="7"/>
        <item x="8"/>
        <item x="6"/>
        <item x="3"/>
      </items>
    </pivotField>
    <pivotField axis="axisRow" showAll="0" defaultSubtotal="0">
      <items count="11">
        <item x="3"/>
        <item x="5"/>
        <item x="7"/>
        <item x="8"/>
        <item x="9"/>
        <item x="6"/>
        <item x="1"/>
        <item x="4"/>
        <item x="2"/>
        <item x="10"/>
        <item x="0"/>
      </items>
    </pivotField>
    <pivotField dataField="1" showAll="0" defaultSubtotal="0"/>
    <pivotField dataField="1" showAll="0" defaultSubtotal="0">
      <items count="1">
        <item x="0"/>
      </items>
    </pivotField>
    <pivotField dataField="1" showAll="0" defaultSubtotal="0">
      <items count="1">
        <item x="0"/>
      </items>
    </pivotField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29">
    <i>
      <x/>
    </i>
    <i r="1">
      <x/>
    </i>
    <i r="2">
      <x v="10"/>
    </i>
    <i r="1">
      <x v="1"/>
    </i>
    <i r="2">
      <x v="12"/>
    </i>
    <i r="1">
      <x v="2"/>
    </i>
    <i r="2">
      <x v="2"/>
    </i>
    <i r="1">
      <x v="3"/>
    </i>
    <i r="2">
      <x v="6"/>
    </i>
    <i r="1">
      <x v="4"/>
    </i>
    <i r="2">
      <x v="9"/>
    </i>
    <i r="1">
      <x v="5"/>
    </i>
    <i r="2">
      <x v="13"/>
    </i>
    <i r="1">
      <x v="6"/>
    </i>
    <i r="2">
      <x/>
    </i>
    <i r="2">
      <x v="1"/>
    </i>
    <i r="1">
      <x v="7"/>
    </i>
    <i r="2">
      <x v="11"/>
    </i>
    <i r="2">
      <x v="14"/>
    </i>
    <i r="1">
      <x v="8"/>
    </i>
    <i r="2">
      <x v="5"/>
    </i>
    <i r="2">
      <x v="15"/>
    </i>
    <i r="1">
      <x v="9"/>
    </i>
    <i r="2">
      <x v="7"/>
    </i>
    <i r="2">
      <x v="8"/>
    </i>
    <i r="1">
      <x v="10"/>
    </i>
    <i r="2">
      <x v="3"/>
    </i>
    <i r="2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subtotal="count" baseField="0" baseItem="0"/>
    <dataField name=" Closing" fld="6" subtotal="count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D4F50-C95D-4A87-84D2-A26EFAFB115D}" name="Table1" displayName="Table1" ref="A1:J18" totalsRowCount="1" headerRowDxfId="2" headerRowBorderDxfId="3" tableBorderDxfId="4">
  <autoFilter ref="A1:J17" xr:uid="{453D4F50-C95D-4A87-84D2-A26EFAFB115D}"/>
  <tableColumns count="10">
    <tableColumn id="1" xr3:uid="{9A6727BD-8EF2-4EDE-9E3E-20049637332B}" name="Date" dataDxfId="1" totalsRowDxfId="0"/>
    <tableColumn id="2" xr3:uid="{DFE5CA54-02D9-4CCC-8FB1-1CED90983E1F}" name="Line"/>
    <tableColumn id="3" xr3:uid="{A92262B6-44F8-4131-A70B-8F64EC3328E5}" name="Order2"/>
    <tableColumn id="4" xr3:uid="{18C60EFA-B3AD-4B48-AA6B-7C83727F6528}" name="Style"/>
    <tableColumn id="5" xr3:uid="{CCE4FB6E-B0DC-48FF-A30F-C671C1971E5D}" name="Cutting" totalsRowFunction="sum"/>
    <tableColumn id="6" xr3:uid="{064836D7-7AD7-42C2-81E7-9F5C16E338C8}" name="Assembly" totalsRowFunction="sum"/>
    <tableColumn id="7" xr3:uid="{0E5DA139-6404-4378-80E0-A414FE4EEF4A}" name="Closing" totalsRowFunction="sum"/>
    <tableColumn id="8" xr3:uid="{4F703221-EA9B-4F07-A0B5-0617FAAABD70}" name="Despatch" totalsRowFunction="sum"/>
    <tableColumn id="9" xr3:uid="{72957961-3DC8-4EB3-9662-73F64A2F7B01}" name="Shipped" totalsRowFunction="sum"/>
    <tableColumn id="10" xr3:uid="{44E54A3F-152B-4F79-8CAA-5EE72EDD8F69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5266-6922-45E3-89E6-805C703269A4}">
  <dimension ref="A1:F30"/>
  <sheetViews>
    <sheetView tabSelected="1" workbookViewId="0">
      <selection activeCell="I7" sqref="I7"/>
    </sheetView>
  </sheetViews>
  <sheetFormatPr defaultRowHeight="15" x14ac:dyDescent="0.25"/>
  <cols>
    <col min="1" max="1" width="26.5703125" bestFit="1" customWidth="1"/>
    <col min="2" max="6" width="11" customWidth="1"/>
  </cols>
  <sheetData>
    <row r="1" spans="1:6" x14ac:dyDescent="0.25">
      <c r="A1" s="3" t="s">
        <v>27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25">
      <c r="A2" s="4" t="s">
        <v>25</v>
      </c>
      <c r="B2" s="7"/>
      <c r="C2" s="7"/>
      <c r="D2" s="7"/>
      <c r="E2" s="7"/>
      <c r="F2" s="7"/>
    </row>
    <row r="3" spans="1:6" x14ac:dyDescent="0.25">
      <c r="A3" s="5" t="s">
        <v>15</v>
      </c>
      <c r="B3" s="7"/>
      <c r="C3" s="7"/>
      <c r="D3" s="7"/>
      <c r="E3" s="7"/>
      <c r="F3" s="7"/>
    </row>
    <row r="4" spans="1:6" x14ac:dyDescent="0.25">
      <c r="A4" s="6">
        <v>1302600</v>
      </c>
      <c r="B4" s="7"/>
      <c r="C4" s="7"/>
      <c r="D4" s="7"/>
      <c r="E4" s="7">
        <v>1248</v>
      </c>
      <c r="F4" s="7"/>
    </row>
    <row r="5" spans="1:6" x14ac:dyDescent="0.25">
      <c r="A5" s="5" t="s">
        <v>17</v>
      </c>
      <c r="B5" s="7"/>
      <c r="C5" s="7"/>
      <c r="D5" s="7"/>
      <c r="E5" s="7"/>
      <c r="F5" s="7"/>
    </row>
    <row r="6" spans="1:6" x14ac:dyDescent="0.25">
      <c r="A6" s="6">
        <v>1302717</v>
      </c>
      <c r="B6" s="7"/>
      <c r="C6" s="7"/>
      <c r="D6" s="7"/>
      <c r="E6" s="7">
        <v>228</v>
      </c>
      <c r="F6" s="7"/>
    </row>
    <row r="7" spans="1:6" x14ac:dyDescent="0.25">
      <c r="A7" s="5" t="s">
        <v>19</v>
      </c>
      <c r="B7" s="7"/>
      <c r="C7" s="7"/>
      <c r="D7" s="7"/>
      <c r="E7" s="7"/>
      <c r="F7" s="7"/>
    </row>
    <row r="8" spans="1:6" x14ac:dyDescent="0.25">
      <c r="A8" s="6">
        <v>1275886</v>
      </c>
      <c r="B8" s="7"/>
      <c r="C8" s="7"/>
      <c r="D8" s="7"/>
      <c r="E8" s="7">
        <v>3636</v>
      </c>
      <c r="F8" s="7"/>
    </row>
    <row r="9" spans="1:6" x14ac:dyDescent="0.25">
      <c r="A9" s="5" t="s">
        <v>20</v>
      </c>
      <c r="B9" s="7"/>
      <c r="C9" s="7"/>
      <c r="D9" s="7"/>
      <c r="E9" s="7"/>
      <c r="F9" s="7"/>
    </row>
    <row r="10" spans="1:6" x14ac:dyDescent="0.25">
      <c r="A10" s="6">
        <v>1302513</v>
      </c>
      <c r="B10" s="7"/>
      <c r="C10" s="7"/>
      <c r="D10" s="7"/>
      <c r="E10" s="7">
        <v>1332</v>
      </c>
      <c r="F10" s="7"/>
    </row>
    <row r="11" spans="1:6" x14ac:dyDescent="0.25">
      <c r="A11" s="5" t="s">
        <v>21</v>
      </c>
      <c r="B11" s="7"/>
      <c r="C11" s="7"/>
      <c r="D11" s="7"/>
      <c r="E11" s="7"/>
      <c r="F11" s="7"/>
    </row>
    <row r="12" spans="1:6" x14ac:dyDescent="0.25">
      <c r="A12" s="6">
        <v>1302553</v>
      </c>
      <c r="B12" s="7"/>
      <c r="C12" s="7"/>
      <c r="D12" s="7"/>
      <c r="E12" s="7">
        <v>1104</v>
      </c>
      <c r="F12" s="7"/>
    </row>
    <row r="13" spans="1:6" x14ac:dyDescent="0.25">
      <c r="A13" s="5" t="s">
        <v>18</v>
      </c>
      <c r="B13" s="7"/>
      <c r="C13" s="7"/>
      <c r="D13" s="7"/>
      <c r="E13" s="7"/>
      <c r="F13" s="7"/>
    </row>
    <row r="14" spans="1:6" x14ac:dyDescent="0.25">
      <c r="A14" s="6">
        <v>1302726</v>
      </c>
      <c r="B14" s="7"/>
      <c r="C14" s="7"/>
      <c r="D14" s="7"/>
      <c r="E14" s="7">
        <v>132</v>
      </c>
      <c r="F14" s="7"/>
    </row>
    <row r="15" spans="1:6" x14ac:dyDescent="0.25">
      <c r="A15" s="5" t="s">
        <v>13</v>
      </c>
      <c r="B15" s="7"/>
      <c r="C15" s="7"/>
      <c r="D15" s="7"/>
      <c r="E15" s="7"/>
      <c r="F15" s="7"/>
    </row>
    <row r="16" spans="1:6" x14ac:dyDescent="0.25">
      <c r="A16" s="6">
        <v>1271753</v>
      </c>
      <c r="B16" s="7">
        <v>1316</v>
      </c>
      <c r="C16" s="7"/>
      <c r="D16" s="7"/>
      <c r="E16" s="7"/>
      <c r="F16" s="7"/>
    </row>
    <row r="17" spans="1:6" x14ac:dyDescent="0.25">
      <c r="A17" s="6">
        <v>1271754</v>
      </c>
      <c r="B17" s="7"/>
      <c r="C17" s="7"/>
      <c r="D17" s="7"/>
      <c r="E17" s="7">
        <v>1404</v>
      </c>
      <c r="F17" s="7"/>
    </row>
    <row r="18" spans="1:6" x14ac:dyDescent="0.25">
      <c r="A18" s="5" t="s">
        <v>16</v>
      </c>
      <c r="B18" s="7"/>
      <c r="C18" s="7"/>
      <c r="D18" s="7"/>
      <c r="E18" s="7"/>
      <c r="F18" s="7"/>
    </row>
    <row r="19" spans="1:6" x14ac:dyDescent="0.25">
      <c r="A19" s="6">
        <v>1302708</v>
      </c>
      <c r="B19" s="7"/>
      <c r="C19" s="7"/>
      <c r="D19" s="7"/>
      <c r="E19" s="7">
        <v>216</v>
      </c>
      <c r="F19" s="7"/>
    </row>
    <row r="20" spans="1:6" x14ac:dyDescent="0.25">
      <c r="A20" s="6" t="s">
        <v>11</v>
      </c>
      <c r="B20" s="7"/>
      <c r="C20" s="7"/>
      <c r="D20" s="7"/>
      <c r="E20" s="7">
        <v>588</v>
      </c>
      <c r="F20" s="7"/>
    </row>
    <row r="21" spans="1:6" x14ac:dyDescent="0.25">
      <c r="A21" s="5" t="s">
        <v>14</v>
      </c>
      <c r="B21" s="7"/>
      <c r="C21" s="7"/>
      <c r="D21" s="7"/>
      <c r="E21" s="7"/>
      <c r="F21" s="7"/>
    </row>
    <row r="22" spans="1:6" x14ac:dyDescent="0.25">
      <c r="A22" s="6">
        <v>1302488</v>
      </c>
      <c r="B22" s="7"/>
      <c r="C22" s="7"/>
      <c r="D22" s="7"/>
      <c r="E22" s="7">
        <v>660</v>
      </c>
      <c r="F22" s="7"/>
    </row>
    <row r="23" spans="1:6" x14ac:dyDescent="0.25">
      <c r="A23" s="6" t="s">
        <v>10</v>
      </c>
      <c r="B23" s="7"/>
      <c r="C23" s="7"/>
      <c r="D23" s="7"/>
      <c r="E23" s="7">
        <v>576</v>
      </c>
      <c r="F23" s="7"/>
    </row>
    <row r="24" spans="1:6" x14ac:dyDescent="0.25">
      <c r="A24" s="5" t="s">
        <v>22</v>
      </c>
      <c r="B24" s="7"/>
      <c r="C24" s="7"/>
      <c r="D24" s="7"/>
      <c r="E24" s="7"/>
      <c r="F24" s="7"/>
    </row>
    <row r="25" spans="1:6" x14ac:dyDescent="0.25">
      <c r="A25" s="6">
        <v>1302528</v>
      </c>
      <c r="B25" s="7"/>
      <c r="C25" s="7"/>
      <c r="D25" s="7"/>
      <c r="E25" s="7">
        <v>840</v>
      </c>
      <c r="F25" s="7"/>
    </row>
    <row r="26" spans="1:6" x14ac:dyDescent="0.25">
      <c r="A26" s="6">
        <v>1302536</v>
      </c>
      <c r="B26" s="7"/>
      <c r="C26" s="7"/>
      <c r="D26" s="7"/>
      <c r="E26" s="7">
        <v>408</v>
      </c>
      <c r="F26" s="7"/>
    </row>
    <row r="27" spans="1:6" x14ac:dyDescent="0.25">
      <c r="A27" s="5" t="s">
        <v>12</v>
      </c>
      <c r="B27" s="7"/>
      <c r="C27" s="7"/>
      <c r="D27" s="7"/>
      <c r="E27" s="7"/>
      <c r="F27" s="7"/>
    </row>
    <row r="28" spans="1:6" x14ac:dyDescent="0.25">
      <c r="A28" s="6">
        <v>1285415</v>
      </c>
      <c r="B28" s="7">
        <v>6614</v>
      </c>
      <c r="C28" s="7"/>
      <c r="D28" s="7"/>
      <c r="E28" s="7"/>
      <c r="F28" s="7"/>
    </row>
    <row r="29" spans="1:6" x14ac:dyDescent="0.25">
      <c r="A29" s="6">
        <v>1285417</v>
      </c>
      <c r="B29" s="7"/>
      <c r="C29" s="7"/>
      <c r="D29" s="7"/>
      <c r="E29" s="7">
        <v>312</v>
      </c>
      <c r="F29" s="7"/>
    </row>
    <row r="30" spans="1:6" x14ac:dyDescent="0.25">
      <c r="A30" s="4" t="s">
        <v>28</v>
      </c>
      <c r="B30" s="7">
        <v>7930</v>
      </c>
      <c r="C30" s="7"/>
      <c r="D30" s="7"/>
      <c r="E30" s="7">
        <v>12684</v>
      </c>
      <c r="F30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J24" sqref="J24"/>
    </sheetView>
  </sheetViews>
  <sheetFormatPr defaultRowHeight="15" x14ac:dyDescent="0.25"/>
  <cols>
    <col min="1" max="1" width="5.285156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</v>
      </c>
      <c r="B2" t="s">
        <v>26</v>
      </c>
      <c r="C2">
        <v>1285415</v>
      </c>
      <c r="D2" t="s">
        <v>12</v>
      </c>
      <c r="E2">
        <v>6614</v>
      </c>
    </row>
    <row r="3" spans="1:10" x14ac:dyDescent="0.25">
      <c r="A3" s="2" t="s">
        <v>25</v>
      </c>
      <c r="B3" t="s">
        <v>26</v>
      </c>
      <c r="C3">
        <v>1271753</v>
      </c>
      <c r="D3" t="s">
        <v>13</v>
      </c>
      <c r="E3">
        <v>1316</v>
      </c>
    </row>
    <row r="4" spans="1:10" x14ac:dyDescent="0.25">
      <c r="A4" s="2" t="s">
        <v>25</v>
      </c>
      <c r="B4">
        <v>1</v>
      </c>
      <c r="C4">
        <v>1302488</v>
      </c>
      <c r="D4" t="s">
        <v>14</v>
      </c>
      <c r="H4">
        <v>660</v>
      </c>
      <c r="J4" t="s">
        <v>23</v>
      </c>
    </row>
    <row r="5" spans="1:10" x14ac:dyDescent="0.25">
      <c r="A5" s="2" t="s">
        <v>25</v>
      </c>
      <c r="B5">
        <v>1</v>
      </c>
      <c r="C5" t="s">
        <v>10</v>
      </c>
      <c r="D5" t="s">
        <v>14</v>
      </c>
      <c r="H5">
        <v>576</v>
      </c>
    </row>
    <row r="6" spans="1:10" x14ac:dyDescent="0.25">
      <c r="A6" s="2" t="s">
        <v>25</v>
      </c>
      <c r="B6">
        <v>2</v>
      </c>
      <c r="C6">
        <v>1302600</v>
      </c>
      <c r="D6" t="s">
        <v>15</v>
      </c>
      <c r="H6">
        <v>1248</v>
      </c>
      <c r="J6" t="s">
        <v>23</v>
      </c>
    </row>
    <row r="7" spans="1:10" x14ac:dyDescent="0.25">
      <c r="A7" s="2" t="s">
        <v>25</v>
      </c>
      <c r="B7">
        <v>4</v>
      </c>
      <c r="C7">
        <v>1302708</v>
      </c>
      <c r="D7" t="s">
        <v>16</v>
      </c>
      <c r="H7">
        <v>216</v>
      </c>
    </row>
    <row r="8" spans="1:10" x14ac:dyDescent="0.25">
      <c r="A8" s="2" t="s">
        <v>25</v>
      </c>
      <c r="B8">
        <v>4</v>
      </c>
      <c r="C8" t="s">
        <v>11</v>
      </c>
      <c r="D8" t="s">
        <v>16</v>
      </c>
      <c r="H8">
        <v>588</v>
      </c>
    </row>
    <row r="9" spans="1:10" x14ac:dyDescent="0.25">
      <c r="A9" s="2" t="s">
        <v>25</v>
      </c>
      <c r="B9">
        <v>4</v>
      </c>
      <c r="C9">
        <v>1302717</v>
      </c>
      <c r="D9" t="s">
        <v>17</v>
      </c>
      <c r="H9">
        <v>228</v>
      </c>
    </row>
    <row r="10" spans="1:10" x14ac:dyDescent="0.25">
      <c r="A10" s="2" t="s">
        <v>25</v>
      </c>
      <c r="B10">
        <v>4</v>
      </c>
      <c r="C10">
        <v>1302726</v>
      </c>
      <c r="D10" t="s">
        <v>18</v>
      </c>
      <c r="H10">
        <v>132</v>
      </c>
    </row>
    <row r="11" spans="1:10" x14ac:dyDescent="0.25">
      <c r="A11" s="2" t="s">
        <v>25</v>
      </c>
      <c r="B11">
        <v>6</v>
      </c>
      <c r="C11">
        <v>1275886</v>
      </c>
      <c r="D11" t="s">
        <v>19</v>
      </c>
      <c r="H11">
        <v>3636</v>
      </c>
    </row>
    <row r="12" spans="1:10" x14ac:dyDescent="0.25">
      <c r="A12" s="2" t="s">
        <v>25</v>
      </c>
      <c r="B12">
        <v>6</v>
      </c>
      <c r="C12">
        <v>1285417</v>
      </c>
      <c r="D12" t="s">
        <v>12</v>
      </c>
      <c r="H12">
        <v>312</v>
      </c>
    </row>
    <row r="13" spans="1:10" x14ac:dyDescent="0.25">
      <c r="A13" s="2" t="s">
        <v>25</v>
      </c>
      <c r="B13">
        <v>6</v>
      </c>
      <c r="C13">
        <v>1271754</v>
      </c>
      <c r="D13" t="s">
        <v>13</v>
      </c>
      <c r="H13">
        <v>1404</v>
      </c>
    </row>
    <row r="14" spans="1:10" x14ac:dyDescent="0.25">
      <c r="A14" s="2" t="s">
        <v>25</v>
      </c>
      <c r="B14">
        <v>7</v>
      </c>
      <c r="C14">
        <v>1302513</v>
      </c>
      <c r="D14" t="s">
        <v>20</v>
      </c>
      <c r="H14">
        <v>1332</v>
      </c>
    </row>
    <row r="15" spans="1:10" x14ac:dyDescent="0.25">
      <c r="A15" s="2" t="s">
        <v>25</v>
      </c>
      <c r="B15">
        <v>8</v>
      </c>
      <c r="C15">
        <v>1302553</v>
      </c>
      <c r="D15" t="s">
        <v>21</v>
      </c>
      <c r="H15">
        <v>1104</v>
      </c>
      <c r="J15" t="s">
        <v>24</v>
      </c>
    </row>
    <row r="16" spans="1:10" x14ac:dyDescent="0.25">
      <c r="A16" s="2" t="s">
        <v>25</v>
      </c>
      <c r="B16">
        <v>9</v>
      </c>
      <c r="C16">
        <v>1302536</v>
      </c>
      <c r="D16" t="s">
        <v>22</v>
      </c>
      <c r="H16">
        <v>408</v>
      </c>
    </row>
    <row r="17" spans="1:9" x14ac:dyDescent="0.25">
      <c r="A17" s="2" t="s">
        <v>25</v>
      </c>
      <c r="B17">
        <v>9</v>
      </c>
      <c r="C17">
        <v>1302528</v>
      </c>
      <c r="D17" t="s">
        <v>22</v>
      </c>
      <c r="H17">
        <v>840</v>
      </c>
    </row>
    <row r="18" spans="1:9" x14ac:dyDescent="0.25">
      <c r="A18" s="2"/>
      <c r="E18">
        <f>SUBTOTAL(109,Table1[Cutting])</f>
        <v>7930</v>
      </c>
      <c r="F18">
        <f>SUBTOTAL(109,Table1[Assembly])</f>
        <v>0</v>
      </c>
      <c r="G18">
        <f>SUBTOTAL(109,Table1[Closing])</f>
        <v>0</v>
      </c>
      <c r="H18">
        <f>SUBTOTAL(109,Table1[Despatch])</f>
        <v>12684</v>
      </c>
      <c r="I18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2025-01-15T06:44:56Z</cp:lastPrinted>
  <dcterms:created xsi:type="dcterms:W3CDTF">2025-01-15T06:35:33Z</dcterms:created>
  <dcterms:modified xsi:type="dcterms:W3CDTF">2025-01-15T06:44:58Z</dcterms:modified>
</cp:coreProperties>
</file>