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6-Jan-2025\"/>
    </mc:Choice>
  </mc:AlternateContent>
  <xr:revisionPtr revIDLastSave="0" documentId="13_ncr:1_{05B66932-41B6-4374-8837-11E945BF5C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G33" i="1"/>
  <c r="H33" i="1"/>
  <c r="I33" i="1"/>
  <c r="E33" i="1"/>
</calcChain>
</file>

<file path=xl/sharedStrings.xml><?xml version="1.0" encoding="utf-8"?>
<sst xmlns="http://schemas.openxmlformats.org/spreadsheetml/2006/main" count="126" uniqueCount="43">
  <si>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</si>
  <si>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</si>
  <si>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</si>
  <si>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</si>
  <si>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</si>
  <si>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</si>
  <si>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</si>
  <si>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</si>
  <si>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</si>
  <si>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</si>
  <si>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PGS-APR-1</t>
  </si>
  <si>
    <t>PBS-JAN-3</t>
  </si>
  <si>
    <t>BS_FWD2024</t>
  </si>
  <si>
    <t>MS_FWD2024</t>
  </si>
  <si>
    <t>PGS_FWD2024</t>
  </si>
  <si>
    <t>MENS LEATHER</t>
  </si>
  <si>
    <t>GIRLS SYNTHETIC</t>
  </si>
  <si>
    <t>PRE GIRLS SYNTHETIC</t>
  </si>
  <si>
    <t>BOYS SYNTHETIC</t>
  </si>
  <si>
    <t>PRE BOYS MOCCASIN</t>
  </si>
  <si>
    <t>PRE BOYS SYNTHETIC</t>
  </si>
  <si>
    <t>YOUNGER BOYS SLIPPER</t>
  </si>
  <si>
    <t>MENS SLIPPER</t>
  </si>
  <si>
    <t>BOYS LEATHER</t>
  </si>
  <si>
    <t>MENS SYNTHETIC</t>
  </si>
  <si>
    <t>BOYS SLIPPER</t>
  </si>
  <si>
    <t>MENS MOCCASIN</t>
  </si>
  <si>
    <t>BOYS MOCCASIN</t>
  </si>
  <si>
    <t>RECUT</t>
  </si>
  <si>
    <t>FACTORY SHOP</t>
  </si>
  <si>
    <t>RERUN 5436</t>
  </si>
  <si>
    <t>CHANGE OF STYLES</t>
  </si>
  <si>
    <t>CHASING SOME SIZES</t>
  </si>
  <si>
    <t>NU 56105 / 69867</t>
  </si>
  <si>
    <t>01-16-2025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</si>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</sst>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79.516029861108" createdVersion="8" refreshedVersion="8" minRefreshableVersion="3" recordCount="31" xr:uid="{86487D4B-4F00-4125-8C9E-370235B0D2BE}">
  <cacheSource type="worksheet">
    <worksheetSource name="Table1"/>
  </cacheSource>
  <cacheFields count="10">
    <cacheField name="Date" numFmtId="49">
      <sharedItems count="1">
        <s v="01-16-2025"/>
      </sharedItems>
    </cacheField>
    <cacheField name="Line" numFmtId="0">
      <sharedItems containsMixedTypes="1" containsNumber="1" containsInteger="1" minValue="1" maxValue="9416"/>
    </cacheField>
    <cacheField name="Order2" numFmtId="0">
      <sharedItems containsMixedTypes="1" containsNumber="1" containsInteger="1" minValue="1271753" maxValue="1302726" count="23">
        <n v="1302608"/>
        <n v="1302553"/>
        <s v="PGS-APR-1"/>
        <n v="1302513"/>
        <n v="1302711"/>
        <s v="PBS-JAN-3"/>
        <n v="1285423"/>
        <n v="1271753"/>
        <n v="1271835"/>
        <n v="1302601"/>
        <n v="1302495"/>
        <n v="1302606"/>
        <s v="BS_FWD2024"/>
        <s v="MS_FWD2024"/>
        <n v="1275886"/>
        <n v="1285415"/>
        <n v="1302554"/>
        <n v="1302536"/>
        <s v="PGS_FWD2024"/>
        <n v="1302600"/>
        <n v="1302521"/>
        <n v="1302726"/>
        <n v="1302717"/>
      </sharedItems>
    </cacheField>
    <cacheField name="Style" numFmtId="0">
      <sharedItems count="13">
        <s v="MENS LEATHER"/>
        <s v="GIRLS SYNTHETIC"/>
        <s v="PRE GIRLS SYNTHETIC"/>
        <s v="BOYS SYNTHETIC"/>
        <s v="PRE BOYS MOCCASIN"/>
        <s v="PRE BOYS SYNTHETIC"/>
        <s v="YOUNGER BOYS SLIPPER"/>
        <s v="MENS SLIPPER"/>
        <s v="BOYS LEATHER"/>
        <s v="MENS SYNTHETIC"/>
        <s v="BOYS SLIPPER"/>
        <s v="MENS MOCCASIN"/>
        <s v="BOYS MOCCASIN"/>
      </sharedItems>
    </cacheField>
    <cacheField name="Cutting" numFmtId="0">
      <sharedItems containsString="0" containsBlank="1" containsNumber="1" containsInteger="1" minValue="878" maxValue="2000"/>
    </cacheField>
    <cacheField name="Assembly" numFmtId="0">
      <sharedItems containsString="0" containsBlank="1" containsNumber="1" containsInteger="1" minValue="316" maxValue="3840"/>
    </cacheField>
    <cacheField name="Closing" numFmtId="0">
      <sharedItems containsString="0" containsBlank="1" containsNumber="1" containsInteger="1" minValue="140" maxValue="1106"/>
    </cacheField>
    <cacheField name="Despatch" numFmtId="0">
      <sharedItems containsString="0" containsBlank="1" containsNumber="1" containsInteger="1" minValue="8" maxValue="6780"/>
    </cacheField>
    <cacheField name="Shipped" numFmtId="0">
      <sharedItems containsString="0" containsBlank="1" containsNumber="1" containsInteger="1" minValue="684" maxValue="6264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 "/>
    <x v="0"/>
    <x v="0"/>
    <n v="878"/>
    <m/>
    <m/>
    <m/>
    <m/>
    <m/>
  </r>
  <r>
    <x v="0"/>
    <s v=" "/>
    <x v="1"/>
    <x v="1"/>
    <n v="1284"/>
    <m/>
    <m/>
    <m/>
    <m/>
    <m/>
  </r>
  <r>
    <x v="0"/>
    <s v=" "/>
    <x v="2"/>
    <x v="2"/>
    <n v="2000"/>
    <m/>
    <m/>
    <m/>
    <m/>
    <m/>
  </r>
  <r>
    <x v="0"/>
    <s v=" "/>
    <x v="3"/>
    <x v="3"/>
    <n v="1000"/>
    <m/>
    <m/>
    <m/>
    <m/>
    <m/>
  </r>
  <r>
    <x v="0"/>
    <s v=" "/>
    <x v="4"/>
    <x v="4"/>
    <n v="948"/>
    <m/>
    <m/>
    <m/>
    <m/>
    <m/>
  </r>
  <r>
    <x v="0"/>
    <s v=" "/>
    <x v="5"/>
    <x v="5"/>
    <n v="1500"/>
    <m/>
    <m/>
    <m/>
    <m/>
    <m/>
  </r>
  <r>
    <x v="0"/>
    <s v=" "/>
    <x v="6"/>
    <x v="6"/>
    <n v="1550"/>
    <m/>
    <m/>
    <m/>
    <m/>
    <m/>
  </r>
  <r>
    <x v="0"/>
    <s v=" "/>
    <x v="2"/>
    <x v="2"/>
    <m/>
    <n v="316"/>
    <m/>
    <m/>
    <m/>
    <m/>
  </r>
  <r>
    <x v="0"/>
    <s v=" "/>
    <x v="7"/>
    <x v="7"/>
    <m/>
    <n v="3840"/>
    <m/>
    <m/>
    <m/>
    <m/>
  </r>
  <r>
    <x v="0"/>
    <s v=" "/>
    <x v="8"/>
    <x v="7"/>
    <m/>
    <n v="2560"/>
    <m/>
    <m/>
    <m/>
    <m/>
  </r>
  <r>
    <x v="0"/>
    <n v="1"/>
    <x v="3"/>
    <x v="3"/>
    <m/>
    <m/>
    <n v="140"/>
    <m/>
    <m/>
    <s v="RECUT"/>
  </r>
  <r>
    <x v="0"/>
    <n v="1"/>
    <x v="9"/>
    <x v="8"/>
    <m/>
    <m/>
    <n v="1106"/>
    <m/>
    <m/>
    <m/>
  </r>
  <r>
    <x v="0"/>
    <n v="1"/>
    <x v="10"/>
    <x v="5"/>
    <m/>
    <m/>
    <m/>
    <n v="1500"/>
    <m/>
    <m/>
  </r>
  <r>
    <x v="0"/>
    <n v="2"/>
    <x v="9"/>
    <x v="8"/>
    <m/>
    <m/>
    <m/>
    <n v="540"/>
    <m/>
    <m/>
  </r>
  <r>
    <x v="0"/>
    <n v="2"/>
    <x v="11"/>
    <x v="0"/>
    <m/>
    <m/>
    <m/>
    <n v="792"/>
    <m/>
    <m/>
  </r>
  <r>
    <x v="0"/>
    <n v="3"/>
    <x v="10"/>
    <x v="5"/>
    <m/>
    <m/>
    <m/>
    <n v="1404"/>
    <m/>
    <m/>
  </r>
  <r>
    <x v="0"/>
    <n v="3"/>
    <x v="12"/>
    <x v="3"/>
    <m/>
    <m/>
    <m/>
    <n v="64"/>
    <m/>
    <s v="FACTORY SHOP"/>
  </r>
  <r>
    <x v="0"/>
    <n v="3"/>
    <x v="13"/>
    <x v="9"/>
    <m/>
    <m/>
    <m/>
    <n v="8"/>
    <m/>
    <s v="FACTORY SHOP"/>
  </r>
  <r>
    <x v="0"/>
    <n v="4"/>
    <x v="14"/>
    <x v="10"/>
    <m/>
    <m/>
    <m/>
    <m/>
    <m/>
    <s v="RERUN 5436"/>
  </r>
  <r>
    <x v="0"/>
    <n v="6"/>
    <x v="15"/>
    <x v="6"/>
    <m/>
    <m/>
    <m/>
    <n v="6780"/>
    <m/>
    <m/>
  </r>
  <r>
    <x v="0"/>
    <n v="7"/>
    <x v="3"/>
    <x v="3"/>
    <m/>
    <m/>
    <m/>
    <n v="1500"/>
    <m/>
    <m/>
  </r>
  <r>
    <x v="0"/>
    <n v="8"/>
    <x v="1"/>
    <x v="1"/>
    <m/>
    <m/>
    <m/>
    <n v="1128"/>
    <m/>
    <s v="CHANGE OF STYLES"/>
  </r>
  <r>
    <x v="0"/>
    <n v="8"/>
    <x v="16"/>
    <x v="1"/>
    <m/>
    <m/>
    <m/>
    <n v="192"/>
    <m/>
    <s v="CHASING SOME SIZES"/>
  </r>
  <r>
    <x v="0"/>
    <n v="9"/>
    <x v="17"/>
    <x v="2"/>
    <m/>
    <m/>
    <m/>
    <n v="1488"/>
    <m/>
    <m/>
  </r>
  <r>
    <x v="0"/>
    <n v="9"/>
    <x v="18"/>
    <x v="2"/>
    <m/>
    <m/>
    <m/>
    <n v="12"/>
    <m/>
    <m/>
  </r>
  <r>
    <x v="0"/>
    <n v="9411"/>
    <x v="19"/>
    <x v="8"/>
    <m/>
    <m/>
    <m/>
    <m/>
    <n v="5892"/>
    <s v="NU 56105 / 69867"/>
  </r>
  <r>
    <x v="0"/>
    <n v="9412"/>
    <x v="1"/>
    <x v="1"/>
    <m/>
    <m/>
    <m/>
    <m/>
    <n v="4536"/>
    <s v="NU 56105 / 69867"/>
  </r>
  <r>
    <x v="0"/>
    <n v="9413"/>
    <x v="17"/>
    <x v="2"/>
    <m/>
    <m/>
    <m/>
    <m/>
    <n v="6264"/>
    <s v="NU 56105 / 69867"/>
  </r>
  <r>
    <x v="0"/>
    <n v="9414"/>
    <x v="20"/>
    <x v="9"/>
    <m/>
    <m/>
    <m/>
    <m/>
    <n v="684"/>
    <s v="NU 56105 / 69867"/>
  </r>
  <r>
    <x v="0"/>
    <n v="9415"/>
    <x v="21"/>
    <x v="11"/>
    <m/>
    <m/>
    <m/>
    <m/>
    <n v="1104"/>
    <s v="NU 56105 / 69867"/>
  </r>
  <r>
    <x v="0"/>
    <n v="9416"/>
    <x v="22"/>
    <x v="12"/>
    <m/>
    <m/>
    <m/>
    <m/>
    <n v="1800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31D23-01A3-4E1D-B90C-D2B2B62133E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9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7"/>
        <item x="8"/>
        <item x="14"/>
        <item x="15"/>
        <item x="6"/>
        <item x="10"/>
        <item x="3"/>
        <item x="20"/>
        <item x="17"/>
        <item x="1"/>
        <item x="16"/>
        <item x="19"/>
        <item x="9"/>
        <item x="11"/>
        <item x="0"/>
        <item x="4"/>
        <item x="22"/>
        <item x="21"/>
        <item x="12"/>
        <item x="13"/>
        <item x="5"/>
        <item x="18"/>
        <item x="2"/>
      </items>
    </pivotField>
    <pivotField axis="axisRow" showAll="0" defaultSubtotal="0">
      <items count="13">
        <item x="8"/>
        <item x="12"/>
        <item x="10"/>
        <item x="3"/>
        <item x="1"/>
        <item x="0"/>
        <item x="11"/>
        <item x="7"/>
        <item x="9"/>
        <item x="4"/>
        <item x="5"/>
        <item x="2"/>
        <item x="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8">
    <i>
      <x/>
    </i>
    <i r="1">
      <x/>
    </i>
    <i r="2">
      <x v="11"/>
    </i>
    <i r="2">
      <x v="12"/>
    </i>
    <i r="1">
      <x v="1"/>
    </i>
    <i r="2">
      <x v="16"/>
    </i>
    <i r="1">
      <x v="2"/>
    </i>
    <i r="2">
      <x v="2"/>
    </i>
    <i r="1">
      <x v="3"/>
    </i>
    <i r="2">
      <x v="6"/>
    </i>
    <i r="2">
      <x v="18"/>
    </i>
    <i r="1">
      <x v="4"/>
    </i>
    <i r="2">
      <x v="9"/>
    </i>
    <i r="2">
      <x v="10"/>
    </i>
    <i r="1">
      <x v="5"/>
    </i>
    <i r="2">
      <x v="13"/>
    </i>
    <i r="2">
      <x v="14"/>
    </i>
    <i r="1">
      <x v="6"/>
    </i>
    <i r="2">
      <x v="17"/>
    </i>
    <i r="1">
      <x v="7"/>
    </i>
    <i r="2">
      <x/>
    </i>
    <i r="2">
      <x v="1"/>
    </i>
    <i r="1">
      <x v="8"/>
    </i>
    <i r="2">
      <x v="7"/>
    </i>
    <i r="2">
      <x v="19"/>
    </i>
    <i r="1">
      <x v="9"/>
    </i>
    <i r="2">
      <x v="15"/>
    </i>
    <i r="1">
      <x v="10"/>
    </i>
    <i r="2">
      <x v="5"/>
    </i>
    <i r="2">
      <x v="20"/>
    </i>
    <i r="1">
      <x v="11"/>
    </i>
    <i r="2">
      <x v="8"/>
    </i>
    <i r="2">
      <x v="21"/>
    </i>
    <i r="2">
      <x v="22"/>
    </i>
    <i r="1">
      <x v="12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C28819-62C3-4F96-B901-A2FEFBAA2844}" name="Table1" displayName="Table1" ref="A1:J33" totalsRowCount="1" headerRowDxfId="2" headerRowBorderDxfId="3" tableBorderDxfId="4">
  <autoFilter ref="A1:J32" xr:uid="{98C28819-62C3-4F96-B901-A2FEFBAA2844}"/>
  <tableColumns count="10">
    <tableColumn id="1" xr3:uid="{5B183D87-F93E-4856-80A6-C1BB41BCDE20}" name="Date" dataDxfId="1" totalsRowDxfId="0"/>
    <tableColumn id="2" xr3:uid="{1539DF25-887A-4838-8970-9021E7942681}" name="Line"/>
    <tableColumn id="3" xr3:uid="{0CD8D1DB-1E61-4582-A19A-79D5BFC0E5D4}" name="Order2"/>
    <tableColumn id="4" xr3:uid="{364C137C-1EBE-488C-9AED-9B6090E9720F}" name="Style"/>
    <tableColumn id="5" xr3:uid="{2698A6DE-826E-4E3F-AA80-CDF76DD11DB2}" name="Cutting" totalsRowFunction="sum"/>
    <tableColumn id="6" xr3:uid="{10659997-526B-4422-940D-B4D21C71ED87}" name="Assembly" totalsRowFunction="sum"/>
    <tableColumn id="7" xr3:uid="{5120888A-0A8B-4A6B-A5ED-1CA058CF00B5}" name="Closing" totalsRowFunction="sum"/>
    <tableColumn id="8" xr3:uid="{C2DCDC9D-1F4F-4CFB-AEE2-5F300FC25F45}" name="Despatch" totalsRowFunction="sum"/>
    <tableColumn id="9" xr3:uid="{C62BFD41-3A2D-4AD0-BE00-A757DF2D96C2}" name="Shipped" totalsRowFunction="sum"/>
    <tableColumn id="10" xr3:uid="{BFA1BD82-8962-4DCB-B3DC-6F1D6CAAE184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A229-9A2A-4636-8A26-F99726EC63B3}">
  <dimension ref="A1:F39"/>
  <sheetViews>
    <sheetView tabSelected="1" workbookViewId="0">
      <selection activeCell="H7" sqref="H7"/>
    </sheetView>
  </sheetViews>
  <sheetFormatPr defaultRowHeight="15" x14ac:dyDescent="0.25"/>
  <cols>
    <col min="1" max="1" width="26.5703125" bestFit="1" customWidth="1"/>
    <col min="2" max="6" width="12" customWidth="1"/>
  </cols>
  <sheetData>
    <row r="1" spans="1:6" x14ac:dyDescent="0.25">
      <c r="A1" s="3" t="s">
        <v>36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5">
      <c r="A2" s="4" t="s">
        <v>34</v>
      </c>
      <c r="B2" s="7"/>
      <c r="C2" s="7"/>
      <c r="D2" s="7"/>
      <c r="E2" s="7"/>
      <c r="F2" s="7"/>
    </row>
    <row r="3" spans="1:6" x14ac:dyDescent="0.25">
      <c r="A3" s="5" t="s">
        <v>23</v>
      </c>
      <c r="B3" s="7"/>
      <c r="C3" s="7"/>
      <c r="D3" s="7"/>
      <c r="E3" s="7"/>
      <c r="F3" s="7"/>
    </row>
    <row r="4" spans="1:6" x14ac:dyDescent="0.25">
      <c r="A4" s="6">
        <v>1302600</v>
      </c>
      <c r="B4" s="7"/>
      <c r="C4" s="7"/>
      <c r="D4" s="7"/>
      <c r="E4" s="7"/>
      <c r="F4" s="7">
        <v>5892</v>
      </c>
    </row>
    <row r="5" spans="1:6" x14ac:dyDescent="0.25">
      <c r="A5" s="6">
        <v>1302601</v>
      </c>
      <c r="B5" s="7"/>
      <c r="C5" s="7"/>
      <c r="D5" s="7">
        <v>1106</v>
      </c>
      <c r="E5" s="7">
        <v>540</v>
      </c>
      <c r="F5" s="7"/>
    </row>
    <row r="6" spans="1:6" x14ac:dyDescent="0.25">
      <c r="A6" s="5" t="s">
        <v>27</v>
      </c>
      <c r="B6" s="7"/>
      <c r="C6" s="7"/>
      <c r="D6" s="7"/>
      <c r="E6" s="7"/>
      <c r="F6" s="7"/>
    </row>
    <row r="7" spans="1:6" x14ac:dyDescent="0.25">
      <c r="A7" s="6">
        <v>1302717</v>
      </c>
      <c r="B7" s="7"/>
      <c r="C7" s="7"/>
      <c r="D7" s="7"/>
      <c r="E7" s="7"/>
      <c r="F7" s="7">
        <v>1800</v>
      </c>
    </row>
    <row r="8" spans="1:6" x14ac:dyDescent="0.25">
      <c r="A8" s="5" t="s">
        <v>25</v>
      </c>
      <c r="B8" s="7"/>
      <c r="C8" s="7"/>
      <c r="D8" s="7"/>
      <c r="E8" s="7"/>
      <c r="F8" s="7"/>
    </row>
    <row r="9" spans="1:6" x14ac:dyDescent="0.25">
      <c r="A9" s="6">
        <v>1275886</v>
      </c>
      <c r="B9" s="7"/>
      <c r="C9" s="7"/>
      <c r="D9" s="7"/>
      <c r="E9" s="7"/>
      <c r="F9" s="7"/>
    </row>
    <row r="10" spans="1:6" x14ac:dyDescent="0.25">
      <c r="A10" s="5" t="s">
        <v>18</v>
      </c>
      <c r="B10" s="7"/>
      <c r="C10" s="7"/>
      <c r="D10" s="7"/>
      <c r="E10" s="7"/>
      <c r="F10" s="7"/>
    </row>
    <row r="11" spans="1:6" x14ac:dyDescent="0.25">
      <c r="A11" s="6">
        <v>1302513</v>
      </c>
      <c r="B11" s="7">
        <v>1000</v>
      </c>
      <c r="C11" s="7"/>
      <c r="D11" s="7">
        <v>140</v>
      </c>
      <c r="E11" s="7">
        <v>1500</v>
      </c>
      <c r="F11" s="7"/>
    </row>
    <row r="12" spans="1:6" x14ac:dyDescent="0.25">
      <c r="A12" s="6" t="s">
        <v>12</v>
      </c>
      <c r="B12" s="7"/>
      <c r="C12" s="7"/>
      <c r="D12" s="7"/>
      <c r="E12" s="7">
        <v>64</v>
      </c>
      <c r="F12" s="7"/>
    </row>
    <row r="13" spans="1:6" x14ac:dyDescent="0.25">
      <c r="A13" s="5" t="s">
        <v>16</v>
      </c>
      <c r="B13" s="7"/>
      <c r="C13" s="7"/>
      <c r="D13" s="7"/>
      <c r="E13" s="7"/>
      <c r="F13" s="7"/>
    </row>
    <row r="14" spans="1:6" x14ac:dyDescent="0.25">
      <c r="A14" s="6">
        <v>1302553</v>
      </c>
      <c r="B14" s="7">
        <v>1284</v>
      </c>
      <c r="C14" s="7"/>
      <c r="D14" s="7"/>
      <c r="E14" s="7">
        <v>1128</v>
      </c>
      <c r="F14" s="7">
        <v>4536</v>
      </c>
    </row>
    <row r="15" spans="1:6" x14ac:dyDescent="0.25">
      <c r="A15" s="6">
        <v>1302554</v>
      </c>
      <c r="B15" s="7"/>
      <c r="C15" s="7"/>
      <c r="D15" s="7"/>
      <c r="E15" s="7">
        <v>192</v>
      </c>
      <c r="F15" s="7"/>
    </row>
    <row r="16" spans="1:6" x14ac:dyDescent="0.25">
      <c r="A16" s="5" t="s">
        <v>15</v>
      </c>
      <c r="B16" s="7"/>
      <c r="C16" s="7"/>
      <c r="D16" s="7"/>
      <c r="E16" s="7"/>
      <c r="F16" s="7"/>
    </row>
    <row r="17" spans="1:6" x14ac:dyDescent="0.25">
      <c r="A17" s="6">
        <v>1302606</v>
      </c>
      <c r="B17" s="7"/>
      <c r="C17" s="7"/>
      <c r="D17" s="7"/>
      <c r="E17" s="7">
        <v>792</v>
      </c>
      <c r="F17" s="7"/>
    </row>
    <row r="18" spans="1:6" x14ac:dyDescent="0.25">
      <c r="A18" s="6">
        <v>1302608</v>
      </c>
      <c r="B18" s="7">
        <v>878</v>
      </c>
      <c r="C18" s="7"/>
      <c r="D18" s="7"/>
      <c r="E18" s="7"/>
      <c r="F18" s="7"/>
    </row>
    <row r="19" spans="1:6" x14ac:dyDescent="0.25">
      <c r="A19" s="5" t="s">
        <v>26</v>
      </c>
      <c r="B19" s="7"/>
      <c r="C19" s="7"/>
      <c r="D19" s="7"/>
      <c r="E19" s="7"/>
      <c r="F19" s="7"/>
    </row>
    <row r="20" spans="1:6" x14ac:dyDescent="0.25">
      <c r="A20" s="6">
        <v>1302726</v>
      </c>
      <c r="B20" s="7"/>
      <c r="C20" s="7"/>
      <c r="D20" s="7"/>
      <c r="E20" s="7"/>
      <c r="F20" s="7">
        <v>1104</v>
      </c>
    </row>
    <row r="21" spans="1:6" x14ac:dyDescent="0.25">
      <c r="A21" s="5" t="s">
        <v>22</v>
      </c>
      <c r="B21" s="7"/>
      <c r="C21" s="7"/>
      <c r="D21" s="7"/>
      <c r="E21" s="7"/>
      <c r="F21" s="7"/>
    </row>
    <row r="22" spans="1:6" x14ac:dyDescent="0.25">
      <c r="A22" s="6">
        <v>1271753</v>
      </c>
      <c r="B22" s="7"/>
      <c r="C22" s="7">
        <v>3840</v>
      </c>
      <c r="D22" s="7"/>
      <c r="E22" s="7"/>
      <c r="F22" s="7"/>
    </row>
    <row r="23" spans="1:6" x14ac:dyDescent="0.25">
      <c r="A23" s="6">
        <v>1271835</v>
      </c>
      <c r="B23" s="7"/>
      <c r="C23" s="7">
        <v>2560</v>
      </c>
      <c r="D23" s="7"/>
      <c r="E23" s="7"/>
      <c r="F23" s="7"/>
    </row>
    <row r="24" spans="1:6" x14ac:dyDescent="0.25">
      <c r="A24" s="5" t="s">
        <v>24</v>
      </c>
      <c r="B24" s="7"/>
      <c r="C24" s="7"/>
      <c r="D24" s="7"/>
      <c r="E24" s="7"/>
      <c r="F24" s="7"/>
    </row>
    <row r="25" spans="1:6" x14ac:dyDescent="0.25">
      <c r="A25" s="6">
        <v>1302521</v>
      </c>
      <c r="B25" s="7"/>
      <c r="C25" s="7"/>
      <c r="D25" s="7"/>
      <c r="E25" s="7"/>
      <c r="F25" s="7">
        <v>684</v>
      </c>
    </row>
    <row r="26" spans="1:6" x14ac:dyDescent="0.25">
      <c r="A26" s="6" t="s">
        <v>13</v>
      </c>
      <c r="B26" s="7"/>
      <c r="C26" s="7"/>
      <c r="D26" s="7"/>
      <c r="E26" s="7">
        <v>8</v>
      </c>
      <c r="F26" s="7"/>
    </row>
    <row r="27" spans="1:6" x14ac:dyDescent="0.25">
      <c r="A27" s="5" t="s">
        <v>19</v>
      </c>
      <c r="B27" s="7"/>
      <c r="C27" s="7"/>
      <c r="D27" s="7"/>
      <c r="E27" s="7"/>
      <c r="F27" s="7"/>
    </row>
    <row r="28" spans="1:6" x14ac:dyDescent="0.25">
      <c r="A28" s="6">
        <v>1302711</v>
      </c>
      <c r="B28" s="7">
        <v>948</v>
      </c>
      <c r="C28" s="7"/>
      <c r="D28" s="7"/>
      <c r="E28" s="7"/>
      <c r="F28" s="7"/>
    </row>
    <row r="29" spans="1:6" x14ac:dyDescent="0.25">
      <c r="A29" s="5" t="s">
        <v>20</v>
      </c>
      <c r="B29" s="7"/>
      <c r="C29" s="7"/>
      <c r="D29" s="7"/>
      <c r="E29" s="7"/>
      <c r="F29" s="7"/>
    </row>
    <row r="30" spans="1:6" x14ac:dyDescent="0.25">
      <c r="A30" s="6">
        <v>1302495</v>
      </c>
      <c r="B30" s="7"/>
      <c r="C30" s="7"/>
      <c r="D30" s="7"/>
      <c r="E30" s="7">
        <v>2904</v>
      </c>
      <c r="F30" s="7"/>
    </row>
    <row r="31" spans="1:6" x14ac:dyDescent="0.25">
      <c r="A31" s="6" t="s">
        <v>11</v>
      </c>
      <c r="B31" s="7">
        <v>1500</v>
      </c>
      <c r="C31" s="7"/>
      <c r="D31" s="7"/>
      <c r="E31" s="7"/>
      <c r="F31" s="7"/>
    </row>
    <row r="32" spans="1:6" x14ac:dyDescent="0.25">
      <c r="A32" s="5" t="s">
        <v>17</v>
      </c>
      <c r="B32" s="7"/>
      <c r="C32" s="7"/>
      <c r="D32" s="7"/>
      <c r="E32" s="7"/>
      <c r="F32" s="7"/>
    </row>
    <row r="33" spans="1:6" x14ac:dyDescent="0.25">
      <c r="A33" s="6">
        <v>1302536</v>
      </c>
      <c r="B33" s="7"/>
      <c r="C33" s="7"/>
      <c r="D33" s="7"/>
      <c r="E33" s="7">
        <v>1488</v>
      </c>
      <c r="F33" s="7">
        <v>6264</v>
      </c>
    </row>
    <row r="34" spans="1:6" x14ac:dyDescent="0.25">
      <c r="A34" s="6" t="s">
        <v>14</v>
      </c>
      <c r="B34" s="7"/>
      <c r="C34" s="7"/>
      <c r="D34" s="7"/>
      <c r="E34" s="7">
        <v>12</v>
      </c>
      <c r="F34" s="7"/>
    </row>
    <row r="35" spans="1:6" x14ac:dyDescent="0.25">
      <c r="A35" s="6" t="s">
        <v>10</v>
      </c>
      <c r="B35" s="7">
        <v>2000</v>
      </c>
      <c r="C35" s="7">
        <v>316</v>
      </c>
      <c r="D35" s="7"/>
      <c r="E35" s="7"/>
      <c r="F35" s="7"/>
    </row>
    <row r="36" spans="1:6" x14ac:dyDescent="0.25">
      <c r="A36" s="5" t="s">
        <v>21</v>
      </c>
      <c r="B36" s="7"/>
      <c r="C36" s="7"/>
      <c r="D36" s="7"/>
      <c r="E36" s="7"/>
      <c r="F36" s="7"/>
    </row>
    <row r="37" spans="1:6" x14ac:dyDescent="0.25">
      <c r="A37" s="6">
        <v>1285415</v>
      </c>
      <c r="B37" s="7"/>
      <c r="C37" s="7"/>
      <c r="D37" s="7"/>
      <c r="E37" s="7">
        <v>6780</v>
      </c>
      <c r="F37" s="7"/>
    </row>
    <row r="38" spans="1:6" x14ac:dyDescent="0.25">
      <c r="A38" s="6">
        <v>1285423</v>
      </c>
      <c r="B38" s="7">
        <v>1550</v>
      </c>
      <c r="C38" s="7"/>
      <c r="D38" s="7"/>
      <c r="E38" s="7"/>
      <c r="F38" s="7"/>
    </row>
    <row r="39" spans="1:6" x14ac:dyDescent="0.25">
      <c r="A39" s="4" t="s">
        <v>37</v>
      </c>
      <c r="B39" s="7">
        <v>9160</v>
      </c>
      <c r="C39" s="7">
        <v>6716</v>
      </c>
      <c r="D39" s="7">
        <v>1246</v>
      </c>
      <c r="E39" s="7">
        <v>15408</v>
      </c>
      <c r="F39" s="7">
        <v>20280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D8" sqref="D8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34</v>
      </c>
      <c r="B2" t="s">
        <v>35</v>
      </c>
      <c r="C2">
        <v>1302608</v>
      </c>
      <c r="D2" t="s">
        <v>15</v>
      </c>
      <c r="E2">
        <v>878</v>
      </c>
    </row>
    <row r="3" spans="1:10" x14ac:dyDescent="0.25">
      <c r="A3" s="2" t="s">
        <v>34</v>
      </c>
      <c r="B3" t="s">
        <v>35</v>
      </c>
      <c r="C3">
        <v>1302553</v>
      </c>
      <c r="D3" t="s">
        <v>16</v>
      </c>
      <c r="E3">
        <v>1284</v>
      </c>
    </row>
    <row r="4" spans="1:10" x14ac:dyDescent="0.25">
      <c r="A4" s="2" t="s">
        <v>34</v>
      </c>
      <c r="B4" t="s">
        <v>35</v>
      </c>
      <c r="C4" t="s">
        <v>10</v>
      </c>
      <c r="D4" t="s">
        <v>17</v>
      </c>
      <c r="E4">
        <v>2000</v>
      </c>
    </row>
    <row r="5" spans="1:10" x14ac:dyDescent="0.25">
      <c r="A5" s="2" t="s">
        <v>34</v>
      </c>
      <c r="B5" t="s">
        <v>35</v>
      </c>
      <c r="C5">
        <v>1302513</v>
      </c>
      <c r="D5" t="s">
        <v>18</v>
      </c>
      <c r="E5">
        <v>1000</v>
      </c>
    </row>
    <row r="6" spans="1:10" x14ac:dyDescent="0.25">
      <c r="A6" s="2" t="s">
        <v>34</v>
      </c>
      <c r="B6" t="s">
        <v>35</v>
      </c>
      <c r="C6">
        <v>1302711</v>
      </c>
      <c r="D6" t="s">
        <v>19</v>
      </c>
      <c r="E6">
        <v>948</v>
      </c>
    </row>
    <row r="7" spans="1:10" x14ac:dyDescent="0.25">
      <c r="A7" s="2" t="s">
        <v>34</v>
      </c>
      <c r="B7" t="s">
        <v>35</v>
      </c>
      <c r="C7" t="s">
        <v>11</v>
      </c>
      <c r="D7" t="s">
        <v>20</v>
      </c>
      <c r="E7">
        <v>1500</v>
      </c>
    </row>
    <row r="8" spans="1:10" x14ac:dyDescent="0.25">
      <c r="A8" s="2" t="s">
        <v>34</v>
      </c>
      <c r="B8" t="s">
        <v>35</v>
      </c>
      <c r="C8">
        <v>1285423</v>
      </c>
      <c r="D8" t="s">
        <v>21</v>
      </c>
      <c r="E8">
        <v>1550</v>
      </c>
    </row>
    <row r="9" spans="1:10" x14ac:dyDescent="0.25">
      <c r="A9" s="2" t="s">
        <v>34</v>
      </c>
      <c r="B9" t="s">
        <v>35</v>
      </c>
      <c r="C9" t="s">
        <v>10</v>
      </c>
      <c r="D9" t="s">
        <v>17</v>
      </c>
      <c r="F9">
        <v>316</v>
      </c>
    </row>
    <row r="10" spans="1:10" x14ac:dyDescent="0.25">
      <c r="A10" s="2" t="s">
        <v>34</v>
      </c>
      <c r="B10" t="s">
        <v>35</v>
      </c>
      <c r="C10">
        <v>1271753</v>
      </c>
      <c r="D10" t="s">
        <v>22</v>
      </c>
      <c r="F10">
        <v>3840</v>
      </c>
    </row>
    <row r="11" spans="1:10" x14ac:dyDescent="0.25">
      <c r="A11" s="2" t="s">
        <v>34</v>
      </c>
      <c r="B11" t="s">
        <v>35</v>
      </c>
      <c r="C11">
        <v>1271835</v>
      </c>
      <c r="D11" t="s">
        <v>22</v>
      </c>
      <c r="F11">
        <v>2560</v>
      </c>
    </row>
    <row r="12" spans="1:10" x14ac:dyDescent="0.25">
      <c r="A12" s="2" t="s">
        <v>34</v>
      </c>
      <c r="B12">
        <v>1</v>
      </c>
      <c r="C12">
        <v>1302513</v>
      </c>
      <c r="D12" t="s">
        <v>18</v>
      </c>
      <c r="G12">
        <v>140</v>
      </c>
      <c r="J12" t="s">
        <v>28</v>
      </c>
    </row>
    <row r="13" spans="1:10" x14ac:dyDescent="0.25">
      <c r="A13" s="2" t="s">
        <v>34</v>
      </c>
      <c r="B13">
        <v>1</v>
      </c>
      <c r="C13">
        <v>1302601</v>
      </c>
      <c r="D13" t="s">
        <v>23</v>
      </c>
      <c r="G13">
        <v>1106</v>
      </c>
    </row>
    <row r="14" spans="1:10" x14ac:dyDescent="0.25">
      <c r="A14" s="2" t="s">
        <v>34</v>
      </c>
      <c r="B14">
        <v>1</v>
      </c>
      <c r="C14">
        <v>1302495</v>
      </c>
      <c r="D14" t="s">
        <v>20</v>
      </c>
      <c r="H14">
        <v>1500</v>
      </c>
    </row>
    <row r="15" spans="1:10" x14ac:dyDescent="0.25">
      <c r="A15" s="2" t="s">
        <v>34</v>
      </c>
      <c r="B15">
        <v>2</v>
      </c>
      <c r="C15">
        <v>1302601</v>
      </c>
      <c r="D15" t="s">
        <v>23</v>
      </c>
      <c r="H15">
        <v>540</v>
      </c>
    </row>
    <row r="16" spans="1:10" x14ac:dyDescent="0.25">
      <c r="A16" s="2" t="s">
        <v>34</v>
      </c>
      <c r="B16">
        <v>2</v>
      </c>
      <c r="C16">
        <v>1302606</v>
      </c>
      <c r="D16" t="s">
        <v>15</v>
      </c>
      <c r="H16">
        <v>792</v>
      </c>
    </row>
    <row r="17" spans="1:10" x14ac:dyDescent="0.25">
      <c r="A17" s="2" t="s">
        <v>34</v>
      </c>
      <c r="B17">
        <v>3</v>
      </c>
      <c r="C17">
        <v>1302495</v>
      </c>
      <c r="D17" t="s">
        <v>20</v>
      </c>
      <c r="H17">
        <v>1404</v>
      </c>
    </row>
    <row r="18" spans="1:10" x14ac:dyDescent="0.25">
      <c r="A18" s="2" t="s">
        <v>34</v>
      </c>
      <c r="B18">
        <v>3</v>
      </c>
      <c r="C18" t="s">
        <v>12</v>
      </c>
      <c r="D18" t="s">
        <v>18</v>
      </c>
      <c r="H18">
        <v>64</v>
      </c>
      <c r="J18" t="s">
        <v>29</v>
      </c>
    </row>
    <row r="19" spans="1:10" x14ac:dyDescent="0.25">
      <c r="A19" s="2" t="s">
        <v>34</v>
      </c>
      <c r="B19">
        <v>3</v>
      </c>
      <c r="C19" t="s">
        <v>13</v>
      </c>
      <c r="D19" t="s">
        <v>24</v>
      </c>
      <c r="H19">
        <v>8</v>
      </c>
      <c r="J19" t="s">
        <v>29</v>
      </c>
    </row>
    <row r="20" spans="1:10" x14ac:dyDescent="0.25">
      <c r="A20" s="2" t="s">
        <v>34</v>
      </c>
      <c r="B20">
        <v>4</v>
      </c>
      <c r="C20">
        <v>1275886</v>
      </c>
      <c r="D20" t="s">
        <v>25</v>
      </c>
      <c r="J20" t="s">
        <v>30</v>
      </c>
    </row>
    <row r="21" spans="1:10" x14ac:dyDescent="0.25">
      <c r="A21" s="2" t="s">
        <v>34</v>
      </c>
      <c r="B21">
        <v>6</v>
      </c>
      <c r="C21">
        <v>1285415</v>
      </c>
      <c r="D21" t="s">
        <v>21</v>
      </c>
      <c r="H21">
        <v>6780</v>
      </c>
    </row>
    <row r="22" spans="1:10" x14ac:dyDescent="0.25">
      <c r="A22" s="2" t="s">
        <v>34</v>
      </c>
      <c r="B22">
        <v>7</v>
      </c>
      <c r="C22">
        <v>1302513</v>
      </c>
      <c r="D22" t="s">
        <v>18</v>
      </c>
      <c r="H22">
        <v>1500</v>
      </c>
    </row>
    <row r="23" spans="1:10" x14ac:dyDescent="0.25">
      <c r="A23" s="2" t="s">
        <v>34</v>
      </c>
      <c r="B23">
        <v>8</v>
      </c>
      <c r="C23">
        <v>1302553</v>
      </c>
      <c r="D23" t="s">
        <v>16</v>
      </c>
      <c r="H23">
        <v>1128</v>
      </c>
      <c r="J23" t="s">
        <v>31</v>
      </c>
    </row>
    <row r="24" spans="1:10" x14ac:dyDescent="0.25">
      <c r="A24" s="2" t="s">
        <v>34</v>
      </c>
      <c r="B24">
        <v>8</v>
      </c>
      <c r="C24">
        <v>1302554</v>
      </c>
      <c r="D24" t="s">
        <v>16</v>
      </c>
      <c r="H24">
        <v>192</v>
      </c>
      <c r="J24" t="s">
        <v>32</v>
      </c>
    </row>
    <row r="25" spans="1:10" x14ac:dyDescent="0.25">
      <c r="A25" s="2" t="s">
        <v>34</v>
      </c>
      <c r="B25">
        <v>9</v>
      </c>
      <c r="C25">
        <v>1302536</v>
      </c>
      <c r="D25" t="s">
        <v>17</v>
      </c>
      <c r="H25">
        <v>1488</v>
      </c>
    </row>
    <row r="26" spans="1:10" x14ac:dyDescent="0.25">
      <c r="A26" s="2" t="s">
        <v>34</v>
      </c>
      <c r="B26">
        <v>9</v>
      </c>
      <c r="C26" t="s">
        <v>14</v>
      </c>
      <c r="D26" t="s">
        <v>17</v>
      </c>
      <c r="H26">
        <v>12</v>
      </c>
    </row>
    <row r="27" spans="1:10" x14ac:dyDescent="0.25">
      <c r="A27" s="2" t="s">
        <v>34</v>
      </c>
      <c r="B27">
        <v>9411</v>
      </c>
      <c r="C27">
        <v>1302600</v>
      </c>
      <c r="D27" t="s">
        <v>23</v>
      </c>
      <c r="I27">
        <v>5892</v>
      </c>
      <c r="J27" t="s">
        <v>33</v>
      </c>
    </row>
    <row r="28" spans="1:10" x14ac:dyDescent="0.25">
      <c r="A28" s="2" t="s">
        <v>34</v>
      </c>
      <c r="B28">
        <v>9412</v>
      </c>
      <c r="C28">
        <v>1302553</v>
      </c>
      <c r="D28" t="s">
        <v>16</v>
      </c>
      <c r="I28">
        <v>4536</v>
      </c>
      <c r="J28" t="s">
        <v>33</v>
      </c>
    </row>
    <row r="29" spans="1:10" x14ac:dyDescent="0.25">
      <c r="A29" s="2" t="s">
        <v>34</v>
      </c>
      <c r="B29">
        <v>9413</v>
      </c>
      <c r="C29">
        <v>1302536</v>
      </c>
      <c r="D29" t="s">
        <v>17</v>
      </c>
      <c r="I29">
        <v>6264</v>
      </c>
      <c r="J29" t="s">
        <v>33</v>
      </c>
    </row>
    <row r="30" spans="1:10" x14ac:dyDescent="0.25">
      <c r="A30" s="2" t="s">
        <v>34</v>
      </c>
      <c r="B30">
        <v>9414</v>
      </c>
      <c r="C30">
        <v>1302521</v>
      </c>
      <c r="D30" t="s">
        <v>24</v>
      </c>
      <c r="I30">
        <v>684</v>
      </c>
      <c r="J30" t="s">
        <v>33</v>
      </c>
    </row>
    <row r="31" spans="1:10" x14ac:dyDescent="0.25">
      <c r="A31" s="2" t="s">
        <v>34</v>
      </c>
      <c r="B31">
        <v>9415</v>
      </c>
      <c r="C31">
        <v>1302726</v>
      </c>
      <c r="D31" t="s">
        <v>26</v>
      </c>
      <c r="I31">
        <v>1104</v>
      </c>
      <c r="J31" t="s">
        <v>33</v>
      </c>
    </row>
    <row r="32" spans="1:10" x14ac:dyDescent="0.25">
      <c r="A32" s="2" t="s">
        <v>34</v>
      </c>
      <c r="B32">
        <v>9416</v>
      </c>
      <c r="C32">
        <v>1302717</v>
      </c>
      <c r="D32" t="s">
        <v>27</v>
      </c>
      <c r="I32">
        <v>1800</v>
      </c>
      <c r="J32" t="s">
        <v>33</v>
      </c>
    </row>
    <row r="33" spans="1:9" x14ac:dyDescent="0.25">
      <c r="A33" s="2"/>
      <c r="E33">
        <f>SUBTOTAL(109,Table1[Cutting])</f>
        <v>9160</v>
      </c>
      <c r="F33">
        <f>SUBTOTAL(109,Table1[Assembly])</f>
        <v>6716</v>
      </c>
      <c r="G33">
        <f>SUBTOTAL(109,Table1[Closing])</f>
        <v>1246</v>
      </c>
      <c r="H33">
        <f>SUBTOTAL(109,Table1[Despatch])</f>
        <v>15408</v>
      </c>
      <c r="I33">
        <f>SUBTOTAL(109,Table1[Shipped])</f>
        <v>20280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2025-01-22T10:23:33Z</cp:lastPrinted>
  <dcterms:created xsi:type="dcterms:W3CDTF">2025-01-22T10:21:55Z</dcterms:created>
  <dcterms:modified xsi:type="dcterms:W3CDTF">2025-01-22T10:23:34Z</dcterms:modified>
</cp:coreProperties>
</file>