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1-Jan-2025\"/>
    </mc:Choice>
  </mc:AlternateContent>
  <xr:revisionPtr revIDLastSave="0" documentId="13_ncr:1_{AD05AA06-20CE-4262-8F1D-A2EBE93785B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G55" i="1"/>
  <c r="H55" i="1"/>
  <c r="I55" i="1"/>
  <c r="E55" i="1"/>
</calcChain>
</file>

<file path=xl/sharedStrings.xml><?xml version="1.0" encoding="utf-8"?>
<sst xmlns="http://schemas.openxmlformats.org/spreadsheetml/2006/main" count="190" uniqueCount="47">
  <si>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</si>
  <si>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</si>
  <si>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</si>
  <si>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</si>
  <si>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</si>
  <si>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</si>
  <si>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</si>
  <si>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</si>
  <si>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</si>
  <si>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</si>
  <si>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PBS-JAN-3</t>
  </si>
  <si>
    <t>PGS-APR-1</t>
  </si>
  <si>
    <t>GS-APRL-1</t>
  </si>
  <si>
    <t>BS_FWD2024</t>
  </si>
  <si>
    <t>D1165912</t>
  </si>
  <si>
    <t>D1165910</t>
  </si>
  <si>
    <t>PGS_FWD2024</t>
  </si>
  <si>
    <t>BOYS MOCCASIN</t>
  </si>
  <si>
    <t>YOUNGER BOYS SLIPPER</t>
  </si>
  <si>
    <t>MENS LEATHER</t>
  </si>
  <si>
    <t>BOYS SYNTHETIC</t>
  </si>
  <si>
    <t>PRE BOYS SYNTHETIC</t>
  </si>
  <si>
    <t>PRE GIRLS SYNTHETIC</t>
  </si>
  <si>
    <t>GIRLS SYNTHETIC</t>
  </si>
  <si>
    <t>BOYS SLIPPER</t>
  </si>
  <si>
    <t>PRE BOYS LEATHER</t>
  </si>
  <si>
    <t>PRE BOYS MOCCASIN</t>
  </si>
  <si>
    <t>BOYS LEATHER</t>
  </si>
  <si>
    <t>MENS MOCCASIN</t>
  </si>
  <si>
    <t>MENS SLIPPER</t>
  </si>
  <si>
    <t>GIRLS LEATHER</t>
  </si>
  <si>
    <t>HAND TO MOUTH / SETTING LINES</t>
  </si>
  <si>
    <t>SETTING LINES</t>
  </si>
  <si>
    <t>THREE VAMPERS</t>
  </si>
  <si>
    <t>CHANGE OF STYLES</t>
  </si>
  <si>
    <t>LEATHER DAMAGE / PILLING MATERIAL</t>
  </si>
  <si>
    <t>CHASING ONE SIZE TO FINISH THE ORDER</t>
  </si>
  <si>
    <t>NPN 16444</t>
  </si>
  <si>
    <t xml:space="preserve"> </t>
  </si>
  <si>
    <t>01-21-2025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</si>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</sst>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84.540011458332" createdVersion="8" refreshedVersion="8" minRefreshableVersion="3" recordCount="53" xr:uid="{587F2283-C2B6-4B5A-8EAF-AE0201C4E691}">
  <cacheSource type="worksheet">
    <worksheetSource name="Table1"/>
  </cacheSource>
  <cacheFields count="10">
    <cacheField name="Date" numFmtId="49">
      <sharedItems count="1">
        <s v="01-21-2025"/>
      </sharedItems>
    </cacheField>
    <cacheField name="Line" numFmtId="0">
      <sharedItems containsMixedTypes="1" containsNumber="1" containsInteger="1" minValue="1" maxValue="9428"/>
    </cacheField>
    <cacheField name="Order2" numFmtId="0">
      <sharedItems containsMixedTypes="1" containsNumber="1" containsInteger="1" minValue="1271835" maxValue="1302727" count="33">
        <n v="1302722"/>
        <n v="1285431"/>
        <n v="1302608"/>
        <n v="1302513"/>
        <s v="PBS-JAN-3"/>
        <s v="PGS-APR-1"/>
        <s v="GS-APRL-1"/>
        <n v="1285424"/>
        <n v="1275893"/>
        <n v="1302555"/>
        <n v="1285416"/>
        <n v="1285420"/>
        <n v="1285423"/>
        <n v="1302593"/>
        <n v="1302711"/>
        <s v="BS_FWD2024"/>
        <n v="1302495"/>
        <n v="1302606"/>
        <n v="1302601"/>
        <n v="1302496"/>
        <n v="1302721"/>
        <n v="1302727"/>
        <n v="1302726"/>
        <n v="1271835"/>
        <s v="D1165912"/>
        <s v="D1165910"/>
        <n v="1275884"/>
        <n v="1302514"/>
        <n v="1302554"/>
        <n v="1302618"/>
        <n v="1302536"/>
        <s v="PGS_FWD2024"/>
        <n v="1302710"/>
      </sharedItems>
    </cacheField>
    <cacheField name="Style" numFmtId="0">
      <sharedItems count="14">
        <s v="BOYS MOCCASIN"/>
        <s v="YOUNGER BOYS SLIPPER"/>
        <s v="MENS LEATHER"/>
        <s v="BOYS SYNTHETIC"/>
        <s v="PRE BOYS SYNTHETIC"/>
        <s v="PRE GIRLS SYNTHETIC"/>
        <s v="GIRLS SYNTHETIC"/>
        <s v="BOYS SLIPPER"/>
        <s v="PRE BOYS LEATHER"/>
        <s v="PRE BOYS MOCCASIN"/>
        <s v="BOYS LEATHER"/>
        <s v="MENS MOCCASIN"/>
        <s v="MENS SLIPPER"/>
        <s v="GIRLS LEATHER"/>
      </sharedItems>
    </cacheField>
    <cacheField name="Cutting" numFmtId="0">
      <sharedItems containsString="0" containsBlank="1" containsNumber="1" containsInteger="1" minValue="246" maxValue="3366"/>
    </cacheField>
    <cacheField name="Assembly" numFmtId="0">
      <sharedItems containsString="0" containsBlank="1" containsNumber="1" containsInteger="1" minValue="378" maxValue="2232"/>
    </cacheField>
    <cacheField name="Closing" numFmtId="0">
      <sharedItems containsString="0" containsBlank="1" containsNumber="1" containsInteger="1" minValue="316" maxValue="1264"/>
    </cacheField>
    <cacheField name="Despatch" numFmtId="0">
      <sharedItems containsString="0" containsBlank="1" containsNumber="1" containsInteger="1" minValue="48" maxValue="2304"/>
    </cacheField>
    <cacheField name="Shipped" numFmtId="0">
      <sharedItems containsString="0" containsBlank="1" containsNumber="1" containsInteger="1" minValue="2532" maxValue="426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 "/>
    <x v="0"/>
    <x v="0"/>
    <n v="774"/>
    <m/>
    <m/>
    <m/>
    <m/>
    <m/>
  </r>
  <r>
    <x v="0"/>
    <s v=" "/>
    <x v="1"/>
    <x v="1"/>
    <n v="320"/>
    <m/>
    <m/>
    <m/>
    <m/>
    <m/>
  </r>
  <r>
    <x v="0"/>
    <s v=" "/>
    <x v="2"/>
    <x v="2"/>
    <n v="246"/>
    <m/>
    <m/>
    <m/>
    <m/>
    <m/>
  </r>
  <r>
    <x v="0"/>
    <s v=" "/>
    <x v="3"/>
    <x v="3"/>
    <n v="1498"/>
    <m/>
    <m/>
    <m/>
    <m/>
    <m/>
  </r>
  <r>
    <x v="0"/>
    <s v=" "/>
    <x v="4"/>
    <x v="4"/>
    <n v="1064"/>
    <m/>
    <m/>
    <m/>
    <m/>
    <m/>
  </r>
  <r>
    <x v="0"/>
    <s v=" "/>
    <x v="5"/>
    <x v="5"/>
    <n v="1888"/>
    <m/>
    <m/>
    <m/>
    <m/>
    <m/>
  </r>
  <r>
    <x v="0"/>
    <s v=" "/>
    <x v="6"/>
    <x v="6"/>
    <n v="1500"/>
    <m/>
    <m/>
    <m/>
    <m/>
    <m/>
  </r>
  <r>
    <x v="0"/>
    <s v=" "/>
    <x v="7"/>
    <x v="1"/>
    <n v="3366"/>
    <m/>
    <m/>
    <m/>
    <m/>
    <m/>
  </r>
  <r>
    <x v="0"/>
    <s v=" "/>
    <x v="8"/>
    <x v="7"/>
    <n v="1008"/>
    <m/>
    <m/>
    <m/>
    <m/>
    <m/>
  </r>
  <r>
    <x v="0"/>
    <s v=" "/>
    <x v="0"/>
    <x v="0"/>
    <m/>
    <n v="774"/>
    <m/>
    <m/>
    <m/>
    <m/>
  </r>
  <r>
    <x v="0"/>
    <s v=" "/>
    <x v="9"/>
    <x v="6"/>
    <m/>
    <n v="378"/>
    <m/>
    <m/>
    <m/>
    <m/>
  </r>
  <r>
    <x v="0"/>
    <s v=" "/>
    <x v="6"/>
    <x v="6"/>
    <m/>
    <n v="948"/>
    <m/>
    <m/>
    <m/>
    <m/>
  </r>
  <r>
    <x v="0"/>
    <s v=" "/>
    <x v="3"/>
    <x v="3"/>
    <m/>
    <n v="1580"/>
    <m/>
    <m/>
    <m/>
    <m/>
  </r>
  <r>
    <x v="0"/>
    <s v=" "/>
    <x v="4"/>
    <x v="4"/>
    <m/>
    <n v="1580"/>
    <m/>
    <m/>
    <m/>
    <m/>
  </r>
  <r>
    <x v="0"/>
    <s v=" "/>
    <x v="4"/>
    <x v="4"/>
    <m/>
    <n v="1580"/>
    <m/>
    <m/>
    <m/>
    <m/>
  </r>
  <r>
    <x v="0"/>
    <s v=" "/>
    <x v="5"/>
    <x v="5"/>
    <m/>
    <n v="1422"/>
    <m/>
    <m/>
    <m/>
    <m/>
  </r>
  <r>
    <x v="0"/>
    <s v=" "/>
    <x v="2"/>
    <x v="2"/>
    <m/>
    <n v="1422"/>
    <m/>
    <m/>
    <m/>
    <m/>
  </r>
  <r>
    <x v="0"/>
    <s v=" "/>
    <x v="10"/>
    <x v="1"/>
    <m/>
    <n v="1744"/>
    <m/>
    <m/>
    <m/>
    <m/>
  </r>
  <r>
    <x v="0"/>
    <s v=" "/>
    <x v="11"/>
    <x v="1"/>
    <m/>
    <n v="2232"/>
    <m/>
    <m/>
    <m/>
    <m/>
  </r>
  <r>
    <x v="0"/>
    <s v=" "/>
    <x v="12"/>
    <x v="1"/>
    <m/>
    <n v="1150"/>
    <m/>
    <m/>
    <m/>
    <m/>
  </r>
  <r>
    <x v="0"/>
    <n v="1"/>
    <x v="13"/>
    <x v="8"/>
    <m/>
    <m/>
    <n v="1106"/>
    <m/>
    <m/>
    <m/>
  </r>
  <r>
    <x v="0"/>
    <n v="1"/>
    <x v="2"/>
    <x v="2"/>
    <m/>
    <m/>
    <n v="316"/>
    <m/>
    <m/>
    <m/>
  </r>
  <r>
    <x v="0"/>
    <n v="2"/>
    <x v="4"/>
    <x v="4"/>
    <m/>
    <m/>
    <n v="1048"/>
    <m/>
    <m/>
    <s v="HAND TO MOUTH / SETTING LINES"/>
  </r>
  <r>
    <x v="0"/>
    <n v="3"/>
    <x v="4"/>
    <x v="4"/>
    <m/>
    <m/>
    <n v="1106"/>
    <m/>
    <m/>
    <s v="HAND TO MOUTH / SETTING LINES"/>
  </r>
  <r>
    <x v="0"/>
    <n v="4"/>
    <x v="14"/>
    <x v="9"/>
    <m/>
    <m/>
    <n v="790"/>
    <m/>
    <m/>
    <s v="HAND TO MOUTH / SETTING LINES"/>
  </r>
  <r>
    <x v="0"/>
    <n v="7"/>
    <x v="15"/>
    <x v="3"/>
    <m/>
    <m/>
    <n v="1106"/>
    <m/>
    <m/>
    <m/>
  </r>
  <r>
    <x v="0"/>
    <n v="8"/>
    <x v="5"/>
    <x v="5"/>
    <m/>
    <m/>
    <n v="1264"/>
    <m/>
    <m/>
    <s v="SETTING LINES"/>
  </r>
  <r>
    <x v="0"/>
    <n v="9"/>
    <x v="9"/>
    <x v="6"/>
    <m/>
    <m/>
    <n v="1022"/>
    <m/>
    <m/>
    <s v="THREE VAMPERS"/>
  </r>
  <r>
    <x v="0"/>
    <n v="1"/>
    <x v="16"/>
    <x v="4"/>
    <m/>
    <m/>
    <m/>
    <n v="1500"/>
    <m/>
    <m/>
  </r>
  <r>
    <x v="0"/>
    <n v="2"/>
    <x v="17"/>
    <x v="2"/>
    <m/>
    <m/>
    <m/>
    <n v="504"/>
    <m/>
    <m/>
  </r>
  <r>
    <x v="0"/>
    <n v="2"/>
    <x v="2"/>
    <x v="2"/>
    <m/>
    <m/>
    <m/>
    <n v="444"/>
    <m/>
    <m/>
  </r>
  <r>
    <x v="0"/>
    <n v="2"/>
    <x v="18"/>
    <x v="10"/>
    <m/>
    <m/>
    <m/>
    <n v="264"/>
    <m/>
    <m/>
  </r>
  <r>
    <x v="0"/>
    <n v="3"/>
    <x v="16"/>
    <x v="4"/>
    <m/>
    <m/>
    <m/>
    <n v="1332"/>
    <m/>
    <m/>
  </r>
  <r>
    <x v="0"/>
    <n v="3"/>
    <x v="19"/>
    <x v="4"/>
    <m/>
    <m/>
    <m/>
    <n v="168"/>
    <m/>
    <m/>
  </r>
  <r>
    <x v="0"/>
    <n v="4"/>
    <x v="14"/>
    <x v="9"/>
    <m/>
    <m/>
    <m/>
    <n v="576"/>
    <m/>
    <m/>
  </r>
  <r>
    <x v="0"/>
    <n v="4"/>
    <x v="20"/>
    <x v="0"/>
    <m/>
    <m/>
    <m/>
    <n v="444"/>
    <m/>
    <m/>
  </r>
  <r>
    <x v="0"/>
    <n v="4"/>
    <x v="21"/>
    <x v="11"/>
    <m/>
    <m/>
    <m/>
    <n v="72"/>
    <m/>
    <m/>
  </r>
  <r>
    <x v="0"/>
    <n v="4"/>
    <x v="22"/>
    <x v="11"/>
    <m/>
    <m/>
    <m/>
    <n v="96"/>
    <m/>
    <m/>
  </r>
  <r>
    <x v="0"/>
    <n v="4"/>
    <x v="0"/>
    <x v="0"/>
    <m/>
    <m/>
    <m/>
    <n v="240"/>
    <m/>
    <m/>
  </r>
  <r>
    <x v="0"/>
    <n v="6"/>
    <x v="23"/>
    <x v="12"/>
    <m/>
    <m/>
    <m/>
    <n v="708"/>
    <m/>
    <m/>
  </r>
  <r>
    <x v="0"/>
    <n v="6"/>
    <x v="24"/>
    <x v="12"/>
    <m/>
    <m/>
    <m/>
    <n v="168"/>
    <m/>
    <m/>
  </r>
  <r>
    <x v="0"/>
    <n v="6"/>
    <x v="25"/>
    <x v="12"/>
    <m/>
    <m/>
    <m/>
    <n v="48"/>
    <m/>
    <m/>
  </r>
  <r>
    <x v="0"/>
    <n v="6"/>
    <x v="26"/>
    <x v="7"/>
    <m/>
    <m/>
    <m/>
    <n v="2304"/>
    <m/>
    <m/>
  </r>
  <r>
    <x v="0"/>
    <n v="6"/>
    <x v="10"/>
    <x v="1"/>
    <m/>
    <m/>
    <m/>
    <n v="900"/>
    <m/>
    <m/>
  </r>
  <r>
    <x v="0"/>
    <n v="7"/>
    <x v="3"/>
    <x v="3"/>
    <m/>
    <m/>
    <m/>
    <n v="732"/>
    <m/>
    <m/>
  </r>
  <r>
    <x v="0"/>
    <n v="7"/>
    <x v="27"/>
    <x v="3"/>
    <m/>
    <m/>
    <m/>
    <n v="768"/>
    <m/>
    <m/>
  </r>
  <r>
    <x v="0"/>
    <n v="8"/>
    <x v="28"/>
    <x v="6"/>
    <m/>
    <m/>
    <m/>
    <n v="228"/>
    <m/>
    <s v="CHANGE OF STYLES"/>
  </r>
  <r>
    <x v="0"/>
    <n v="8"/>
    <x v="29"/>
    <x v="13"/>
    <m/>
    <m/>
    <m/>
    <n v="804"/>
    <m/>
    <s v="LEATHER DAMAGE / PILLING MATERIAL"/>
  </r>
  <r>
    <x v="0"/>
    <n v="9"/>
    <x v="30"/>
    <x v="5"/>
    <m/>
    <m/>
    <m/>
    <n v="780"/>
    <m/>
    <s v="CHASING ONE SIZE TO FINISH THE ORDER"/>
  </r>
  <r>
    <x v="0"/>
    <n v="9"/>
    <x v="31"/>
    <x v="5"/>
    <m/>
    <m/>
    <m/>
    <n v="504"/>
    <m/>
    <m/>
  </r>
  <r>
    <x v="0"/>
    <n v="9426"/>
    <x v="30"/>
    <x v="5"/>
    <m/>
    <m/>
    <m/>
    <m/>
    <n v="4260"/>
    <s v="NPN 16444"/>
  </r>
  <r>
    <x v="0"/>
    <n v="9427"/>
    <x v="32"/>
    <x v="9"/>
    <m/>
    <m/>
    <m/>
    <m/>
    <n v="4008"/>
    <s v="NPN 16444"/>
  </r>
  <r>
    <x v="0"/>
    <n v="9428"/>
    <x v="14"/>
    <x v="9"/>
    <m/>
    <m/>
    <m/>
    <m/>
    <n v="2532"/>
    <s v="NPN 16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E4AA0-DCC9-4978-A450-7DDE85B2EC2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50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3">
        <item x="23"/>
        <item x="26"/>
        <item x="8"/>
        <item x="10"/>
        <item x="11"/>
        <item x="12"/>
        <item x="7"/>
        <item x="1"/>
        <item x="16"/>
        <item x="19"/>
        <item x="3"/>
        <item x="27"/>
        <item x="30"/>
        <item x="28"/>
        <item x="9"/>
        <item x="13"/>
        <item x="18"/>
        <item x="17"/>
        <item x="2"/>
        <item x="29"/>
        <item x="32"/>
        <item x="14"/>
        <item x="20"/>
        <item x="0"/>
        <item x="22"/>
        <item x="21"/>
        <item x="15"/>
        <item x="25"/>
        <item x="24"/>
        <item x="6"/>
        <item x="4"/>
        <item x="31"/>
        <item x="5"/>
      </items>
    </pivotField>
    <pivotField axis="axisRow" showAll="0" defaultSubtotal="0">
      <items count="14">
        <item x="10"/>
        <item x="0"/>
        <item x="7"/>
        <item x="3"/>
        <item x="13"/>
        <item x="6"/>
        <item x="2"/>
        <item x="11"/>
        <item x="12"/>
        <item x="8"/>
        <item x="9"/>
        <item x="4"/>
        <item x="5"/>
        <item x="1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9">
    <i>
      <x/>
    </i>
    <i r="1">
      <x/>
    </i>
    <i r="2">
      <x v="16"/>
    </i>
    <i r="1">
      <x v="1"/>
    </i>
    <i r="2">
      <x v="22"/>
    </i>
    <i r="2">
      <x v="23"/>
    </i>
    <i r="1">
      <x v="2"/>
    </i>
    <i r="2">
      <x v="1"/>
    </i>
    <i r="2">
      <x v="2"/>
    </i>
    <i r="1">
      <x v="3"/>
    </i>
    <i r="2">
      <x v="10"/>
    </i>
    <i r="2">
      <x v="11"/>
    </i>
    <i r="2">
      <x v="26"/>
    </i>
    <i r="1">
      <x v="4"/>
    </i>
    <i r="2">
      <x v="19"/>
    </i>
    <i r="1">
      <x v="5"/>
    </i>
    <i r="2">
      <x v="13"/>
    </i>
    <i r="2">
      <x v="14"/>
    </i>
    <i r="2">
      <x v="29"/>
    </i>
    <i r="1">
      <x v="6"/>
    </i>
    <i r="2">
      <x v="17"/>
    </i>
    <i r="2">
      <x v="18"/>
    </i>
    <i r="1">
      <x v="7"/>
    </i>
    <i r="2">
      <x v="24"/>
    </i>
    <i r="2">
      <x v="25"/>
    </i>
    <i r="1">
      <x v="8"/>
    </i>
    <i r="2">
      <x/>
    </i>
    <i r="2">
      <x v="27"/>
    </i>
    <i r="2">
      <x v="28"/>
    </i>
    <i r="1">
      <x v="9"/>
    </i>
    <i r="2">
      <x v="15"/>
    </i>
    <i r="1">
      <x v="10"/>
    </i>
    <i r="2">
      <x v="20"/>
    </i>
    <i r="2">
      <x v="21"/>
    </i>
    <i r="1">
      <x v="11"/>
    </i>
    <i r="2">
      <x v="8"/>
    </i>
    <i r="2">
      <x v="9"/>
    </i>
    <i r="2">
      <x v="30"/>
    </i>
    <i r="1">
      <x v="12"/>
    </i>
    <i r="2">
      <x v="12"/>
    </i>
    <i r="2">
      <x v="31"/>
    </i>
    <i r="2">
      <x v="32"/>
    </i>
    <i r="1">
      <x v="13"/>
    </i>
    <i r="2">
      <x v="3"/>
    </i>
    <i r="2">
      <x v="4"/>
    </i>
    <i r="2">
      <x v="5"/>
    </i>
    <i r="2">
      <x v="6"/>
    </i>
    <i r="2"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DE5ED-FAFF-4C16-9D68-C6A8E5A79765}" name="Table1" displayName="Table1" ref="A1:J55" totalsRowCount="1" headerRowDxfId="2" headerRowBorderDxfId="3" tableBorderDxfId="4">
  <autoFilter ref="A1:J54" xr:uid="{93FDE5ED-FAFF-4C16-9D68-C6A8E5A79765}"/>
  <tableColumns count="10">
    <tableColumn id="1" xr3:uid="{D199D85E-CD9E-41CA-A20F-2DBA6684F8B2}" name="Date" dataDxfId="1" totalsRowDxfId="0"/>
    <tableColumn id="2" xr3:uid="{46BC2583-5303-4DE9-92B2-51A72F27E64F}" name="Line"/>
    <tableColumn id="3" xr3:uid="{FCBAB90C-5574-4CA4-9564-2A816EF6CDE9}" name="Order2"/>
    <tableColumn id="4" xr3:uid="{FA888FBC-1DEE-44B9-82C3-0593DC009CD8}" name="Style"/>
    <tableColumn id="5" xr3:uid="{30D2973D-EF42-4975-A0A7-A3AC996CB537}" name="Cutting" totalsRowFunction="sum"/>
    <tableColumn id="6" xr3:uid="{4AFA9D4A-C48E-42F4-8CEC-49AAE493E51F}" name="Assembly" totalsRowFunction="sum"/>
    <tableColumn id="7" xr3:uid="{19F91B7D-52C1-4E98-B53C-91BBCAE15C61}" name="Closing" totalsRowFunction="sum"/>
    <tableColumn id="8" xr3:uid="{2AFC74EB-923A-4FFD-8217-146D48B72154}" name="Despatch" totalsRowFunction="sum"/>
    <tableColumn id="9" xr3:uid="{A65DFB0C-0761-4BE4-AA9D-61D4DF9C9720}" name="Shipped" totalsRowFunction="sum"/>
    <tableColumn id="10" xr3:uid="{BCB34A40-A85F-4718-B6F2-99127FEF2BA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565E-F0A2-44F4-BC73-212E01C80AF5}">
  <dimension ref="A1:F50"/>
  <sheetViews>
    <sheetView workbookViewId="0">
      <selection activeCell="H7" sqref="H7"/>
    </sheetView>
  </sheetViews>
  <sheetFormatPr defaultRowHeight="15" x14ac:dyDescent="0.25"/>
  <cols>
    <col min="1" max="1" width="26.5703125" bestFit="1" customWidth="1"/>
    <col min="2" max="6" width="12" customWidth="1"/>
  </cols>
  <sheetData>
    <row r="1" spans="1:6" x14ac:dyDescent="0.25">
      <c r="A1" s="3" t="s">
        <v>40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s="4" t="s">
        <v>39</v>
      </c>
      <c r="B2" s="7"/>
      <c r="C2" s="7"/>
      <c r="D2" s="7"/>
      <c r="E2" s="7"/>
      <c r="F2" s="7"/>
    </row>
    <row r="3" spans="1:6" x14ac:dyDescent="0.25">
      <c r="A3" s="5" t="s">
        <v>27</v>
      </c>
      <c r="B3" s="7"/>
      <c r="C3" s="7"/>
      <c r="D3" s="7"/>
      <c r="E3" s="7"/>
      <c r="F3" s="7"/>
    </row>
    <row r="4" spans="1:6" x14ac:dyDescent="0.25">
      <c r="A4" s="6">
        <v>1302601</v>
      </c>
      <c r="B4" s="7"/>
      <c r="C4" s="7"/>
      <c r="D4" s="7"/>
      <c r="E4" s="7">
        <v>264</v>
      </c>
      <c r="F4" s="7"/>
    </row>
    <row r="5" spans="1:6" x14ac:dyDescent="0.25">
      <c r="A5" s="5" t="s">
        <v>17</v>
      </c>
      <c r="B5" s="7"/>
      <c r="C5" s="7"/>
      <c r="D5" s="7"/>
      <c r="E5" s="7"/>
      <c r="F5" s="7"/>
    </row>
    <row r="6" spans="1:6" x14ac:dyDescent="0.25">
      <c r="A6" s="6">
        <v>1302721</v>
      </c>
      <c r="B6" s="7"/>
      <c r="C6" s="7"/>
      <c r="D6" s="7"/>
      <c r="E6" s="7">
        <v>444</v>
      </c>
      <c r="F6" s="7"/>
    </row>
    <row r="7" spans="1:6" x14ac:dyDescent="0.25">
      <c r="A7" s="6">
        <v>1302722</v>
      </c>
      <c r="B7" s="7">
        <v>774</v>
      </c>
      <c r="C7" s="7">
        <v>774</v>
      </c>
      <c r="D7" s="7"/>
      <c r="E7" s="7">
        <v>240</v>
      </c>
      <c r="F7" s="7"/>
    </row>
    <row r="8" spans="1:6" x14ac:dyDescent="0.25">
      <c r="A8" s="5" t="s">
        <v>24</v>
      </c>
      <c r="B8" s="7"/>
      <c r="C8" s="7"/>
      <c r="D8" s="7"/>
      <c r="E8" s="7"/>
      <c r="F8" s="7"/>
    </row>
    <row r="9" spans="1:6" x14ac:dyDescent="0.25">
      <c r="A9" s="6">
        <v>1275884</v>
      </c>
      <c r="B9" s="7"/>
      <c r="C9" s="7"/>
      <c r="D9" s="7"/>
      <c r="E9" s="7">
        <v>2304</v>
      </c>
      <c r="F9" s="7"/>
    </row>
    <row r="10" spans="1:6" x14ac:dyDescent="0.25">
      <c r="A10" s="6">
        <v>1275893</v>
      </c>
      <c r="B10" s="7">
        <v>1008</v>
      </c>
      <c r="C10" s="7"/>
      <c r="D10" s="7"/>
      <c r="E10" s="7"/>
      <c r="F10" s="7"/>
    </row>
    <row r="11" spans="1:6" x14ac:dyDescent="0.25">
      <c r="A11" s="5" t="s">
        <v>20</v>
      </c>
      <c r="B11" s="7"/>
      <c r="C11" s="7"/>
      <c r="D11" s="7"/>
      <c r="E11" s="7"/>
      <c r="F11" s="7"/>
    </row>
    <row r="12" spans="1:6" x14ac:dyDescent="0.25">
      <c r="A12" s="6">
        <v>1302513</v>
      </c>
      <c r="B12" s="7">
        <v>1498</v>
      </c>
      <c r="C12" s="7">
        <v>1580</v>
      </c>
      <c r="D12" s="7"/>
      <c r="E12" s="7">
        <v>732</v>
      </c>
      <c r="F12" s="7"/>
    </row>
    <row r="13" spans="1:6" x14ac:dyDescent="0.25">
      <c r="A13" s="6">
        <v>1302514</v>
      </c>
      <c r="B13" s="7"/>
      <c r="C13" s="7"/>
      <c r="D13" s="7"/>
      <c r="E13" s="7">
        <v>768</v>
      </c>
      <c r="F13" s="7"/>
    </row>
    <row r="14" spans="1:6" x14ac:dyDescent="0.25">
      <c r="A14" s="6" t="s">
        <v>13</v>
      </c>
      <c r="B14" s="7"/>
      <c r="C14" s="7"/>
      <c r="D14" s="7">
        <v>1106</v>
      </c>
      <c r="E14" s="7"/>
      <c r="F14" s="7"/>
    </row>
    <row r="15" spans="1:6" x14ac:dyDescent="0.25">
      <c r="A15" s="5" t="s">
        <v>30</v>
      </c>
      <c r="B15" s="7"/>
      <c r="C15" s="7"/>
      <c r="D15" s="7"/>
      <c r="E15" s="7"/>
      <c r="F15" s="7"/>
    </row>
    <row r="16" spans="1:6" x14ac:dyDescent="0.25">
      <c r="A16" s="6">
        <v>1302618</v>
      </c>
      <c r="B16" s="7"/>
      <c r="C16" s="7"/>
      <c r="D16" s="7"/>
      <c r="E16" s="7">
        <v>804</v>
      </c>
      <c r="F16" s="7"/>
    </row>
    <row r="17" spans="1:6" x14ac:dyDescent="0.25">
      <c r="A17" s="5" t="s">
        <v>23</v>
      </c>
      <c r="B17" s="7"/>
      <c r="C17" s="7"/>
      <c r="D17" s="7"/>
      <c r="E17" s="7"/>
      <c r="F17" s="7"/>
    </row>
    <row r="18" spans="1:6" x14ac:dyDescent="0.25">
      <c r="A18" s="6">
        <v>1302554</v>
      </c>
      <c r="B18" s="7"/>
      <c r="C18" s="7"/>
      <c r="D18" s="7"/>
      <c r="E18" s="7">
        <v>228</v>
      </c>
      <c r="F18" s="7"/>
    </row>
    <row r="19" spans="1:6" x14ac:dyDescent="0.25">
      <c r="A19" s="6">
        <v>1302555</v>
      </c>
      <c r="B19" s="7"/>
      <c r="C19" s="7">
        <v>378</v>
      </c>
      <c r="D19" s="7">
        <v>1022</v>
      </c>
      <c r="E19" s="7"/>
      <c r="F19" s="7"/>
    </row>
    <row r="20" spans="1:6" x14ac:dyDescent="0.25">
      <c r="A20" s="6" t="s">
        <v>12</v>
      </c>
      <c r="B20" s="7">
        <v>1500</v>
      </c>
      <c r="C20" s="7">
        <v>948</v>
      </c>
      <c r="D20" s="7"/>
      <c r="E20" s="7"/>
      <c r="F20" s="7"/>
    </row>
    <row r="21" spans="1:6" x14ac:dyDescent="0.25">
      <c r="A21" s="5" t="s">
        <v>19</v>
      </c>
      <c r="B21" s="7"/>
      <c r="C21" s="7"/>
      <c r="D21" s="7"/>
      <c r="E21" s="7"/>
      <c r="F21" s="7"/>
    </row>
    <row r="22" spans="1:6" x14ac:dyDescent="0.25">
      <c r="A22" s="6">
        <v>1302606</v>
      </c>
      <c r="B22" s="7"/>
      <c r="C22" s="7"/>
      <c r="D22" s="7"/>
      <c r="E22" s="7">
        <v>504</v>
      </c>
      <c r="F22" s="7"/>
    </row>
    <row r="23" spans="1:6" x14ac:dyDescent="0.25">
      <c r="A23" s="6">
        <v>1302608</v>
      </c>
      <c r="B23" s="7">
        <v>246</v>
      </c>
      <c r="C23" s="7">
        <v>1422</v>
      </c>
      <c r="D23" s="7">
        <v>316</v>
      </c>
      <c r="E23" s="7">
        <v>444</v>
      </c>
      <c r="F23" s="7"/>
    </row>
    <row r="24" spans="1:6" x14ac:dyDescent="0.25">
      <c r="A24" s="5" t="s">
        <v>28</v>
      </c>
      <c r="B24" s="7"/>
      <c r="C24" s="7"/>
      <c r="D24" s="7"/>
      <c r="E24" s="7"/>
      <c r="F24" s="7"/>
    </row>
    <row r="25" spans="1:6" x14ac:dyDescent="0.25">
      <c r="A25" s="6">
        <v>1302726</v>
      </c>
      <c r="B25" s="7"/>
      <c r="C25" s="7"/>
      <c r="D25" s="7"/>
      <c r="E25" s="7">
        <v>96</v>
      </c>
      <c r="F25" s="7"/>
    </row>
    <row r="26" spans="1:6" x14ac:dyDescent="0.25">
      <c r="A26" s="6">
        <v>1302727</v>
      </c>
      <c r="B26" s="7"/>
      <c r="C26" s="7"/>
      <c r="D26" s="7"/>
      <c r="E26" s="7">
        <v>72</v>
      </c>
      <c r="F26" s="7"/>
    </row>
    <row r="27" spans="1:6" x14ac:dyDescent="0.25">
      <c r="A27" s="5" t="s">
        <v>29</v>
      </c>
      <c r="B27" s="7"/>
      <c r="C27" s="7"/>
      <c r="D27" s="7"/>
      <c r="E27" s="7"/>
      <c r="F27" s="7"/>
    </row>
    <row r="28" spans="1:6" x14ac:dyDescent="0.25">
      <c r="A28" s="6">
        <v>1271835</v>
      </c>
      <c r="B28" s="7"/>
      <c r="C28" s="7"/>
      <c r="D28" s="7"/>
      <c r="E28" s="7">
        <v>708</v>
      </c>
      <c r="F28" s="7"/>
    </row>
    <row r="29" spans="1:6" x14ac:dyDescent="0.25">
      <c r="A29" s="6" t="s">
        <v>15</v>
      </c>
      <c r="B29" s="7"/>
      <c r="C29" s="7"/>
      <c r="D29" s="7"/>
      <c r="E29" s="7">
        <v>48</v>
      </c>
      <c r="F29" s="7"/>
    </row>
    <row r="30" spans="1:6" x14ac:dyDescent="0.25">
      <c r="A30" s="6" t="s">
        <v>14</v>
      </c>
      <c r="B30" s="7"/>
      <c r="C30" s="7"/>
      <c r="D30" s="7"/>
      <c r="E30" s="7">
        <v>168</v>
      </c>
      <c r="F30" s="7"/>
    </row>
    <row r="31" spans="1:6" x14ac:dyDescent="0.25">
      <c r="A31" s="5" t="s">
        <v>25</v>
      </c>
      <c r="B31" s="7"/>
      <c r="C31" s="7"/>
      <c r="D31" s="7"/>
      <c r="E31" s="7"/>
      <c r="F31" s="7"/>
    </row>
    <row r="32" spans="1:6" x14ac:dyDescent="0.25">
      <c r="A32" s="6">
        <v>1302593</v>
      </c>
      <c r="B32" s="7"/>
      <c r="C32" s="7"/>
      <c r="D32" s="7">
        <v>1106</v>
      </c>
      <c r="E32" s="7"/>
      <c r="F32" s="7"/>
    </row>
    <row r="33" spans="1:6" x14ac:dyDescent="0.25">
      <c r="A33" s="5" t="s">
        <v>26</v>
      </c>
      <c r="B33" s="7"/>
      <c r="C33" s="7"/>
      <c r="D33" s="7"/>
      <c r="E33" s="7"/>
      <c r="F33" s="7"/>
    </row>
    <row r="34" spans="1:6" x14ac:dyDescent="0.25">
      <c r="A34" s="6">
        <v>1302710</v>
      </c>
      <c r="B34" s="7"/>
      <c r="C34" s="7"/>
      <c r="D34" s="7"/>
      <c r="E34" s="7"/>
      <c r="F34" s="7">
        <v>4008</v>
      </c>
    </row>
    <row r="35" spans="1:6" x14ac:dyDescent="0.25">
      <c r="A35" s="6">
        <v>1302711</v>
      </c>
      <c r="B35" s="7"/>
      <c r="C35" s="7"/>
      <c r="D35" s="7">
        <v>790</v>
      </c>
      <c r="E35" s="7">
        <v>576</v>
      </c>
      <c r="F35" s="7">
        <v>2532</v>
      </c>
    </row>
    <row r="36" spans="1:6" x14ac:dyDescent="0.25">
      <c r="A36" s="5" t="s">
        <v>21</v>
      </c>
      <c r="B36" s="7"/>
      <c r="C36" s="7"/>
      <c r="D36" s="7"/>
      <c r="E36" s="7"/>
      <c r="F36" s="7"/>
    </row>
    <row r="37" spans="1:6" x14ac:dyDescent="0.25">
      <c r="A37" s="6">
        <v>1302495</v>
      </c>
      <c r="B37" s="7"/>
      <c r="C37" s="7"/>
      <c r="D37" s="7"/>
      <c r="E37" s="7">
        <v>2832</v>
      </c>
      <c r="F37" s="7"/>
    </row>
    <row r="38" spans="1:6" x14ac:dyDescent="0.25">
      <c r="A38" s="6">
        <v>1302496</v>
      </c>
      <c r="B38" s="7"/>
      <c r="C38" s="7"/>
      <c r="D38" s="7"/>
      <c r="E38" s="7">
        <v>168</v>
      </c>
      <c r="F38" s="7"/>
    </row>
    <row r="39" spans="1:6" x14ac:dyDescent="0.25">
      <c r="A39" s="6" t="s">
        <v>10</v>
      </c>
      <c r="B39" s="7">
        <v>1064</v>
      </c>
      <c r="C39" s="7">
        <v>3160</v>
      </c>
      <c r="D39" s="7">
        <v>2154</v>
      </c>
      <c r="E39" s="7"/>
      <c r="F39" s="7"/>
    </row>
    <row r="40" spans="1:6" x14ac:dyDescent="0.25">
      <c r="A40" s="5" t="s">
        <v>22</v>
      </c>
      <c r="B40" s="7"/>
      <c r="C40" s="7"/>
      <c r="D40" s="7"/>
      <c r="E40" s="7"/>
      <c r="F40" s="7"/>
    </row>
    <row r="41" spans="1:6" x14ac:dyDescent="0.25">
      <c r="A41" s="6">
        <v>1302536</v>
      </c>
      <c r="B41" s="7"/>
      <c r="C41" s="7"/>
      <c r="D41" s="7"/>
      <c r="E41" s="7">
        <v>780</v>
      </c>
      <c r="F41" s="7">
        <v>4260</v>
      </c>
    </row>
    <row r="42" spans="1:6" x14ac:dyDescent="0.25">
      <c r="A42" s="6" t="s">
        <v>16</v>
      </c>
      <c r="B42" s="7"/>
      <c r="C42" s="7"/>
      <c r="D42" s="7"/>
      <c r="E42" s="7">
        <v>504</v>
      </c>
      <c r="F42" s="7"/>
    </row>
    <row r="43" spans="1:6" x14ac:dyDescent="0.25">
      <c r="A43" s="6" t="s">
        <v>11</v>
      </c>
      <c r="B43" s="7">
        <v>1888</v>
      </c>
      <c r="C43" s="7">
        <v>1422</v>
      </c>
      <c r="D43" s="7">
        <v>1264</v>
      </c>
      <c r="E43" s="7"/>
      <c r="F43" s="7"/>
    </row>
    <row r="44" spans="1:6" x14ac:dyDescent="0.25">
      <c r="A44" s="5" t="s">
        <v>18</v>
      </c>
      <c r="B44" s="7"/>
      <c r="C44" s="7"/>
      <c r="D44" s="7"/>
      <c r="E44" s="7"/>
      <c r="F44" s="7"/>
    </row>
    <row r="45" spans="1:6" x14ac:dyDescent="0.25">
      <c r="A45" s="6">
        <v>1285416</v>
      </c>
      <c r="B45" s="7"/>
      <c r="C45" s="7">
        <v>1744</v>
      </c>
      <c r="D45" s="7"/>
      <c r="E45" s="7">
        <v>900</v>
      </c>
      <c r="F45" s="7"/>
    </row>
    <row r="46" spans="1:6" x14ac:dyDescent="0.25">
      <c r="A46" s="6">
        <v>1285420</v>
      </c>
      <c r="B46" s="7"/>
      <c r="C46" s="7">
        <v>2232</v>
      </c>
      <c r="D46" s="7"/>
      <c r="E46" s="7"/>
      <c r="F46" s="7"/>
    </row>
    <row r="47" spans="1:6" x14ac:dyDescent="0.25">
      <c r="A47" s="6">
        <v>1285423</v>
      </c>
      <c r="B47" s="7"/>
      <c r="C47" s="7">
        <v>1150</v>
      </c>
      <c r="D47" s="7"/>
      <c r="E47" s="7"/>
      <c r="F47" s="7"/>
    </row>
    <row r="48" spans="1:6" x14ac:dyDescent="0.25">
      <c r="A48" s="6">
        <v>1285424</v>
      </c>
      <c r="B48" s="7">
        <v>3366</v>
      </c>
      <c r="C48" s="7"/>
      <c r="D48" s="7"/>
      <c r="E48" s="7"/>
      <c r="F48" s="7"/>
    </row>
    <row r="49" spans="1:6" x14ac:dyDescent="0.25">
      <c r="A49" s="6">
        <v>1285431</v>
      </c>
      <c r="B49" s="7">
        <v>320</v>
      </c>
      <c r="C49" s="7"/>
      <c r="D49" s="7"/>
      <c r="E49" s="7"/>
      <c r="F49" s="7"/>
    </row>
    <row r="50" spans="1:6" x14ac:dyDescent="0.25">
      <c r="A50" s="4" t="s">
        <v>41</v>
      </c>
      <c r="B50" s="7">
        <v>11664</v>
      </c>
      <c r="C50" s="7">
        <v>14810</v>
      </c>
      <c r="D50" s="7">
        <v>7758</v>
      </c>
      <c r="E50" s="7">
        <v>13584</v>
      </c>
      <c r="F50" s="7">
        <v>10800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workbookViewId="0">
      <selection activeCell="C12" sqref="C12"/>
    </sheetView>
  </sheetViews>
  <sheetFormatPr defaultRowHeight="15" x14ac:dyDescent="0.25"/>
  <cols>
    <col min="1" max="1" width="5.42578125" customWidth="1"/>
    <col min="3" max="3" width="9.28515625" customWidth="1"/>
    <col min="4" max="4" width="22.285156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39</v>
      </c>
      <c r="B2" t="s">
        <v>38</v>
      </c>
      <c r="C2">
        <v>1302722</v>
      </c>
      <c r="D2" t="s">
        <v>17</v>
      </c>
      <c r="E2">
        <v>774</v>
      </c>
    </row>
    <row r="3" spans="1:10" x14ac:dyDescent="0.25">
      <c r="A3" s="2" t="s">
        <v>39</v>
      </c>
      <c r="B3" t="s">
        <v>38</v>
      </c>
      <c r="C3">
        <v>1285431</v>
      </c>
      <c r="D3" t="s">
        <v>18</v>
      </c>
      <c r="E3">
        <v>320</v>
      </c>
    </row>
    <row r="4" spans="1:10" x14ac:dyDescent="0.25">
      <c r="A4" s="2" t="s">
        <v>39</v>
      </c>
      <c r="B4" t="s">
        <v>38</v>
      </c>
      <c r="C4">
        <v>1302608</v>
      </c>
      <c r="D4" t="s">
        <v>19</v>
      </c>
      <c r="E4">
        <v>246</v>
      </c>
    </row>
    <row r="5" spans="1:10" x14ac:dyDescent="0.25">
      <c r="A5" s="2" t="s">
        <v>39</v>
      </c>
      <c r="B5" t="s">
        <v>38</v>
      </c>
      <c r="C5">
        <v>1302513</v>
      </c>
      <c r="D5" t="s">
        <v>20</v>
      </c>
      <c r="E5">
        <v>1498</v>
      </c>
    </row>
    <row r="6" spans="1:10" x14ac:dyDescent="0.25">
      <c r="A6" s="2" t="s">
        <v>39</v>
      </c>
      <c r="B6" t="s">
        <v>38</v>
      </c>
      <c r="C6" t="s">
        <v>10</v>
      </c>
      <c r="D6" t="s">
        <v>21</v>
      </c>
      <c r="E6">
        <v>1064</v>
      </c>
    </row>
    <row r="7" spans="1:10" x14ac:dyDescent="0.25">
      <c r="A7" s="2" t="s">
        <v>39</v>
      </c>
      <c r="B7" t="s">
        <v>38</v>
      </c>
      <c r="C7" t="s">
        <v>11</v>
      </c>
      <c r="D7" t="s">
        <v>22</v>
      </c>
      <c r="E7">
        <v>1888</v>
      </c>
    </row>
    <row r="8" spans="1:10" x14ac:dyDescent="0.25">
      <c r="A8" s="2" t="s">
        <v>39</v>
      </c>
      <c r="B8" t="s">
        <v>38</v>
      </c>
      <c r="C8" t="s">
        <v>12</v>
      </c>
      <c r="D8" t="s">
        <v>23</v>
      </c>
      <c r="E8">
        <v>1500</v>
      </c>
    </row>
    <row r="9" spans="1:10" x14ac:dyDescent="0.25">
      <c r="A9" s="2" t="s">
        <v>39</v>
      </c>
      <c r="B9" t="s">
        <v>38</v>
      </c>
      <c r="C9">
        <v>1285424</v>
      </c>
      <c r="D9" t="s">
        <v>18</v>
      </c>
      <c r="E9">
        <v>3366</v>
      </c>
    </row>
    <row r="10" spans="1:10" x14ac:dyDescent="0.25">
      <c r="A10" s="2" t="s">
        <v>39</v>
      </c>
      <c r="B10" t="s">
        <v>38</v>
      </c>
      <c r="C10">
        <v>1275893</v>
      </c>
      <c r="D10" t="s">
        <v>24</v>
      </c>
      <c r="E10">
        <v>1008</v>
      </c>
    </row>
    <row r="11" spans="1:10" x14ac:dyDescent="0.25">
      <c r="A11" s="2" t="s">
        <v>39</v>
      </c>
      <c r="B11" t="s">
        <v>38</v>
      </c>
      <c r="C11">
        <v>1302722</v>
      </c>
      <c r="D11" t="s">
        <v>17</v>
      </c>
      <c r="F11">
        <v>774</v>
      </c>
    </row>
    <row r="12" spans="1:10" x14ac:dyDescent="0.25">
      <c r="A12" s="2" t="s">
        <v>39</v>
      </c>
      <c r="B12" t="s">
        <v>38</v>
      </c>
      <c r="C12">
        <v>1302555</v>
      </c>
      <c r="D12" t="s">
        <v>23</v>
      </c>
      <c r="F12">
        <v>378</v>
      </c>
    </row>
    <row r="13" spans="1:10" x14ac:dyDescent="0.25">
      <c r="A13" s="2" t="s">
        <v>39</v>
      </c>
      <c r="B13" t="s">
        <v>38</v>
      </c>
      <c r="C13" t="s">
        <v>12</v>
      </c>
      <c r="D13" t="s">
        <v>23</v>
      </c>
      <c r="F13">
        <v>948</v>
      </c>
    </row>
    <row r="14" spans="1:10" x14ac:dyDescent="0.25">
      <c r="A14" s="2" t="s">
        <v>39</v>
      </c>
      <c r="B14" t="s">
        <v>38</v>
      </c>
      <c r="C14">
        <v>1302513</v>
      </c>
      <c r="D14" t="s">
        <v>20</v>
      </c>
      <c r="F14">
        <v>1580</v>
      </c>
    </row>
    <row r="15" spans="1:10" x14ac:dyDescent="0.25">
      <c r="A15" s="2" t="s">
        <v>39</v>
      </c>
      <c r="B15" t="s">
        <v>38</v>
      </c>
      <c r="C15" t="s">
        <v>10</v>
      </c>
      <c r="D15" t="s">
        <v>21</v>
      </c>
      <c r="F15">
        <v>1580</v>
      </c>
    </row>
    <row r="16" spans="1:10" x14ac:dyDescent="0.25">
      <c r="A16" s="2" t="s">
        <v>39</v>
      </c>
      <c r="B16" t="s">
        <v>38</v>
      </c>
      <c r="C16" t="s">
        <v>10</v>
      </c>
      <c r="D16" t="s">
        <v>21</v>
      </c>
      <c r="F16">
        <v>1580</v>
      </c>
    </row>
    <row r="17" spans="1:10" x14ac:dyDescent="0.25">
      <c r="A17" s="2" t="s">
        <v>39</v>
      </c>
      <c r="B17" t="s">
        <v>38</v>
      </c>
      <c r="C17" t="s">
        <v>11</v>
      </c>
      <c r="D17" t="s">
        <v>22</v>
      </c>
      <c r="F17">
        <v>1422</v>
      </c>
    </row>
    <row r="18" spans="1:10" x14ac:dyDescent="0.25">
      <c r="A18" s="2" t="s">
        <v>39</v>
      </c>
      <c r="B18" t="s">
        <v>38</v>
      </c>
      <c r="C18">
        <v>1302608</v>
      </c>
      <c r="D18" t="s">
        <v>19</v>
      </c>
      <c r="F18">
        <v>1422</v>
      </c>
    </row>
    <row r="19" spans="1:10" x14ac:dyDescent="0.25">
      <c r="A19" s="2" t="s">
        <v>39</v>
      </c>
      <c r="B19" t="s">
        <v>38</v>
      </c>
      <c r="C19">
        <v>1285416</v>
      </c>
      <c r="D19" t="s">
        <v>18</v>
      </c>
      <c r="F19">
        <v>1744</v>
      </c>
    </row>
    <row r="20" spans="1:10" x14ac:dyDescent="0.25">
      <c r="A20" s="2" t="s">
        <v>39</v>
      </c>
      <c r="B20" t="s">
        <v>38</v>
      </c>
      <c r="C20">
        <v>1285420</v>
      </c>
      <c r="D20" t="s">
        <v>18</v>
      </c>
      <c r="F20">
        <v>2232</v>
      </c>
    </row>
    <row r="21" spans="1:10" x14ac:dyDescent="0.25">
      <c r="A21" s="2" t="s">
        <v>39</v>
      </c>
      <c r="B21" t="s">
        <v>38</v>
      </c>
      <c r="C21">
        <v>1285423</v>
      </c>
      <c r="D21" t="s">
        <v>18</v>
      </c>
      <c r="F21">
        <v>1150</v>
      </c>
    </row>
    <row r="22" spans="1:10" x14ac:dyDescent="0.25">
      <c r="A22" s="2" t="s">
        <v>39</v>
      </c>
      <c r="B22">
        <v>1</v>
      </c>
      <c r="C22">
        <v>1302593</v>
      </c>
      <c r="D22" t="s">
        <v>25</v>
      </c>
      <c r="G22">
        <v>1106</v>
      </c>
    </row>
    <row r="23" spans="1:10" x14ac:dyDescent="0.25">
      <c r="A23" s="2" t="s">
        <v>39</v>
      </c>
      <c r="B23">
        <v>1</v>
      </c>
      <c r="C23">
        <v>1302608</v>
      </c>
      <c r="D23" t="s">
        <v>19</v>
      </c>
      <c r="G23">
        <v>316</v>
      </c>
    </row>
    <row r="24" spans="1:10" x14ac:dyDescent="0.25">
      <c r="A24" s="2" t="s">
        <v>39</v>
      </c>
      <c r="B24">
        <v>2</v>
      </c>
      <c r="C24" t="s">
        <v>10</v>
      </c>
      <c r="D24" t="s">
        <v>21</v>
      </c>
      <c r="G24">
        <v>1048</v>
      </c>
      <c r="J24" t="s">
        <v>31</v>
      </c>
    </row>
    <row r="25" spans="1:10" x14ac:dyDescent="0.25">
      <c r="A25" s="2" t="s">
        <v>39</v>
      </c>
      <c r="B25">
        <v>3</v>
      </c>
      <c r="C25" t="s">
        <v>10</v>
      </c>
      <c r="D25" t="s">
        <v>21</v>
      </c>
      <c r="G25">
        <v>1106</v>
      </c>
      <c r="J25" t="s">
        <v>31</v>
      </c>
    </row>
    <row r="26" spans="1:10" x14ac:dyDescent="0.25">
      <c r="A26" s="2" t="s">
        <v>39</v>
      </c>
      <c r="B26">
        <v>4</v>
      </c>
      <c r="C26">
        <v>1302711</v>
      </c>
      <c r="D26" t="s">
        <v>26</v>
      </c>
      <c r="G26">
        <v>790</v>
      </c>
      <c r="J26" t="s">
        <v>31</v>
      </c>
    </row>
    <row r="27" spans="1:10" x14ac:dyDescent="0.25">
      <c r="A27" s="2" t="s">
        <v>39</v>
      </c>
      <c r="B27">
        <v>7</v>
      </c>
      <c r="C27" t="s">
        <v>13</v>
      </c>
      <c r="D27" t="s">
        <v>20</v>
      </c>
      <c r="G27">
        <v>1106</v>
      </c>
    </row>
    <row r="28" spans="1:10" x14ac:dyDescent="0.25">
      <c r="A28" s="2" t="s">
        <v>39</v>
      </c>
      <c r="B28">
        <v>8</v>
      </c>
      <c r="C28" t="s">
        <v>11</v>
      </c>
      <c r="D28" t="s">
        <v>22</v>
      </c>
      <c r="G28">
        <v>1264</v>
      </c>
      <c r="J28" t="s">
        <v>32</v>
      </c>
    </row>
    <row r="29" spans="1:10" x14ac:dyDescent="0.25">
      <c r="A29" s="2" t="s">
        <v>39</v>
      </c>
      <c r="B29">
        <v>9</v>
      </c>
      <c r="C29">
        <v>1302555</v>
      </c>
      <c r="D29" t="s">
        <v>23</v>
      </c>
      <c r="G29">
        <v>1022</v>
      </c>
      <c r="J29" t="s">
        <v>33</v>
      </c>
    </row>
    <row r="30" spans="1:10" x14ac:dyDescent="0.25">
      <c r="A30" s="2" t="s">
        <v>39</v>
      </c>
      <c r="B30">
        <v>1</v>
      </c>
      <c r="C30">
        <v>1302495</v>
      </c>
      <c r="D30" t="s">
        <v>21</v>
      </c>
      <c r="H30">
        <v>1500</v>
      </c>
    </row>
    <row r="31" spans="1:10" x14ac:dyDescent="0.25">
      <c r="A31" s="2" t="s">
        <v>39</v>
      </c>
      <c r="B31">
        <v>2</v>
      </c>
      <c r="C31">
        <v>1302606</v>
      </c>
      <c r="D31" t="s">
        <v>19</v>
      </c>
      <c r="H31">
        <v>504</v>
      </c>
    </row>
    <row r="32" spans="1:10" x14ac:dyDescent="0.25">
      <c r="A32" s="2" t="s">
        <v>39</v>
      </c>
      <c r="B32">
        <v>2</v>
      </c>
      <c r="C32">
        <v>1302608</v>
      </c>
      <c r="D32" t="s">
        <v>19</v>
      </c>
      <c r="H32">
        <v>444</v>
      </c>
    </row>
    <row r="33" spans="1:10" x14ac:dyDescent="0.25">
      <c r="A33" s="2" t="s">
        <v>39</v>
      </c>
      <c r="B33">
        <v>2</v>
      </c>
      <c r="C33">
        <v>1302601</v>
      </c>
      <c r="D33" t="s">
        <v>27</v>
      </c>
      <c r="H33">
        <v>264</v>
      </c>
    </row>
    <row r="34" spans="1:10" x14ac:dyDescent="0.25">
      <c r="A34" s="2" t="s">
        <v>39</v>
      </c>
      <c r="B34">
        <v>3</v>
      </c>
      <c r="C34">
        <v>1302495</v>
      </c>
      <c r="D34" t="s">
        <v>21</v>
      </c>
      <c r="H34">
        <v>1332</v>
      </c>
    </row>
    <row r="35" spans="1:10" x14ac:dyDescent="0.25">
      <c r="A35" s="2" t="s">
        <v>39</v>
      </c>
      <c r="B35">
        <v>3</v>
      </c>
      <c r="C35">
        <v>1302496</v>
      </c>
      <c r="D35" t="s">
        <v>21</v>
      </c>
      <c r="H35">
        <v>168</v>
      </c>
    </row>
    <row r="36" spans="1:10" x14ac:dyDescent="0.25">
      <c r="A36" s="2" t="s">
        <v>39</v>
      </c>
      <c r="B36">
        <v>4</v>
      </c>
      <c r="C36">
        <v>1302711</v>
      </c>
      <c r="D36" t="s">
        <v>26</v>
      </c>
      <c r="H36">
        <v>576</v>
      </c>
    </row>
    <row r="37" spans="1:10" x14ac:dyDescent="0.25">
      <c r="A37" s="2" t="s">
        <v>39</v>
      </c>
      <c r="B37">
        <v>4</v>
      </c>
      <c r="C37">
        <v>1302721</v>
      </c>
      <c r="D37" t="s">
        <v>17</v>
      </c>
      <c r="H37">
        <v>444</v>
      </c>
    </row>
    <row r="38" spans="1:10" x14ac:dyDescent="0.25">
      <c r="A38" s="2" t="s">
        <v>39</v>
      </c>
      <c r="B38">
        <v>4</v>
      </c>
      <c r="C38">
        <v>1302727</v>
      </c>
      <c r="D38" t="s">
        <v>28</v>
      </c>
      <c r="H38">
        <v>72</v>
      </c>
    </row>
    <row r="39" spans="1:10" x14ac:dyDescent="0.25">
      <c r="A39" s="2" t="s">
        <v>39</v>
      </c>
      <c r="B39">
        <v>4</v>
      </c>
      <c r="C39">
        <v>1302726</v>
      </c>
      <c r="D39" t="s">
        <v>28</v>
      </c>
      <c r="H39">
        <v>96</v>
      </c>
    </row>
    <row r="40" spans="1:10" x14ac:dyDescent="0.25">
      <c r="A40" s="2" t="s">
        <v>39</v>
      </c>
      <c r="B40">
        <v>4</v>
      </c>
      <c r="C40">
        <v>1302722</v>
      </c>
      <c r="D40" t="s">
        <v>17</v>
      </c>
      <c r="H40">
        <v>240</v>
      </c>
    </row>
    <row r="41" spans="1:10" x14ac:dyDescent="0.25">
      <c r="A41" s="2" t="s">
        <v>39</v>
      </c>
      <c r="B41">
        <v>6</v>
      </c>
      <c r="C41">
        <v>1271835</v>
      </c>
      <c r="D41" t="s">
        <v>29</v>
      </c>
      <c r="H41">
        <v>708</v>
      </c>
    </row>
    <row r="42" spans="1:10" x14ac:dyDescent="0.25">
      <c r="A42" s="2" t="s">
        <v>39</v>
      </c>
      <c r="B42">
        <v>6</v>
      </c>
      <c r="C42" t="s">
        <v>14</v>
      </c>
      <c r="D42" t="s">
        <v>29</v>
      </c>
      <c r="H42">
        <v>168</v>
      </c>
    </row>
    <row r="43" spans="1:10" x14ac:dyDescent="0.25">
      <c r="A43" s="2" t="s">
        <v>39</v>
      </c>
      <c r="B43">
        <v>6</v>
      </c>
      <c r="C43" t="s">
        <v>15</v>
      </c>
      <c r="D43" t="s">
        <v>29</v>
      </c>
      <c r="H43">
        <v>48</v>
      </c>
    </row>
    <row r="44" spans="1:10" x14ac:dyDescent="0.25">
      <c r="A44" s="2" t="s">
        <v>39</v>
      </c>
      <c r="B44">
        <v>6</v>
      </c>
      <c r="C44">
        <v>1275884</v>
      </c>
      <c r="D44" t="s">
        <v>24</v>
      </c>
      <c r="H44">
        <v>2304</v>
      </c>
    </row>
    <row r="45" spans="1:10" x14ac:dyDescent="0.25">
      <c r="A45" s="2" t="s">
        <v>39</v>
      </c>
      <c r="B45">
        <v>6</v>
      </c>
      <c r="C45">
        <v>1285416</v>
      </c>
      <c r="D45" t="s">
        <v>18</v>
      </c>
      <c r="H45">
        <v>900</v>
      </c>
    </row>
    <row r="46" spans="1:10" x14ac:dyDescent="0.25">
      <c r="A46" s="2" t="s">
        <v>39</v>
      </c>
      <c r="B46">
        <v>7</v>
      </c>
      <c r="C46">
        <v>1302513</v>
      </c>
      <c r="D46" t="s">
        <v>20</v>
      </c>
      <c r="H46">
        <v>732</v>
      </c>
    </row>
    <row r="47" spans="1:10" x14ac:dyDescent="0.25">
      <c r="A47" s="2" t="s">
        <v>39</v>
      </c>
      <c r="B47">
        <v>7</v>
      </c>
      <c r="C47">
        <v>1302514</v>
      </c>
      <c r="D47" t="s">
        <v>20</v>
      </c>
      <c r="H47">
        <v>768</v>
      </c>
    </row>
    <row r="48" spans="1:10" x14ac:dyDescent="0.25">
      <c r="A48" s="2" t="s">
        <v>39</v>
      </c>
      <c r="B48">
        <v>8</v>
      </c>
      <c r="C48">
        <v>1302554</v>
      </c>
      <c r="D48" t="s">
        <v>23</v>
      </c>
      <c r="H48">
        <v>228</v>
      </c>
      <c r="J48" t="s">
        <v>34</v>
      </c>
    </row>
    <row r="49" spans="1:10" x14ac:dyDescent="0.25">
      <c r="A49" s="2" t="s">
        <v>39</v>
      </c>
      <c r="B49">
        <v>8</v>
      </c>
      <c r="C49">
        <v>1302618</v>
      </c>
      <c r="D49" t="s">
        <v>30</v>
      </c>
      <c r="H49">
        <v>804</v>
      </c>
      <c r="J49" t="s">
        <v>35</v>
      </c>
    </row>
    <row r="50" spans="1:10" x14ac:dyDescent="0.25">
      <c r="A50" s="2" t="s">
        <v>39</v>
      </c>
      <c r="B50">
        <v>9</v>
      </c>
      <c r="C50">
        <v>1302536</v>
      </c>
      <c r="D50" t="s">
        <v>22</v>
      </c>
      <c r="H50">
        <v>780</v>
      </c>
      <c r="J50" t="s">
        <v>36</v>
      </c>
    </row>
    <row r="51" spans="1:10" x14ac:dyDescent="0.25">
      <c r="A51" s="2" t="s">
        <v>39</v>
      </c>
      <c r="B51">
        <v>9</v>
      </c>
      <c r="C51" t="s">
        <v>16</v>
      </c>
      <c r="D51" t="s">
        <v>22</v>
      </c>
      <c r="H51">
        <v>504</v>
      </c>
    </row>
    <row r="52" spans="1:10" x14ac:dyDescent="0.25">
      <c r="A52" s="2" t="s">
        <v>39</v>
      </c>
      <c r="B52">
        <v>9426</v>
      </c>
      <c r="C52">
        <v>1302536</v>
      </c>
      <c r="D52" t="s">
        <v>22</v>
      </c>
      <c r="I52">
        <v>4260</v>
      </c>
      <c r="J52" t="s">
        <v>37</v>
      </c>
    </row>
    <row r="53" spans="1:10" x14ac:dyDescent="0.25">
      <c r="A53" s="2" t="s">
        <v>39</v>
      </c>
      <c r="B53">
        <v>9427</v>
      </c>
      <c r="C53">
        <v>1302710</v>
      </c>
      <c r="D53" t="s">
        <v>26</v>
      </c>
      <c r="I53">
        <v>4008</v>
      </c>
      <c r="J53" t="s">
        <v>37</v>
      </c>
    </row>
    <row r="54" spans="1:10" x14ac:dyDescent="0.25">
      <c r="A54" s="2" t="s">
        <v>39</v>
      </c>
      <c r="B54">
        <v>9428</v>
      </c>
      <c r="C54">
        <v>1302711</v>
      </c>
      <c r="D54" t="s">
        <v>26</v>
      </c>
      <c r="I54">
        <v>2532</v>
      </c>
      <c r="J54" t="s">
        <v>37</v>
      </c>
    </row>
    <row r="55" spans="1:10" x14ac:dyDescent="0.25">
      <c r="A55" s="2"/>
      <c r="E55">
        <f>SUBTOTAL(109,Table1[Cutting])</f>
        <v>11664</v>
      </c>
      <c r="F55">
        <f>SUBTOTAL(109,Table1[Assembly])</f>
        <v>14810</v>
      </c>
      <c r="G55">
        <f>SUBTOTAL(109,Table1[Closing])</f>
        <v>7758</v>
      </c>
      <c r="H55">
        <f>SUBTOTAL(109,Table1[Despatch])</f>
        <v>13584</v>
      </c>
      <c r="I55">
        <f>SUBTOTAL(109,Table1[Shipped])</f>
        <v>10800</v>
      </c>
    </row>
  </sheetData>
  <printOptions horizontalCentered="1" verticalCentered="1"/>
  <pageMargins left="0.25" right="0.25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2025-01-27T10:58:57Z</cp:lastPrinted>
  <dcterms:created xsi:type="dcterms:W3CDTF">2025-01-27T10:56:19Z</dcterms:created>
  <dcterms:modified xsi:type="dcterms:W3CDTF">2025-01-27T10:59:00Z</dcterms:modified>
</cp:coreProperties>
</file>