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8-Jan-2025\"/>
    </mc:Choice>
  </mc:AlternateContent>
  <xr:revisionPtr revIDLastSave="0" documentId="13_ncr:1_{24F37C4D-63F5-46A5-B885-C4CFAC806C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E53" i="1"/>
</calcChain>
</file>

<file path=xl/sharedStrings.xml><?xml version="1.0" encoding="utf-8"?>
<sst xmlns="http://schemas.openxmlformats.org/spreadsheetml/2006/main" count="171" uniqueCount="44">
  <si>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</si>
  <si>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</si>
  <si>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</si>
  <si>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</si>
  <si>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</si>
  <si>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</si>
  <si>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</si>
  <si>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</si>
  <si>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</si>
  <si>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</si>
  <si>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GS-APRL-1</t>
  </si>
  <si>
    <t>PGS-APR-1</t>
  </si>
  <si>
    <t>BM_FWD</t>
  </si>
  <si>
    <t>BS_FWD2024</t>
  </si>
  <si>
    <t>GS_FWD2024</t>
  </si>
  <si>
    <t>MENS SLIPPER</t>
  </si>
  <si>
    <t>YOUNGER BOYS SLIPPER</t>
  </si>
  <si>
    <t>MENS MOCCASIN</t>
  </si>
  <si>
    <t>GIRLS SYNTHETIC</t>
  </si>
  <si>
    <t>MENS SYNTHETIC</t>
  </si>
  <si>
    <t>GIRLS LEATHER</t>
  </si>
  <si>
    <t>PRE BOYS LEATHER</t>
  </si>
  <si>
    <t>PRE BOYS SYNTHETIC</t>
  </si>
  <si>
    <t>BOYS SYNTHETIC</t>
  </si>
  <si>
    <t>BOYS MOCCASIN</t>
  </si>
  <si>
    <t>PRE GIRLS SYNTHETIC</t>
  </si>
  <si>
    <t>PRE BOYS MOCCASIN</t>
  </si>
  <si>
    <t>BOYS SLIPPER</t>
  </si>
  <si>
    <t>PRE GIRLS LEATHER</t>
  </si>
  <si>
    <t>WAITING FOR CLICKING</t>
  </si>
  <si>
    <t>THREE VAMPERS</t>
  </si>
  <si>
    <t>HAND TO MOUTH FROM MOULDING</t>
  </si>
  <si>
    <t>CHASING THREE SIZES TO COMPLETE THE ORDER</t>
  </si>
  <si>
    <t>LOADING TWO SIZES 2, 3</t>
  </si>
  <si>
    <t>NPN 16444</t>
  </si>
  <si>
    <t xml:space="preserve"> </t>
  </si>
  <si>
    <t>01-28-2025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</si>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</sst>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86.540004166665" createdVersion="8" refreshedVersion="8" minRefreshableVersion="3" recordCount="51" xr:uid="{9BFB891D-67A6-42D1-8AD6-E060F38EE9C8}">
  <cacheSource type="worksheet">
    <worksheetSource name="Table1"/>
  </cacheSource>
  <cacheFields count="10">
    <cacheField name="Date" numFmtId="49">
      <sharedItems count="1">
        <s v="01-28-2025"/>
      </sharedItems>
    </cacheField>
    <cacheField name="Line" numFmtId="0">
      <sharedItems containsMixedTypes="1" containsNumber="1" containsInteger="1" minValue="1" maxValue="9456"/>
    </cacheField>
    <cacheField name="Order2" numFmtId="0">
      <sharedItems containsMixedTypes="1" containsNumber="1" containsInteger="1" minValue="1275893" maxValue="1302728" count="27">
        <n v="1278282"/>
        <n v="1285432"/>
        <n v="1302728"/>
        <s v="GS-APRL-1"/>
        <n v="1302526"/>
        <n v="1302620"/>
        <n v="1302594"/>
        <n v="1302496"/>
        <n v="1302513"/>
        <n v="1285422"/>
        <n v="1302593"/>
        <n v="1302722"/>
        <s v="PGS-APR-1"/>
        <n v="1302495"/>
        <n v="1302713"/>
        <n v="1302727"/>
        <n v="1302711"/>
        <s v="BM_FWD"/>
        <n v="1285424"/>
        <n v="1285431"/>
        <n v="1275893"/>
        <n v="1302514"/>
        <s v="BS_FWD2024"/>
        <n v="1302555"/>
        <n v="1302554"/>
        <s v="GS_FWD2024"/>
        <n v="1302613"/>
      </sharedItems>
    </cacheField>
    <cacheField name="Style" numFmtId="0">
      <sharedItems count="14">
        <s v="MENS SLIPPER"/>
        <s v="YOUNGER BOYS SLIPPER"/>
        <s v="MENS MOCCASIN"/>
        <s v="GIRLS SYNTHETIC"/>
        <s v="MENS SYNTHETIC"/>
        <s v="GIRLS LEATHER"/>
        <s v="PRE BOYS LEATHER"/>
        <s v="PRE BOYS SYNTHETIC"/>
        <s v="BOYS SYNTHETIC"/>
        <s v="BOYS MOCCASIN"/>
        <s v="PRE GIRLS SYNTHETIC"/>
        <s v="PRE BOYS MOCCASIN"/>
        <s v="BOYS SLIPPER"/>
        <s v="PRE GIRLS LEATHER"/>
      </sharedItems>
    </cacheField>
    <cacheField name="Cutting" numFmtId="0">
      <sharedItems containsString="0" containsBlank="1" containsNumber="1" containsInteger="1" minValue="776" maxValue="1700"/>
    </cacheField>
    <cacheField name="Assembly" numFmtId="0">
      <sharedItems containsString="0" containsBlank="1" containsNumber="1" containsInteger="1" minValue="880" maxValue="4816"/>
    </cacheField>
    <cacheField name="Closing" numFmtId="0">
      <sharedItems containsString="0" containsBlank="1" containsNumber="1" containsInteger="1" minValue="50" maxValue="1466"/>
    </cacheField>
    <cacheField name="Despatch" numFmtId="0">
      <sharedItems containsString="0" containsBlank="1" containsNumber="1" containsInteger="1" minValue="36" maxValue="4818"/>
    </cacheField>
    <cacheField name="Shipped" numFmtId="0">
      <sharedItems containsString="0" containsBlank="1" containsNumber="1" containsInteger="1" minValue="636" maxValue="246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 "/>
    <x v="0"/>
    <x v="0"/>
    <n v="776"/>
    <m/>
    <m/>
    <m/>
    <m/>
    <m/>
  </r>
  <r>
    <x v="0"/>
    <s v=" "/>
    <x v="1"/>
    <x v="1"/>
    <n v="1230"/>
    <m/>
    <m/>
    <m/>
    <m/>
    <m/>
  </r>
  <r>
    <x v="0"/>
    <s v=" "/>
    <x v="2"/>
    <x v="2"/>
    <n v="972"/>
    <m/>
    <m/>
    <m/>
    <m/>
    <m/>
  </r>
  <r>
    <x v="0"/>
    <s v=" "/>
    <x v="3"/>
    <x v="3"/>
    <n v="1700"/>
    <m/>
    <m/>
    <m/>
    <m/>
    <m/>
  </r>
  <r>
    <x v="0"/>
    <s v=" "/>
    <x v="4"/>
    <x v="4"/>
    <n v="1500"/>
    <m/>
    <m/>
    <m/>
    <m/>
    <m/>
  </r>
  <r>
    <x v="0"/>
    <s v=" "/>
    <x v="5"/>
    <x v="5"/>
    <n v="926"/>
    <m/>
    <m/>
    <m/>
    <m/>
    <m/>
  </r>
  <r>
    <x v="0"/>
    <s v=" "/>
    <x v="6"/>
    <x v="6"/>
    <n v="1004"/>
    <m/>
    <m/>
    <m/>
    <m/>
    <m/>
  </r>
  <r>
    <x v="0"/>
    <s v=" "/>
    <x v="6"/>
    <x v="6"/>
    <m/>
    <n v="1226"/>
    <m/>
    <m/>
    <m/>
    <m/>
  </r>
  <r>
    <x v="0"/>
    <s v=" "/>
    <x v="7"/>
    <x v="7"/>
    <m/>
    <n v="1264"/>
    <m/>
    <m/>
    <m/>
    <m/>
  </r>
  <r>
    <x v="0"/>
    <s v=" "/>
    <x v="2"/>
    <x v="2"/>
    <m/>
    <n v="972"/>
    <m/>
    <m/>
    <m/>
    <m/>
  </r>
  <r>
    <x v="0"/>
    <s v=" "/>
    <x v="8"/>
    <x v="8"/>
    <m/>
    <n v="1076"/>
    <m/>
    <m/>
    <m/>
    <m/>
  </r>
  <r>
    <x v="0"/>
    <s v=" "/>
    <x v="9"/>
    <x v="1"/>
    <m/>
    <n v="4816"/>
    <m/>
    <m/>
    <m/>
    <m/>
  </r>
  <r>
    <x v="0"/>
    <s v=" "/>
    <x v="0"/>
    <x v="0"/>
    <m/>
    <n v="1480"/>
    <m/>
    <m/>
    <m/>
    <m/>
  </r>
  <r>
    <x v="0"/>
    <s v=" "/>
    <x v="3"/>
    <x v="3"/>
    <m/>
    <n v="880"/>
    <m/>
    <m/>
    <m/>
    <m/>
  </r>
  <r>
    <x v="0"/>
    <s v=" "/>
    <x v="5"/>
    <x v="5"/>
    <m/>
    <n v="1364"/>
    <m/>
    <m/>
    <m/>
    <m/>
  </r>
  <r>
    <x v="0"/>
    <n v="1"/>
    <x v="6"/>
    <x v="6"/>
    <m/>
    <m/>
    <n v="1384"/>
    <m/>
    <m/>
    <m/>
  </r>
  <r>
    <x v="0"/>
    <n v="1"/>
    <x v="10"/>
    <x v="6"/>
    <m/>
    <m/>
    <n v="50"/>
    <m/>
    <m/>
    <m/>
  </r>
  <r>
    <x v="0"/>
    <n v="2"/>
    <x v="7"/>
    <x v="7"/>
    <m/>
    <m/>
    <n v="1412"/>
    <m/>
    <m/>
    <m/>
  </r>
  <r>
    <x v="0"/>
    <n v="3"/>
    <x v="7"/>
    <x v="7"/>
    <m/>
    <m/>
    <n v="1264"/>
    <m/>
    <m/>
    <s v="WAITING FOR CLICKING"/>
  </r>
  <r>
    <x v="0"/>
    <n v="4"/>
    <x v="11"/>
    <x v="9"/>
    <m/>
    <m/>
    <n v="474"/>
    <m/>
    <m/>
    <m/>
  </r>
  <r>
    <x v="0"/>
    <n v="4"/>
    <x v="2"/>
    <x v="2"/>
    <m/>
    <m/>
    <n v="948"/>
    <m/>
    <m/>
    <m/>
  </r>
  <r>
    <x v="0"/>
    <n v="7"/>
    <x v="8"/>
    <x v="8"/>
    <m/>
    <m/>
    <n v="1466"/>
    <m/>
    <m/>
    <m/>
  </r>
  <r>
    <x v="0"/>
    <n v="8"/>
    <x v="3"/>
    <x v="3"/>
    <m/>
    <m/>
    <n v="632"/>
    <m/>
    <m/>
    <m/>
  </r>
  <r>
    <x v="0"/>
    <n v="8"/>
    <x v="12"/>
    <x v="10"/>
    <m/>
    <m/>
    <n v="890"/>
    <m/>
    <m/>
    <m/>
  </r>
  <r>
    <x v="0"/>
    <n v="9"/>
    <x v="3"/>
    <x v="3"/>
    <m/>
    <m/>
    <n v="1106"/>
    <m/>
    <m/>
    <s v="THREE VAMPERS"/>
  </r>
  <r>
    <x v="0"/>
    <n v="1"/>
    <x v="13"/>
    <x v="7"/>
    <m/>
    <m/>
    <m/>
    <n v="384"/>
    <m/>
    <m/>
  </r>
  <r>
    <x v="0"/>
    <n v="1"/>
    <x v="7"/>
    <x v="7"/>
    <m/>
    <m/>
    <m/>
    <n v="1092"/>
    <m/>
    <m/>
  </r>
  <r>
    <x v="0"/>
    <n v="2"/>
    <x v="10"/>
    <x v="6"/>
    <m/>
    <m/>
    <m/>
    <n v="1224"/>
    <m/>
    <s v="HAND TO MOUTH FROM MOULDING"/>
  </r>
  <r>
    <x v="0"/>
    <n v="2"/>
    <x v="6"/>
    <x v="6"/>
    <m/>
    <m/>
    <m/>
    <n v="168"/>
    <m/>
    <m/>
  </r>
  <r>
    <x v="0"/>
    <n v="3"/>
    <x v="7"/>
    <x v="7"/>
    <m/>
    <m/>
    <m/>
    <n v="1500"/>
    <m/>
    <m/>
  </r>
  <r>
    <x v="0"/>
    <n v="4"/>
    <x v="14"/>
    <x v="11"/>
    <m/>
    <m/>
    <m/>
    <n v="312"/>
    <m/>
    <m/>
  </r>
  <r>
    <x v="0"/>
    <n v="4"/>
    <x v="11"/>
    <x v="9"/>
    <m/>
    <m/>
    <m/>
    <n v="636"/>
    <m/>
    <m/>
  </r>
  <r>
    <x v="0"/>
    <n v="4"/>
    <x v="15"/>
    <x v="2"/>
    <m/>
    <m/>
    <m/>
    <n v="36"/>
    <m/>
    <m/>
  </r>
  <r>
    <x v="0"/>
    <n v="4"/>
    <x v="2"/>
    <x v="2"/>
    <m/>
    <m/>
    <m/>
    <n v="156"/>
    <m/>
    <m/>
  </r>
  <r>
    <x v="0"/>
    <n v="4"/>
    <x v="16"/>
    <x v="11"/>
    <m/>
    <m/>
    <m/>
    <n v="132"/>
    <m/>
    <m/>
  </r>
  <r>
    <x v="0"/>
    <n v="4"/>
    <x v="17"/>
    <x v="9"/>
    <m/>
    <m/>
    <m/>
    <n v="36"/>
    <m/>
    <m/>
  </r>
  <r>
    <x v="0"/>
    <n v="6"/>
    <x v="18"/>
    <x v="1"/>
    <m/>
    <m/>
    <m/>
    <n v="906"/>
    <m/>
    <m/>
  </r>
  <r>
    <x v="0"/>
    <n v="6"/>
    <x v="19"/>
    <x v="1"/>
    <m/>
    <m/>
    <m/>
    <n v="4818"/>
    <m/>
    <m/>
  </r>
  <r>
    <x v="0"/>
    <n v="6"/>
    <x v="20"/>
    <x v="12"/>
    <m/>
    <m/>
    <m/>
    <n v="36"/>
    <m/>
    <m/>
  </r>
  <r>
    <x v="0"/>
    <n v="7"/>
    <x v="21"/>
    <x v="8"/>
    <m/>
    <m/>
    <m/>
    <n v="1440"/>
    <m/>
    <m/>
  </r>
  <r>
    <x v="0"/>
    <n v="7"/>
    <x v="22"/>
    <x v="8"/>
    <m/>
    <m/>
    <m/>
    <n v="60"/>
    <m/>
    <m/>
  </r>
  <r>
    <x v="0"/>
    <n v="8"/>
    <x v="23"/>
    <x v="3"/>
    <m/>
    <m/>
    <m/>
    <n v="636"/>
    <m/>
    <s v="CHASING THREE SIZES TO COMPLETE THE ORDER"/>
  </r>
  <r>
    <x v="0"/>
    <n v="8"/>
    <x v="24"/>
    <x v="3"/>
    <m/>
    <m/>
    <m/>
    <n v="696"/>
    <m/>
    <m/>
  </r>
  <r>
    <x v="0"/>
    <n v="8"/>
    <x v="25"/>
    <x v="3"/>
    <m/>
    <m/>
    <m/>
    <n v="60"/>
    <m/>
    <m/>
  </r>
  <r>
    <x v="0"/>
    <n v="9"/>
    <x v="24"/>
    <x v="3"/>
    <m/>
    <m/>
    <m/>
    <n v="672"/>
    <m/>
    <s v="LOADING TWO SIZES 2, 3"/>
  </r>
  <r>
    <x v="0"/>
    <n v="9"/>
    <x v="23"/>
    <x v="3"/>
    <m/>
    <m/>
    <m/>
    <n v="228"/>
    <m/>
    <m/>
  </r>
  <r>
    <x v="0"/>
    <n v="9"/>
    <x v="26"/>
    <x v="13"/>
    <m/>
    <m/>
    <m/>
    <n v="48"/>
    <m/>
    <m/>
  </r>
  <r>
    <x v="0"/>
    <n v="9453"/>
    <x v="13"/>
    <x v="7"/>
    <m/>
    <m/>
    <m/>
    <m/>
    <n v="636"/>
    <s v="NPN 16444"/>
  </r>
  <r>
    <x v="0"/>
    <n v="9454"/>
    <x v="16"/>
    <x v="11"/>
    <m/>
    <m/>
    <m/>
    <m/>
    <n v="2460"/>
    <s v="NPN 16444"/>
  </r>
  <r>
    <x v="0"/>
    <n v="9455"/>
    <x v="11"/>
    <x v="9"/>
    <m/>
    <m/>
    <m/>
    <m/>
    <n v="1776"/>
    <s v="NPN 16444"/>
  </r>
  <r>
    <x v="0"/>
    <n v="9456"/>
    <x v="15"/>
    <x v="2"/>
    <m/>
    <m/>
    <m/>
    <m/>
    <n v="1740"/>
    <s v="NPN 16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36796-6D23-438F-B258-CE5B16582B1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4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7">
        <item x="20"/>
        <item x="0"/>
        <item x="9"/>
        <item x="18"/>
        <item x="19"/>
        <item x="1"/>
        <item x="13"/>
        <item x="7"/>
        <item x="8"/>
        <item x="21"/>
        <item x="4"/>
        <item x="24"/>
        <item x="23"/>
        <item x="10"/>
        <item x="6"/>
        <item x="26"/>
        <item x="5"/>
        <item x="16"/>
        <item x="14"/>
        <item x="11"/>
        <item x="15"/>
        <item x="2"/>
        <item x="17"/>
        <item x="22"/>
        <item x="25"/>
        <item x="3"/>
        <item x="12"/>
      </items>
    </pivotField>
    <pivotField axis="axisRow" showAll="0" defaultSubtotal="0">
      <items count="14">
        <item x="9"/>
        <item x="12"/>
        <item x="8"/>
        <item x="5"/>
        <item x="3"/>
        <item x="2"/>
        <item x="0"/>
        <item x="4"/>
        <item x="6"/>
        <item x="11"/>
        <item x="7"/>
        <item x="13"/>
        <item x="10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3">
    <i>
      <x/>
    </i>
    <i r="1">
      <x/>
    </i>
    <i r="2">
      <x v="19"/>
    </i>
    <i r="2">
      <x v="22"/>
    </i>
    <i r="1">
      <x v="1"/>
    </i>
    <i r="2">
      <x/>
    </i>
    <i r="1">
      <x v="2"/>
    </i>
    <i r="2">
      <x v="8"/>
    </i>
    <i r="2">
      <x v="9"/>
    </i>
    <i r="2">
      <x v="23"/>
    </i>
    <i r="1">
      <x v="3"/>
    </i>
    <i r="2">
      <x v="16"/>
    </i>
    <i r="1">
      <x v="4"/>
    </i>
    <i r="2">
      <x v="11"/>
    </i>
    <i r="2">
      <x v="12"/>
    </i>
    <i r="2">
      <x v="24"/>
    </i>
    <i r="2">
      <x v="25"/>
    </i>
    <i r="1">
      <x v="5"/>
    </i>
    <i r="2">
      <x v="20"/>
    </i>
    <i r="2">
      <x v="21"/>
    </i>
    <i r="1">
      <x v="6"/>
    </i>
    <i r="2">
      <x v="1"/>
    </i>
    <i r="1">
      <x v="7"/>
    </i>
    <i r="2">
      <x v="10"/>
    </i>
    <i r="1">
      <x v="8"/>
    </i>
    <i r="2">
      <x v="13"/>
    </i>
    <i r="2">
      <x v="14"/>
    </i>
    <i r="1">
      <x v="9"/>
    </i>
    <i r="2">
      <x v="17"/>
    </i>
    <i r="2">
      <x v="18"/>
    </i>
    <i r="1">
      <x v="10"/>
    </i>
    <i r="2">
      <x v="6"/>
    </i>
    <i r="2">
      <x v="7"/>
    </i>
    <i r="1">
      <x v="11"/>
    </i>
    <i r="2">
      <x v="15"/>
    </i>
    <i r="1">
      <x v="12"/>
    </i>
    <i r="2">
      <x v="26"/>
    </i>
    <i r="1">
      <x v="13"/>
    </i>
    <i r="2">
      <x v="2"/>
    </i>
    <i r="2">
      <x v="3"/>
    </i>
    <i r="2">
      <x v="4"/>
    </i>
    <i r="2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7498C-C673-4A7E-999F-F925C5B590A6}" name="Table1" displayName="Table1" ref="A1:J53" totalsRowCount="1" headerRowDxfId="2" headerRowBorderDxfId="3" tableBorderDxfId="4">
  <autoFilter ref="A1:J52" xr:uid="{3D97498C-C673-4A7E-999F-F925C5B590A6}"/>
  <tableColumns count="10">
    <tableColumn id="1" xr3:uid="{41F9BDDC-536B-4885-A1B6-5A62CB85679C}" name="Date" dataDxfId="1" totalsRowDxfId="0"/>
    <tableColumn id="2" xr3:uid="{85A1FECD-7011-4B9C-B971-949395DA7958}" name="Line"/>
    <tableColumn id="3" xr3:uid="{1D6A0CC6-38BD-4889-A575-1E35C7B7249B}" name="Order2"/>
    <tableColumn id="4" xr3:uid="{80627CC9-2B3F-4DAE-8A52-6F507AAE7A58}" name="Style"/>
    <tableColumn id="5" xr3:uid="{27B5BAF4-FBAE-44DB-88FC-4B6B1F610BA1}" name="Cutting" totalsRowFunction="sum"/>
    <tableColumn id="6" xr3:uid="{42F05B1F-8E75-4F2C-8981-E9552022F71A}" name="Assembly" totalsRowFunction="sum"/>
    <tableColumn id="7" xr3:uid="{FC1AC897-D00F-46C2-89CF-E2EFDF6DD3C9}" name="Closing" totalsRowFunction="sum"/>
    <tableColumn id="8" xr3:uid="{790BF07A-07B5-46D7-ABB5-90D58D51BA6F}" name="Despatch" totalsRowFunction="sum"/>
    <tableColumn id="9" xr3:uid="{64AB846C-8DC8-479A-B0ED-4E165495B35A}" name="Shipped" totalsRowFunction="sum"/>
    <tableColumn id="10" xr3:uid="{BAFD867C-80AE-47B6-852C-92889C0AAB18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550A-B30B-4033-9B66-1B54515DBFCD}">
  <dimension ref="A1:F44"/>
  <sheetViews>
    <sheetView tabSelected="1" workbookViewId="0">
      <selection activeCell="G6" sqref="G6"/>
    </sheetView>
  </sheetViews>
  <sheetFormatPr defaultRowHeight="15" x14ac:dyDescent="0.25"/>
  <cols>
    <col min="1" max="1" width="26.5703125" bestFit="1" customWidth="1"/>
    <col min="2" max="6" width="11.140625" customWidth="1"/>
  </cols>
  <sheetData>
    <row r="1" spans="1:6" x14ac:dyDescent="0.25">
      <c r="A1" s="3" t="s">
        <v>37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25">
      <c r="A2" s="4" t="s">
        <v>36</v>
      </c>
      <c r="B2" s="7"/>
      <c r="C2" s="7"/>
      <c r="D2" s="7"/>
      <c r="E2" s="7"/>
      <c r="F2" s="7"/>
    </row>
    <row r="3" spans="1:6" x14ac:dyDescent="0.25">
      <c r="A3" s="5" t="s">
        <v>24</v>
      </c>
      <c r="B3" s="7"/>
      <c r="C3" s="7"/>
      <c r="D3" s="7"/>
      <c r="E3" s="7"/>
      <c r="F3" s="7"/>
    </row>
    <row r="4" spans="1:6" x14ac:dyDescent="0.25">
      <c r="A4" s="6">
        <v>1302722</v>
      </c>
      <c r="B4" s="7"/>
      <c r="C4" s="7"/>
      <c r="D4" s="7">
        <v>474</v>
      </c>
      <c r="E4" s="7">
        <v>636</v>
      </c>
      <c r="F4" s="7">
        <v>1776</v>
      </c>
    </row>
    <row r="5" spans="1:6" x14ac:dyDescent="0.25">
      <c r="A5" s="6" t="s">
        <v>12</v>
      </c>
      <c r="B5" s="7"/>
      <c r="C5" s="7"/>
      <c r="D5" s="7"/>
      <c r="E5" s="7">
        <v>36</v>
      </c>
      <c r="F5" s="7"/>
    </row>
    <row r="6" spans="1:6" x14ac:dyDescent="0.25">
      <c r="A6" s="5" t="s">
        <v>27</v>
      </c>
      <c r="B6" s="7"/>
      <c r="C6" s="7"/>
      <c r="D6" s="7"/>
      <c r="E6" s="7"/>
      <c r="F6" s="7"/>
    </row>
    <row r="7" spans="1:6" x14ac:dyDescent="0.25">
      <c r="A7" s="6">
        <v>1275893</v>
      </c>
      <c r="B7" s="7"/>
      <c r="C7" s="7"/>
      <c r="D7" s="7"/>
      <c r="E7" s="7">
        <v>36</v>
      </c>
      <c r="F7" s="7"/>
    </row>
    <row r="8" spans="1:6" x14ac:dyDescent="0.25">
      <c r="A8" s="5" t="s">
        <v>23</v>
      </c>
      <c r="B8" s="7"/>
      <c r="C8" s="7"/>
      <c r="D8" s="7"/>
      <c r="E8" s="7"/>
      <c r="F8" s="7"/>
    </row>
    <row r="9" spans="1:6" x14ac:dyDescent="0.25">
      <c r="A9" s="6">
        <v>1302513</v>
      </c>
      <c r="B9" s="7"/>
      <c r="C9" s="7">
        <v>1076</v>
      </c>
      <c r="D9" s="7">
        <v>1466</v>
      </c>
      <c r="E9" s="7"/>
      <c r="F9" s="7"/>
    </row>
    <row r="10" spans="1:6" x14ac:dyDescent="0.25">
      <c r="A10" s="6">
        <v>1302514</v>
      </c>
      <c r="B10" s="7"/>
      <c r="C10" s="7"/>
      <c r="D10" s="7"/>
      <c r="E10" s="7">
        <v>1440</v>
      </c>
      <c r="F10" s="7"/>
    </row>
    <row r="11" spans="1:6" x14ac:dyDescent="0.25">
      <c r="A11" s="6" t="s">
        <v>13</v>
      </c>
      <c r="B11" s="7"/>
      <c r="C11" s="7"/>
      <c r="D11" s="7"/>
      <c r="E11" s="7">
        <v>60</v>
      </c>
      <c r="F11" s="7"/>
    </row>
    <row r="12" spans="1:6" x14ac:dyDescent="0.25">
      <c r="A12" s="5" t="s">
        <v>20</v>
      </c>
      <c r="B12" s="7"/>
      <c r="C12" s="7"/>
      <c r="D12" s="7"/>
      <c r="E12" s="7"/>
      <c r="F12" s="7"/>
    </row>
    <row r="13" spans="1:6" x14ac:dyDescent="0.25">
      <c r="A13" s="6">
        <v>1302620</v>
      </c>
      <c r="B13" s="7">
        <v>926</v>
      </c>
      <c r="C13" s="7">
        <v>1364</v>
      </c>
      <c r="D13" s="7"/>
      <c r="E13" s="7"/>
      <c r="F13" s="7"/>
    </row>
    <row r="14" spans="1:6" x14ac:dyDescent="0.25">
      <c r="A14" s="5" t="s">
        <v>18</v>
      </c>
      <c r="B14" s="7"/>
      <c r="C14" s="7"/>
      <c r="D14" s="7"/>
      <c r="E14" s="7"/>
      <c r="F14" s="7"/>
    </row>
    <row r="15" spans="1:6" x14ac:dyDescent="0.25">
      <c r="A15" s="6">
        <v>1302554</v>
      </c>
      <c r="B15" s="7"/>
      <c r="C15" s="7"/>
      <c r="D15" s="7"/>
      <c r="E15" s="7">
        <v>1368</v>
      </c>
      <c r="F15" s="7"/>
    </row>
    <row r="16" spans="1:6" x14ac:dyDescent="0.25">
      <c r="A16" s="6">
        <v>1302555</v>
      </c>
      <c r="B16" s="7"/>
      <c r="C16" s="7"/>
      <c r="D16" s="7"/>
      <c r="E16" s="7">
        <v>864</v>
      </c>
      <c r="F16" s="7"/>
    </row>
    <row r="17" spans="1:6" x14ac:dyDescent="0.25">
      <c r="A17" s="6" t="s">
        <v>14</v>
      </c>
      <c r="B17" s="7"/>
      <c r="C17" s="7"/>
      <c r="D17" s="7"/>
      <c r="E17" s="7">
        <v>60</v>
      </c>
      <c r="F17" s="7"/>
    </row>
    <row r="18" spans="1:6" x14ac:dyDescent="0.25">
      <c r="A18" s="6" t="s">
        <v>10</v>
      </c>
      <c r="B18" s="7">
        <v>1700</v>
      </c>
      <c r="C18" s="7">
        <v>880</v>
      </c>
      <c r="D18" s="7">
        <v>1738</v>
      </c>
      <c r="E18" s="7"/>
      <c r="F18" s="7"/>
    </row>
    <row r="19" spans="1:6" x14ac:dyDescent="0.25">
      <c r="A19" s="5" t="s">
        <v>17</v>
      </c>
      <c r="B19" s="7"/>
      <c r="C19" s="7"/>
      <c r="D19" s="7"/>
      <c r="E19" s="7"/>
      <c r="F19" s="7"/>
    </row>
    <row r="20" spans="1:6" x14ac:dyDescent="0.25">
      <c r="A20" s="6">
        <v>1302727</v>
      </c>
      <c r="B20" s="7"/>
      <c r="C20" s="7"/>
      <c r="D20" s="7"/>
      <c r="E20" s="7">
        <v>36</v>
      </c>
      <c r="F20" s="7">
        <v>1740</v>
      </c>
    </row>
    <row r="21" spans="1:6" x14ac:dyDescent="0.25">
      <c r="A21" s="6">
        <v>1302728</v>
      </c>
      <c r="B21" s="7">
        <v>972</v>
      </c>
      <c r="C21" s="7">
        <v>972</v>
      </c>
      <c r="D21" s="7">
        <v>948</v>
      </c>
      <c r="E21" s="7">
        <v>156</v>
      </c>
      <c r="F21" s="7"/>
    </row>
    <row r="22" spans="1:6" x14ac:dyDescent="0.25">
      <c r="A22" s="5" t="s">
        <v>15</v>
      </c>
      <c r="B22" s="7"/>
      <c r="C22" s="7"/>
      <c r="D22" s="7"/>
      <c r="E22" s="7"/>
      <c r="F22" s="7"/>
    </row>
    <row r="23" spans="1:6" x14ac:dyDescent="0.25">
      <c r="A23" s="6">
        <v>1278282</v>
      </c>
      <c r="B23" s="7">
        <v>776</v>
      </c>
      <c r="C23" s="7">
        <v>1480</v>
      </c>
      <c r="D23" s="7"/>
      <c r="E23" s="7"/>
      <c r="F23" s="7"/>
    </row>
    <row r="24" spans="1:6" x14ac:dyDescent="0.25">
      <c r="A24" s="5" t="s">
        <v>19</v>
      </c>
      <c r="B24" s="7"/>
      <c r="C24" s="7"/>
      <c r="D24" s="7"/>
      <c r="E24" s="7"/>
      <c r="F24" s="7"/>
    </row>
    <row r="25" spans="1:6" x14ac:dyDescent="0.25">
      <c r="A25" s="6">
        <v>1302526</v>
      </c>
      <c r="B25" s="7">
        <v>1500</v>
      </c>
      <c r="C25" s="7"/>
      <c r="D25" s="7"/>
      <c r="E25" s="7"/>
      <c r="F25" s="7"/>
    </row>
    <row r="26" spans="1:6" x14ac:dyDescent="0.25">
      <c r="A26" s="5" t="s">
        <v>21</v>
      </c>
      <c r="B26" s="7"/>
      <c r="C26" s="7"/>
      <c r="D26" s="7"/>
      <c r="E26" s="7"/>
      <c r="F26" s="7"/>
    </row>
    <row r="27" spans="1:6" x14ac:dyDescent="0.25">
      <c r="A27" s="6">
        <v>1302593</v>
      </c>
      <c r="B27" s="7"/>
      <c r="C27" s="7"/>
      <c r="D27" s="7">
        <v>50</v>
      </c>
      <c r="E27" s="7">
        <v>1224</v>
      </c>
      <c r="F27" s="7"/>
    </row>
    <row r="28" spans="1:6" x14ac:dyDescent="0.25">
      <c r="A28" s="6">
        <v>1302594</v>
      </c>
      <c r="B28" s="7">
        <v>1004</v>
      </c>
      <c r="C28" s="7">
        <v>1226</v>
      </c>
      <c r="D28" s="7">
        <v>1384</v>
      </c>
      <c r="E28" s="7">
        <v>168</v>
      </c>
      <c r="F28" s="7"/>
    </row>
    <row r="29" spans="1:6" x14ac:dyDescent="0.25">
      <c r="A29" s="5" t="s">
        <v>26</v>
      </c>
      <c r="B29" s="7"/>
      <c r="C29" s="7"/>
      <c r="D29" s="7"/>
      <c r="E29" s="7"/>
      <c r="F29" s="7"/>
    </row>
    <row r="30" spans="1:6" x14ac:dyDescent="0.25">
      <c r="A30" s="6">
        <v>1302711</v>
      </c>
      <c r="B30" s="7"/>
      <c r="C30" s="7"/>
      <c r="D30" s="7"/>
      <c r="E30" s="7">
        <v>132</v>
      </c>
      <c r="F30" s="7">
        <v>2460</v>
      </c>
    </row>
    <row r="31" spans="1:6" x14ac:dyDescent="0.25">
      <c r="A31" s="6">
        <v>1302713</v>
      </c>
      <c r="B31" s="7"/>
      <c r="C31" s="7"/>
      <c r="D31" s="7"/>
      <c r="E31" s="7">
        <v>312</v>
      </c>
      <c r="F31" s="7"/>
    </row>
    <row r="32" spans="1:6" x14ac:dyDescent="0.25">
      <c r="A32" s="5" t="s">
        <v>22</v>
      </c>
      <c r="B32" s="7"/>
      <c r="C32" s="7"/>
      <c r="D32" s="7"/>
      <c r="E32" s="7"/>
      <c r="F32" s="7"/>
    </row>
    <row r="33" spans="1:6" x14ac:dyDescent="0.25">
      <c r="A33" s="6">
        <v>1302495</v>
      </c>
      <c r="B33" s="7"/>
      <c r="C33" s="7"/>
      <c r="D33" s="7"/>
      <c r="E33" s="7">
        <v>384</v>
      </c>
      <c r="F33" s="7">
        <v>636</v>
      </c>
    </row>
    <row r="34" spans="1:6" x14ac:dyDescent="0.25">
      <c r="A34" s="6">
        <v>1302496</v>
      </c>
      <c r="B34" s="7"/>
      <c r="C34" s="7">
        <v>1264</v>
      </c>
      <c r="D34" s="7">
        <v>2676</v>
      </c>
      <c r="E34" s="7">
        <v>2592</v>
      </c>
      <c r="F34" s="7"/>
    </row>
    <row r="35" spans="1:6" x14ac:dyDescent="0.25">
      <c r="A35" s="5" t="s">
        <v>28</v>
      </c>
      <c r="B35" s="7"/>
      <c r="C35" s="7"/>
      <c r="D35" s="7"/>
      <c r="E35" s="7"/>
      <c r="F35" s="7"/>
    </row>
    <row r="36" spans="1:6" x14ac:dyDescent="0.25">
      <c r="A36" s="6">
        <v>1302613</v>
      </c>
      <c r="B36" s="7"/>
      <c r="C36" s="7"/>
      <c r="D36" s="7"/>
      <c r="E36" s="7">
        <v>48</v>
      </c>
      <c r="F36" s="7"/>
    </row>
    <row r="37" spans="1:6" x14ac:dyDescent="0.25">
      <c r="A37" s="5" t="s">
        <v>25</v>
      </c>
      <c r="B37" s="7"/>
      <c r="C37" s="7"/>
      <c r="D37" s="7"/>
      <c r="E37" s="7"/>
      <c r="F37" s="7"/>
    </row>
    <row r="38" spans="1:6" x14ac:dyDescent="0.25">
      <c r="A38" s="6" t="s">
        <v>11</v>
      </c>
      <c r="B38" s="7"/>
      <c r="C38" s="7"/>
      <c r="D38" s="7">
        <v>890</v>
      </c>
      <c r="E38" s="7"/>
      <c r="F38" s="7"/>
    </row>
    <row r="39" spans="1:6" x14ac:dyDescent="0.25">
      <c r="A39" s="5" t="s">
        <v>16</v>
      </c>
      <c r="B39" s="7"/>
      <c r="C39" s="7"/>
      <c r="D39" s="7"/>
      <c r="E39" s="7"/>
      <c r="F39" s="7"/>
    </row>
    <row r="40" spans="1:6" x14ac:dyDescent="0.25">
      <c r="A40" s="6">
        <v>1285422</v>
      </c>
      <c r="B40" s="7"/>
      <c r="C40" s="7">
        <v>4816</v>
      </c>
      <c r="D40" s="7"/>
      <c r="E40" s="7"/>
      <c r="F40" s="7"/>
    </row>
    <row r="41" spans="1:6" x14ac:dyDescent="0.25">
      <c r="A41" s="6">
        <v>1285424</v>
      </c>
      <c r="B41" s="7"/>
      <c r="C41" s="7"/>
      <c r="D41" s="7"/>
      <c r="E41" s="7">
        <v>906</v>
      </c>
      <c r="F41" s="7"/>
    </row>
    <row r="42" spans="1:6" x14ac:dyDescent="0.25">
      <c r="A42" s="6">
        <v>1285431</v>
      </c>
      <c r="B42" s="7"/>
      <c r="C42" s="7"/>
      <c r="D42" s="7"/>
      <c r="E42" s="7">
        <v>4818</v>
      </c>
      <c r="F42" s="7"/>
    </row>
    <row r="43" spans="1:6" x14ac:dyDescent="0.25">
      <c r="A43" s="6">
        <v>1285432</v>
      </c>
      <c r="B43" s="7">
        <v>1230</v>
      </c>
      <c r="C43" s="7"/>
      <c r="D43" s="7"/>
      <c r="E43" s="7"/>
      <c r="F43" s="7"/>
    </row>
    <row r="44" spans="1:6" x14ac:dyDescent="0.25">
      <c r="A44" s="4" t="s">
        <v>38</v>
      </c>
      <c r="B44" s="7">
        <v>8108</v>
      </c>
      <c r="C44" s="7">
        <v>13078</v>
      </c>
      <c r="D44" s="7">
        <v>9626</v>
      </c>
      <c r="E44" s="7">
        <v>15276</v>
      </c>
      <c r="F44" s="7">
        <v>6612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opLeftCell="A2" workbookViewId="0">
      <selection activeCell="D7" sqref="D7"/>
    </sheetView>
  </sheetViews>
  <sheetFormatPr defaultRowHeight="15" x14ac:dyDescent="0.25"/>
  <cols>
    <col min="1" max="1" width="5.42578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36</v>
      </c>
      <c r="B2" t="s">
        <v>35</v>
      </c>
      <c r="C2">
        <v>1278282</v>
      </c>
      <c r="D2" t="s">
        <v>15</v>
      </c>
      <c r="E2">
        <v>776</v>
      </c>
    </row>
    <row r="3" spans="1:10" x14ac:dyDescent="0.25">
      <c r="A3" s="2" t="s">
        <v>36</v>
      </c>
      <c r="B3" t="s">
        <v>35</v>
      </c>
      <c r="C3">
        <v>1285432</v>
      </c>
      <c r="D3" t="s">
        <v>16</v>
      </c>
      <c r="E3">
        <v>1230</v>
      </c>
    </row>
    <row r="4" spans="1:10" x14ac:dyDescent="0.25">
      <c r="A4" s="2" t="s">
        <v>36</v>
      </c>
      <c r="B4" t="s">
        <v>35</v>
      </c>
      <c r="C4">
        <v>1302728</v>
      </c>
      <c r="D4" t="s">
        <v>17</v>
      </c>
      <c r="E4">
        <v>972</v>
      </c>
    </row>
    <row r="5" spans="1:10" x14ac:dyDescent="0.25">
      <c r="A5" s="2" t="s">
        <v>36</v>
      </c>
      <c r="B5" t="s">
        <v>35</v>
      </c>
      <c r="C5" t="s">
        <v>10</v>
      </c>
      <c r="D5" t="s">
        <v>18</v>
      </c>
      <c r="E5">
        <v>1700</v>
      </c>
    </row>
    <row r="6" spans="1:10" x14ac:dyDescent="0.25">
      <c r="A6" s="2" t="s">
        <v>36</v>
      </c>
      <c r="B6" t="s">
        <v>35</v>
      </c>
      <c r="C6">
        <v>1302526</v>
      </c>
      <c r="D6" t="s">
        <v>19</v>
      </c>
      <c r="E6">
        <v>1500</v>
      </c>
    </row>
    <row r="7" spans="1:10" x14ac:dyDescent="0.25">
      <c r="A7" s="2" t="s">
        <v>36</v>
      </c>
      <c r="B7" t="s">
        <v>35</v>
      </c>
      <c r="C7">
        <v>1302620</v>
      </c>
      <c r="D7" t="s">
        <v>20</v>
      </c>
      <c r="E7">
        <v>926</v>
      </c>
    </row>
    <row r="8" spans="1:10" x14ac:dyDescent="0.25">
      <c r="A8" s="2" t="s">
        <v>36</v>
      </c>
      <c r="B8" t="s">
        <v>35</v>
      </c>
      <c r="C8">
        <v>1302594</v>
      </c>
      <c r="D8" t="s">
        <v>21</v>
      </c>
      <c r="E8">
        <v>1004</v>
      </c>
    </row>
    <row r="9" spans="1:10" x14ac:dyDescent="0.25">
      <c r="A9" s="2" t="s">
        <v>36</v>
      </c>
      <c r="B9" t="s">
        <v>35</v>
      </c>
      <c r="C9">
        <v>1302594</v>
      </c>
      <c r="D9" t="s">
        <v>21</v>
      </c>
      <c r="F9">
        <v>1226</v>
      </c>
    </row>
    <row r="10" spans="1:10" x14ac:dyDescent="0.25">
      <c r="A10" s="2" t="s">
        <v>36</v>
      </c>
      <c r="B10" t="s">
        <v>35</v>
      </c>
      <c r="C10">
        <v>1302496</v>
      </c>
      <c r="D10" t="s">
        <v>22</v>
      </c>
      <c r="F10">
        <v>1264</v>
      </c>
    </row>
    <row r="11" spans="1:10" x14ac:dyDescent="0.25">
      <c r="A11" s="2" t="s">
        <v>36</v>
      </c>
      <c r="B11" t="s">
        <v>35</v>
      </c>
      <c r="C11">
        <v>1302728</v>
      </c>
      <c r="D11" t="s">
        <v>17</v>
      </c>
      <c r="F11">
        <v>972</v>
      </c>
    </row>
    <row r="12" spans="1:10" x14ac:dyDescent="0.25">
      <c r="A12" s="2" t="s">
        <v>36</v>
      </c>
      <c r="B12" t="s">
        <v>35</v>
      </c>
      <c r="C12">
        <v>1302513</v>
      </c>
      <c r="D12" t="s">
        <v>23</v>
      </c>
      <c r="F12">
        <v>1076</v>
      </c>
    </row>
    <row r="13" spans="1:10" x14ac:dyDescent="0.25">
      <c r="A13" s="2" t="s">
        <v>36</v>
      </c>
      <c r="B13" t="s">
        <v>35</v>
      </c>
      <c r="C13">
        <v>1285422</v>
      </c>
      <c r="D13" t="s">
        <v>16</v>
      </c>
      <c r="F13">
        <v>4816</v>
      </c>
    </row>
    <row r="14" spans="1:10" x14ac:dyDescent="0.25">
      <c r="A14" s="2" t="s">
        <v>36</v>
      </c>
      <c r="B14" t="s">
        <v>35</v>
      </c>
      <c r="C14">
        <v>1278282</v>
      </c>
      <c r="D14" t="s">
        <v>15</v>
      </c>
      <c r="F14">
        <v>1480</v>
      </c>
    </row>
    <row r="15" spans="1:10" x14ac:dyDescent="0.25">
      <c r="A15" s="2" t="s">
        <v>36</v>
      </c>
      <c r="B15" t="s">
        <v>35</v>
      </c>
      <c r="C15" t="s">
        <v>10</v>
      </c>
      <c r="D15" t="s">
        <v>18</v>
      </c>
      <c r="F15">
        <v>880</v>
      </c>
    </row>
    <row r="16" spans="1:10" x14ac:dyDescent="0.25">
      <c r="A16" s="2" t="s">
        <v>36</v>
      </c>
      <c r="B16" t="s">
        <v>35</v>
      </c>
      <c r="C16">
        <v>1302620</v>
      </c>
      <c r="D16" t="s">
        <v>20</v>
      </c>
      <c r="F16">
        <v>1364</v>
      </c>
    </row>
    <row r="17" spans="1:10" x14ac:dyDescent="0.25">
      <c r="A17" s="2" t="s">
        <v>36</v>
      </c>
      <c r="B17">
        <v>1</v>
      </c>
      <c r="C17">
        <v>1302594</v>
      </c>
      <c r="D17" t="s">
        <v>21</v>
      </c>
      <c r="G17">
        <v>1384</v>
      </c>
    </row>
    <row r="18" spans="1:10" x14ac:dyDescent="0.25">
      <c r="A18" s="2" t="s">
        <v>36</v>
      </c>
      <c r="B18">
        <v>1</v>
      </c>
      <c r="C18">
        <v>1302593</v>
      </c>
      <c r="D18" t="s">
        <v>21</v>
      </c>
      <c r="G18">
        <v>50</v>
      </c>
    </row>
    <row r="19" spans="1:10" x14ac:dyDescent="0.25">
      <c r="A19" s="2" t="s">
        <v>36</v>
      </c>
      <c r="B19">
        <v>2</v>
      </c>
      <c r="C19">
        <v>1302496</v>
      </c>
      <c r="D19" t="s">
        <v>22</v>
      </c>
      <c r="G19">
        <v>1412</v>
      </c>
    </row>
    <row r="20" spans="1:10" x14ac:dyDescent="0.25">
      <c r="A20" s="2" t="s">
        <v>36</v>
      </c>
      <c r="B20">
        <v>3</v>
      </c>
      <c r="C20">
        <v>1302496</v>
      </c>
      <c r="D20" t="s">
        <v>22</v>
      </c>
      <c r="G20">
        <v>1264</v>
      </c>
      <c r="J20" t="s">
        <v>29</v>
      </c>
    </row>
    <row r="21" spans="1:10" x14ac:dyDescent="0.25">
      <c r="A21" s="2" t="s">
        <v>36</v>
      </c>
      <c r="B21">
        <v>4</v>
      </c>
      <c r="C21">
        <v>1302722</v>
      </c>
      <c r="D21" t="s">
        <v>24</v>
      </c>
      <c r="G21">
        <v>474</v>
      </c>
    </row>
    <row r="22" spans="1:10" x14ac:dyDescent="0.25">
      <c r="A22" s="2" t="s">
        <v>36</v>
      </c>
      <c r="B22">
        <v>4</v>
      </c>
      <c r="C22">
        <v>1302728</v>
      </c>
      <c r="D22" t="s">
        <v>17</v>
      </c>
      <c r="G22">
        <v>948</v>
      </c>
    </row>
    <row r="23" spans="1:10" x14ac:dyDescent="0.25">
      <c r="A23" s="2" t="s">
        <v>36</v>
      </c>
      <c r="B23">
        <v>7</v>
      </c>
      <c r="C23">
        <v>1302513</v>
      </c>
      <c r="D23" t="s">
        <v>23</v>
      </c>
      <c r="G23">
        <v>1466</v>
      </c>
    </row>
    <row r="24" spans="1:10" x14ac:dyDescent="0.25">
      <c r="A24" s="2" t="s">
        <v>36</v>
      </c>
      <c r="B24">
        <v>8</v>
      </c>
      <c r="C24" t="s">
        <v>10</v>
      </c>
      <c r="D24" t="s">
        <v>18</v>
      </c>
      <c r="G24">
        <v>632</v>
      </c>
    </row>
    <row r="25" spans="1:10" x14ac:dyDescent="0.25">
      <c r="A25" s="2" t="s">
        <v>36</v>
      </c>
      <c r="B25">
        <v>8</v>
      </c>
      <c r="C25" t="s">
        <v>11</v>
      </c>
      <c r="D25" t="s">
        <v>25</v>
      </c>
      <c r="G25">
        <v>890</v>
      </c>
    </row>
    <row r="26" spans="1:10" x14ac:dyDescent="0.25">
      <c r="A26" s="2" t="s">
        <v>36</v>
      </c>
      <c r="B26">
        <v>9</v>
      </c>
      <c r="C26" t="s">
        <v>10</v>
      </c>
      <c r="D26" t="s">
        <v>18</v>
      </c>
      <c r="G26">
        <v>1106</v>
      </c>
      <c r="J26" t="s">
        <v>30</v>
      </c>
    </row>
    <row r="27" spans="1:10" x14ac:dyDescent="0.25">
      <c r="A27" s="2" t="s">
        <v>36</v>
      </c>
      <c r="B27">
        <v>1</v>
      </c>
      <c r="C27">
        <v>1302495</v>
      </c>
      <c r="D27" t="s">
        <v>22</v>
      </c>
      <c r="H27">
        <v>384</v>
      </c>
    </row>
    <row r="28" spans="1:10" x14ac:dyDescent="0.25">
      <c r="A28" s="2" t="s">
        <v>36</v>
      </c>
      <c r="B28">
        <v>1</v>
      </c>
      <c r="C28">
        <v>1302496</v>
      </c>
      <c r="D28" t="s">
        <v>22</v>
      </c>
      <c r="H28">
        <v>1092</v>
      </c>
    </row>
    <row r="29" spans="1:10" x14ac:dyDescent="0.25">
      <c r="A29" s="2" t="s">
        <v>36</v>
      </c>
      <c r="B29">
        <v>2</v>
      </c>
      <c r="C29">
        <v>1302593</v>
      </c>
      <c r="D29" t="s">
        <v>21</v>
      </c>
      <c r="H29">
        <v>1224</v>
      </c>
      <c r="J29" t="s">
        <v>31</v>
      </c>
    </row>
    <row r="30" spans="1:10" x14ac:dyDescent="0.25">
      <c r="A30" s="2" t="s">
        <v>36</v>
      </c>
      <c r="B30">
        <v>2</v>
      </c>
      <c r="C30">
        <v>1302594</v>
      </c>
      <c r="D30" t="s">
        <v>21</v>
      </c>
      <c r="H30">
        <v>168</v>
      </c>
    </row>
    <row r="31" spans="1:10" x14ac:dyDescent="0.25">
      <c r="A31" s="2" t="s">
        <v>36</v>
      </c>
      <c r="B31">
        <v>3</v>
      </c>
      <c r="C31">
        <v>1302496</v>
      </c>
      <c r="D31" t="s">
        <v>22</v>
      </c>
      <c r="H31">
        <v>1500</v>
      </c>
    </row>
    <row r="32" spans="1:10" x14ac:dyDescent="0.25">
      <c r="A32" s="2" t="s">
        <v>36</v>
      </c>
      <c r="B32">
        <v>4</v>
      </c>
      <c r="C32">
        <v>1302713</v>
      </c>
      <c r="D32" t="s">
        <v>26</v>
      </c>
      <c r="H32">
        <v>312</v>
      </c>
    </row>
    <row r="33" spans="1:10" x14ac:dyDescent="0.25">
      <c r="A33" s="2" t="s">
        <v>36</v>
      </c>
      <c r="B33">
        <v>4</v>
      </c>
      <c r="C33">
        <v>1302722</v>
      </c>
      <c r="D33" t="s">
        <v>24</v>
      </c>
      <c r="H33">
        <v>636</v>
      </c>
    </row>
    <row r="34" spans="1:10" x14ac:dyDescent="0.25">
      <c r="A34" s="2" t="s">
        <v>36</v>
      </c>
      <c r="B34">
        <v>4</v>
      </c>
      <c r="C34">
        <v>1302727</v>
      </c>
      <c r="D34" t="s">
        <v>17</v>
      </c>
      <c r="H34">
        <v>36</v>
      </c>
    </row>
    <row r="35" spans="1:10" x14ac:dyDescent="0.25">
      <c r="A35" s="2" t="s">
        <v>36</v>
      </c>
      <c r="B35">
        <v>4</v>
      </c>
      <c r="C35">
        <v>1302728</v>
      </c>
      <c r="D35" t="s">
        <v>17</v>
      </c>
      <c r="H35">
        <v>156</v>
      </c>
    </row>
    <row r="36" spans="1:10" x14ac:dyDescent="0.25">
      <c r="A36" s="2" t="s">
        <v>36</v>
      </c>
      <c r="B36">
        <v>4</v>
      </c>
      <c r="C36">
        <v>1302711</v>
      </c>
      <c r="D36" t="s">
        <v>26</v>
      </c>
      <c r="H36">
        <v>132</v>
      </c>
    </row>
    <row r="37" spans="1:10" x14ac:dyDescent="0.25">
      <c r="A37" s="2" t="s">
        <v>36</v>
      </c>
      <c r="B37">
        <v>4</v>
      </c>
      <c r="C37" t="s">
        <v>12</v>
      </c>
      <c r="D37" t="s">
        <v>24</v>
      </c>
      <c r="H37">
        <v>36</v>
      </c>
    </row>
    <row r="38" spans="1:10" x14ac:dyDescent="0.25">
      <c r="A38" s="2" t="s">
        <v>36</v>
      </c>
      <c r="B38">
        <v>6</v>
      </c>
      <c r="C38">
        <v>1285424</v>
      </c>
      <c r="D38" t="s">
        <v>16</v>
      </c>
      <c r="H38">
        <v>906</v>
      </c>
    </row>
    <row r="39" spans="1:10" x14ac:dyDescent="0.25">
      <c r="A39" s="2" t="s">
        <v>36</v>
      </c>
      <c r="B39">
        <v>6</v>
      </c>
      <c r="C39">
        <v>1285431</v>
      </c>
      <c r="D39" t="s">
        <v>16</v>
      </c>
      <c r="H39">
        <v>4818</v>
      </c>
    </row>
    <row r="40" spans="1:10" x14ac:dyDescent="0.25">
      <c r="A40" s="2" t="s">
        <v>36</v>
      </c>
      <c r="B40">
        <v>6</v>
      </c>
      <c r="C40">
        <v>1275893</v>
      </c>
      <c r="D40" t="s">
        <v>27</v>
      </c>
      <c r="H40">
        <v>36</v>
      </c>
    </row>
    <row r="41" spans="1:10" x14ac:dyDescent="0.25">
      <c r="A41" s="2" t="s">
        <v>36</v>
      </c>
      <c r="B41">
        <v>7</v>
      </c>
      <c r="C41">
        <v>1302514</v>
      </c>
      <c r="D41" t="s">
        <v>23</v>
      </c>
      <c r="H41">
        <v>1440</v>
      </c>
    </row>
    <row r="42" spans="1:10" x14ac:dyDescent="0.25">
      <c r="A42" s="2" t="s">
        <v>36</v>
      </c>
      <c r="B42">
        <v>7</v>
      </c>
      <c r="C42" t="s">
        <v>13</v>
      </c>
      <c r="D42" t="s">
        <v>23</v>
      </c>
      <c r="H42">
        <v>60</v>
      </c>
    </row>
    <row r="43" spans="1:10" x14ac:dyDescent="0.25">
      <c r="A43" s="2" t="s">
        <v>36</v>
      </c>
      <c r="B43">
        <v>8</v>
      </c>
      <c r="C43">
        <v>1302555</v>
      </c>
      <c r="D43" t="s">
        <v>18</v>
      </c>
      <c r="H43">
        <v>636</v>
      </c>
      <c r="J43" t="s">
        <v>32</v>
      </c>
    </row>
    <row r="44" spans="1:10" x14ac:dyDescent="0.25">
      <c r="A44" s="2" t="s">
        <v>36</v>
      </c>
      <c r="B44">
        <v>8</v>
      </c>
      <c r="C44">
        <v>1302554</v>
      </c>
      <c r="D44" t="s">
        <v>18</v>
      </c>
      <c r="H44">
        <v>696</v>
      </c>
    </row>
    <row r="45" spans="1:10" x14ac:dyDescent="0.25">
      <c r="A45" s="2" t="s">
        <v>36</v>
      </c>
      <c r="B45">
        <v>8</v>
      </c>
      <c r="C45" t="s">
        <v>14</v>
      </c>
      <c r="D45" t="s">
        <v>18</v>
      </c>
      <c r="H45">
        <v>60</v>
      </c>
    </row>
    <row r="46" spans="1:10" x14ac:dyDescent="0.25">
      <c r="A46" s="2" t="s">
        <v>36</v>
      </c>
      <c r="B46">
        <v>9</v>
      </c>
      <c r="C46">
        <v>1302554</v>
      </c>
      <c r="D46" t="s">
        <v>18</v>
      </c>
      <c r="H46">
        <v>672</v>
      </c>
      <c r="J46" t="s">
        <v>33</v>
      </c>
    </row>
    <row r="47" spans="1:10" x14ac:dyDescent="0.25">
      <c r="A47" s="2" t="s">
        <v>36</v>
      </c>
      <c r="B47">
        <v>9</v>
      </c>
      <c r="C47">
        <v>1302555</v>
      </c>
      <c r="D47" t="s">
        <v>18</v>
      </c>
      <c r="H47">
        <v>228</v>
      </c>
    </row>
    <row r="48" spans="1:10" x14ac:dyDescent="0.25">
      <c r="A48" s="2" t="s">
        <v>36</v>
      </c>
      <c r="B48">
        <v>9</v>
      </c>
      <c r="C48">
        <v>1302613</v>
      </c>
      <c r="D48" t="s">
        <v>28</v>
      </c>
      <c r="H48">
        <v>48</v>
      </c>
    </row>
    <row r="49" spans="1:10" x14ac:dyDescent="0.25">
      <c r="A49" s="2" t="s">
        <v>36</v>
      </c>
      <c r="B49">
        <v>9453</v>
      </c>
      <c r="C49">
        <v>1302495</v>
      </c>
      <c r="D49" t="s">
        <v>22</v>
      </c>
      <c r="I49">
        <v>636</v>
      </c>
      <c r="J49" t="s">
        <v>34</v>
      </c>
    </row>
    <row r="50" spans="1:10" x14ac:dyDescent="0.25">
      <c r="A50" s="2" t="s">
        <v>36</v>
      </c>
      <c r="B50">
        <v>9454</v>
      </c>
      <c r="C50">
        <v>1302711</v>
      </c>
      <c r="D50" t="s">
        <v>26</v>
      </c>
      <c r="I50">
        <v>2460</v>
      </c>
      <c r="J50" t="s">
        <v>34</v>
      </c>
    </row>
    <row r="51" spans="1:10" x14ac:dyDescent="0.25">
      <c r="A51" s="2" t="s">
        <v>36</v>
      </c>
      <c r="B51">
        <v>9455</v>
      </c>
      <c r="C51">
        <v>1302722</v>
      </c>
      <c r="D51" t="s">
        <v>24</v>
      </c>
      <c r="I51">
        <v>1776</v>
      </c>
      <c r="J51" t="s">
        <v>34</v>
      </c>
    </row>
    <row r="52" spans="1:10" x14ac:dyDescent="0.25">
      <c r="A52" s="2" t="s">
        <v>36</v>
      </c>
      <c r="B52">
        <v>9456</v>
      </c>
      <c r="C52">
        <v>1302727</v>
      </c>
      <c r="D52" t="s">
        <v>17</v>
      </c>
      <c r="I52">
        <v>1740</v>
      </c>
      <c r="J52" t="s">
        <v>34</v>
      </c>
    </row>
    <row r="53" spans="1:10" x14ac:dyDescent="0.25">
      <c r="A53" s="2"/>
      <c r="E53">
        <f>SUBTOTAL(109,Table1[Cutting])</f>
        <v>8108</v>
      </c>
      <c r="F53">
        <f>SUBTOTAL(109,Table1[Assembly])</f>
        <v>13078</v>
      </c>
      <c r="G53">
        <f>SUBTOTAL(109,Table1[Closing])</f>
        <v>9626</v>
      </c>
      <c r="H53">
        <f>SUBTOTAL(109,Table1[Despatch])</f>
        <v>15276</v>
      </c>
      <c r="I53">
        <f>SUBTOTAL(109,Table1[Shipped])</f>
        <v>6612</v>
      </c>
    </row>
  </sheetData>
  <printOptions horizontalCentered="1" verticalCentered="1"/>
  <pageMargins left="0.2" right="0.2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2025-01-29T10:58:08Z</cp:lastPrinted>
  <dcterms:created xsi:type="dcterms:W3CDTF">2025-01-29T10:56:05Z</dcterms:created>
  <dcterms:modified xsi:type="dcterms:W3CDTF">2025-01-29T10:58:10Z</dcterms:modified>
</cp:coreProperties>
</file>