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1-Oct-2023\"/>
    </mc:Choice>
  </mc:AlternateContent>
  <xr:revisionPtr revIDLastSave="0" documentId="13_ncr:1_{8FA42348-19D9-464C-98C6-8EFEBE56C092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1" l="1"/>
  <c r="G44" i="1"/>
  <c r="H44" i="1"/>
  <c r="E44" i="1"/>
</calcChain>
</file>

<file path=xl/sharedStrings.xml><?xml version="1.0" encoding="utf-8"?>
<sst xmlns="http://schemas.openxmlformats.org/spreadsheetml/2006/main" count="134" uniqueCount="38">
  <si>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</si>
  <si>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</si>
  <si>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</si>
  <si>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</si>
  <si>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</si>
  <si>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</si>
  <si>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</si>
  <si>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</si>
  <si>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</si>
  <si>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N/S</t>
  </si>
  <si>
    <t>BM_FWD</t>
  </si>
  <si>
    <t>PBS_FWD</t>
  </si>
  <si>
    <t>PRE BOYS SYNTHETIC</t>
  </si>
  <si>
    <t>PRE GIRLS SYNTHETIC</t>
  </si>
  <si>
    <t>BOYS IDLER</t>
  </si>
  <si>
    <t>PRE BOYS IDLER</t>
  </si>
  <si>
    <t>MENS IDLER</t>
  </si>
  <si>
    <t>MENS LEATHER</t>
  </si>
  <si>
    <t>BOYS LEATHER</t>
  </si>
  <si>
    <t>BOYS SYNTHETIC</t>
  </si>
  <si>
    <t>GIRLS LEATHER</t>
  </si>
  <si>
    <t>GIRLS SYNTHETIC</t>
  </si>
  <si>
    <t>PRE GIRLS LEATHER</t>
  </si>
  <si>
    <t>NU 56105 / 69867</t>
  </si>
  <si>
    <t>NPN 16444</t>
  </si>
  <si>
    <t>B/D INSOLE MACHINE</t>
  </si>
  <si>
    <t>BAD MATERIAL</t>
  </si>
  <si>
    <t>B/D PRESS MACHINE</t>
  </si>
  <si>
    <t>O/N 924</t>
  </si>
  <si>
    <t>WAITING FOR STRAPS</t>
  </si>
  <si>
    <t>THREE VAMPERS</t>
  </si>
  <si>
    <t>10-11-2023</t>
  </si>
  <si>
    <t>Row Labels</t>
  </si>
  <si>
    <t>Grand Total</t>
  </si>
  <si>
    <t>Sum of Clicking</t>
  </si>
  <si>
    <t>Sum of Closing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</si>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</sst>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11.364612384263" createdVersion="6" refreshedVersion="6" minRefreshableVersion="3" recordCount="42" xr:uid="{00C587F2-6EA2-4504-8979-2B64C80B8283}">
  <cacheSource type="worksheet">
    <worksheetSource name="Table1"/>
  </cacheSource>
  <cacheFields count="9">
    <cacheField name="Date" numFmtId="0">
      <sharedItems count="1">
        <s v="10-11-2023"/>
      </sharedItems>
    </cacheField>
    <cacheField name="Line" numFmtId="0">
      <sharedItems containsBlank="1" containsMixedTypes="1" containsNumber="1" containsInteger="1" minValue="1" maxValue="8179"/>
    </cacheField>
    <cacheField name="Order2" numFmtId="0">
      <sharedItems containsMixedTypes="1" containsNumber="1" containsInteger="1" minValue="1183773" maxValue="1207364" count="23">
        <n v="1183832"/>
        <n v="1185306"/>
        <n v="1185299"/>
        <n v="1183798"/>
        <n v="1183799"/>
        <s v="BM_FWD"/>
        <n v="1183773"/>
        <n v="1183805"/>
        <n v="1202469"/>
        <n v="1184008"/>
        <n v="1185307"/>
        <n v="1183837"/>
        <n v="1184095"/>
        <n v="1184097"/>
        <n v="1183986"/>
        <n v="1185300"/>
        <n v="1183980"/>
        <n v="1207364"/>
        <n v="1183806"/>
        <s v="PBS_FWD"/>
        <n v="1202461"/>
        <n v="1196261"/>
        <n v="1184197"/>
      </sharedItems>
    </cacheField>
    <cacheField name="Style" numFmtId="0">
      <sharedItems count="11">
        <s v="PRE BOYS SYNTHETIC"/>
        <s v="PRE GIRLS SYNTHETIC"/>
        <s v="BOYS IDLER"/>
        <s v="PRE BOYS IDLER"/>
        <s v="MENS IDLER"/>
        <s v="MENS LEATHER"/>
        <s v="BOYS LEATHER"/>
        <s v="BOYS SYNTHETIC"/>
        <s v="GIRLS LEATHER"/>
        <s v="GIRLS SYNTHETIC"/>
        <s v="PRE GIRLS LEATHER"/>
      </sharedItems>
    </cacheField>
    <cacheField name="Clicking" numFmtId="0">
      <sharedItems containsString="0" containsBlank="1" containsNumber="1" containsInteger="1" minValue="1500" maxValue="3200"/>
    </cacheField>
    <cacheField name="Closing" numFmtId="0">
      <sharedItems containsString="0" containsBlank="1" containsNumber="1" containsInteger="1" minValue="180" maxValue="2104"/>
    </cacheField>
    <cacheField name="Despatch" numFmtId="0">
      <sharedItems containsString="0" containsBlank="1" containsNumber="1" containsInteger="1" minValue="24" maxValue="1800"/>
    </cacheField>
    <cacheField name="Shipped" numFmtId="0">
      <sharedItems containsString="0" containsBlank="1" containsNumber="1" containsInteger="1" minValue="108" maxValue="21432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n v="8176"/>
    <x v="0"/>
    <x v="0"/>
    <m/>
    <m/>
    <m/>
    <n v="21432"/>
    <s v="NU 56105 / 69867"/>
  </r>
  <r>
    <x v="0"/>
    <n v="8177"/>
    <x v="1"/>
    <x v="0"/>
    <m/>
    <m/>
    <m/>
    <n v="4620"/>
    <s v="NPN 16444"/>
  </r>
  <r>
    <x v="0"/>
    <n v="8178"/>
    <x v="2"/>
    <x v="1"/>
    <m/>
    <m/>
    <m/>
    <n v="4308"/>
    <s v="NPN 16444"/>
  </r>
  <r>
    <x v="0"/>
    <n v="8179"/>
    <x v="3"/>
    <x v="2"/>
    <m/>
    <m/>
    <m/>
    <n v="108"/>
    <s v="NPN 16444"/>
  </r>
  <r>
    <x v="0"/>
    <n v="4"/>
    <x v="4"/>
    <x v="2"/>
    <m/>
    <m/>
    <n v="72"/>
    <m/>
    <m/>
  </r>
  <r>
    <x v="0"/>
    <n v="4"/>
    <x v="5"/>
    <x v="2"/>
    <m/>
    <m/>
    <n v="384"/>
    <m/>
    <m/>
  </r>
  <r>
    <x v="0"/>
    <n v="4"/>
    <x v="6"/>
    <x v="3"/>
    <m/>
    <m/>
    <n v="396"/>
    <m/>
    <m/>
  </r>
  <r>
    <x v="0"/>
    <n v="4"/>
    <x v="7"/>
    <x v="4"/>
    <m/>
    <m/>
    <n v="24"/>
    <m/>
    <m/>
  </r>
  <r>
    <x v="0"/>
    <s v="N/S"/>
    <x v="6"/>
    <x v="3"/>
    <m/>
    <m/>
    <n v="1128"/>
    <m/>
    <m/>
  </r>
  <r>
    <x v="0"/>
    <s v="N/S"/>
    <x v="5"/>
    <x v="2"/>
    <m/>
    <m/>
    <n v="72"/>
    <m/>
    <m/>
  </r>
  <r>
    <x v="0"/>
    <n v="1"/>
    <x v="0"/>
    <x v="0"/>
    <m/>
    <m/>
    <n v="1500"/>
    <m/>
    <m/>
  </r>
  <r>
    <x v="0"/>
    <n v="2"/>
    <x v="8"/>
    <x v="5"/>
    <m/>
    <m/>
    <n v="144"/>
    <m/>
    <m/>
  </r>
  <r>
    <x v="0"/>
    <n v="2"/>
    <x v="9"/>
    <x v="6"/>
    <m/>
    <m/>
    <n v="1200"/>
    <m/>
    <m/>
  </r>
  <r>
    <x v="0"/>
    <n v="3"/>
    <x v="0"/>
    <x v="0"/>
    <m/>
    <m/>
    <n v="1218"/>
    <m/>
    <m/>
  </r>
  <r>
    <x v="0"/>
    <n v="3"/>
    <x v="10"/>
    <x v="0"/>
    <m/>
    <m/>
    <n v="288"/>
    <m/>
    <m/>
  </r>
  <r>
    <x v="0"/>
    <n v="7"/>
    <x v="11"/>
    <x v="7"/>
    <m/>
    <m/>
    <n v="1332"/>
    <m/>
    <s v="B/D INSOLE MACHINE"/>
  </r>
  <r>
    <x v="0"/>
    <n v="8"/>
    <x v="12"/>
    <x v="8"/>
    <m/>
    <m/>
    <n v="948"/>
    <m/>
    <s v="BAD MATERIAL"/>
  </r>
  <r>
    <x v="0"/>
    <n v="8"/>
    <x v="13"/>
    <x v="8"/>
    <m/>
    <m/>
    <n v="24"/>
    <m/>
    <s v="BAD MATERIAL"/>
  </r>
  <r>
    <x v="0"/>
    <n v="8"/>
    <x v="14"/>
    <x v="9"/>
    <m/>
    <m/>
    <n v="378"/>
    <m/>
    <s v="BAD MATERIAL"/>
  </r>
  <r>
    <x v="0"/>
    <n v="9"/>
    <x v="15"/>
    <x v="1"/>
    <m/>
    <m/>
    <n v="288"/>
    <m/>
    <m/>
  </r>
  <r>
    <x v="0"/>
    <n v="9"/>
    <x v="16"/>
    <x v="1"/>
    <m/>
    <m/>
    <n v="540"/>
    <m/>
    <m/>
  </r>
  <r>
    <x v="0"/>
    <n v="9"/>
    <x v="17"/>
    <x v="1"/>
    <m/>
    <m/>
    <n v="672"/>
    <m/>
    <m/>
  </r>
  <r>
    <x v="0"/>
    <s v="N/S"/>
    <x v="11"/>
    <x v="7"/>
    <m/>
    <m/>
    <n v="1800"/>
    <m/>
    <s v="B/D PRESS MACHINE"/>
  </r>
  <r>
    <x v="0"/>
    <m/>
    <x v="11"/>
    <x v="7"/>
    <n v="3200"/>
    <m/>
    <m/>
    <m/>
    <m/>
  </r>
  <r>
    <x v="0"/>
    <m/>
    <x v="18"/>
    <x v="4"/>
    <n v="2042"/>
    <m/>
    <m/>
    <m/>
    <m/>
  </r>
  <r>
    <x v="0"/>
    <m/>
    <x v="9"/>
    <x v="6"/>
    <n v="1500"/>
    <m/>
    <m/>
    <m/>
    <m/>
  </r>
  <r>
    <x v="0"/>
    <m/>
    <x v="13"/>
    <x v="8"/>
    <n v="1928"/>
    <m/>
    <m/>
    <m/>
    <m/>
  </r>
  <r>
    <x v="0"/>
    <m/>
    <x v="14"/>
    <x v="9"/>
    <n v="1500"/>
    <m/>
    <m/>
    <m/>
    <m/>
  </r>
  <r>
    <x v="0"/>
    <m/>
    <x v="0"/>
    <x v="0"/>
    <n v="1500"/>
    <m/>
    <m/>
    <m/>
    <m/>
  </r>
  <r>
    <x v="0"/>
    <m/>
    <x v="19"/>
    <x v="0"/>
    <n v="1500"/>
    <m/>
    <m/>
    <m/>
    <s v="O/N 924"/>
  </r>
  <r>
    <x v="0"/>
    <n v="1"/>
    <x v="11"/>
    <x v="7"/>
    <m/>
    <n v="1580"/>
    <m/>
    <m/>
    <m/>
  </r>
  <r>
    <x v="0"/>
    <n v="2"/>
    <x v="20"/>
    <x v="0"/>
    <m/>
    <n v="1106"/>
    <m/>
    <m/>
    <m/>
  </r>
  <r>
    <x v="0"/>
    <n v="2"/>
    <x v="19"/>
    <x v="0"/>
    <m/>
    <n v="474"/>
    <m/>
    <m/>
    <s v="O/N 924"/>
  </r>
  <r>
    <x v="0"/>
    <n v="3"/>
    <x v="0"/>
    <x v="0"/>
    <m/>
    <n v="1580"/>
    <m/>
    <m/>
    <m/>
  </r>
  <r>
    <x v="0"/>
    <n v="4"/>
    <x v="21"/>
    <x v="3"/>
    <m/>
    <n v="2104"/>
    <m/>
    <m/>
    <m/>
  </r>
  <r>
    <x v="0"/>
    <n v="5"/>
    <x v="11"/>
    <x v="7"/>
    <m/>
    <n v="180"/>
    <m/>
    <m/>
    <m/>
  </r>
  <r>
    <x v="0"/>
    <n v="5"/>
    <x v="17"/>
    <x v="1"/>
    <m/>
    <n v="1193"/>
    <m/>
    <m/>
    <s v="WAITING FOR STRAPS"/>
  </r>
  <r>
    <x v="0"/>
    <n v="5"/>
    <x v="14"/>
    <x v="9"/>
    <m/>
    <n v="1000"/>
    <m/>
    <m/>
    <m/>
  </r>
  <r>
    <x v="0"/>
    <n v="7"/>
    <x v="11"/>
    <x v="7"/>
    <m/>
    <n v="1422"/>
    <m/>
    <m/>
    <m/>
  </r>
  <r>
    <x v="0"/>
    <n v="8"/>
    <x v="22"/>
    <x v="10"/>
    <m/>
    <n v="1106"/>
    <m/>
    <m/>
    <s v="THREE VAMPERS"/>
  </r>
  <r>
    <x v="0"/>
    <n v="9"/>
    <x v="14"/>
    <x v="9"/>
    <m/>
    <n v="1422"/>
    <m/>
    <m/>
    <m/>
  </r>
  <r>
    <x v="0"/>
    <s v="N/S"/>
    <x v="11"/>
    <x v="7"/>
    <m/>
    <n v="173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3F462-885F-47B1-87EE-89063585DB8C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37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3">
        <item x="6"/>
        <item x="3"/>
        <item x="4"/>
        <item x="7"/>
        <item x="18"/>
        <item x="0"/>
        <item x="11"/>
        <item x="16"/>
        <item x="14"/>
        <item x="9"/>
        <item x="12"/>
        <item x="13"/>
        <item x="22"/>
        <item x="2"/>
        <item x="15"/>
        <item x="1"/>
        <item x="10"/>
        <item x="21"/>
        <item x="20"/>
        <item x="8"/>
        <item x="17"/>
        <item x="5"/>
        <item x="19"/>
      </items>
    </pivotField>
    <pivotField axis="axisRow" showAll="0" defaultSubtotal="0">
      <items count="11">
        <item x="2"/>
        <item x="6"/>
        <item x="7"/>
        <item x="8"/>
        <item x="9"/>
        <item x="4"/>
        <item x="5"/>
        <item x="3"/>
        <item x="0"/>
        <item x="10"/>
        <item x="1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6">
    <i>
      <x/>
    </i>
    <i r="1">
      <x/>
    </i>
    <i r="2">
      <x v="1"/>
    </i>
    <i r="2">
      <x v="2"/>
    </i>
    <i r="2">
      <x v="21"/>
    </i>
    <i r="1">
      <x v="1"/>
    </i>
    <i r="2">
      <x v="9"/>
    </i>
    <i r="1">
      <x v="2"/>
    </i>
    <i r="2">
      <x v="6"/>
    </i>
    <i r="1">
      <x v="3"/>
    </i>
    <i r="2">
      <x v="10"/>
    </i>
    <i r="2">
      <x v="11"/>
    </i>
    <i r="1">
      <x v="4"/>
    </i>
    <i r="2">
      <x v="8"/>
    </i>
    <i r="1">
      <x v="5"/>
    </i>
    <i r="2">
      <x v="3"/>
    </i>
    <i r="2">
      <x v="4"/>
    </i>
    <i r="1">
      <x v="6"/>
    </i>
    <i r="2">
      <x v="19"/>
    </i>
    <i r="1">
      <x v="7"/>
    </i>
    <i r="2">
      <x/>
    </i>
    <i r="2">
      <x v="17"/>
    </i>
    <i r="1">
      <x v="8"/>
    </i>
    <i r="2">
      <x v="5"/>
    </i>
    <i r="2">
      <x v="15"/>
    </i>
    <i r="2">
      <x v="16"/>
    </i>
    <i r="2">
      <x v="18"/>
    </i>
    <i r="2">
      <x v="22"/>
    </i>
    <i r="1">
      <x v="9"/>
    </i>
    <i r="2">
      <x v="12"/>
    </i>
    <i r="1">
      <x v="10"/>
    </i>
    <i r="2">
      <x v="7"/>
    </i>
    <i r="2">
      <x v="13"/>
    </i>
    <i r="2">
      <x v="14"/>
    </i>
    <i r="2"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licking" fld="4" baseField="0" baseItem="0"/>
    <dataField name="Sum of Closing" fld="5" baseField="0" baseItem="0"/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69A884-4A2B-406B-BE05-5A410903C557}" name="Table1" displayName="Table1" ref="A1:I44" totalsRowCount="1" headerRowDxfId="0" headerRowBorderDxfId="1" tableBorderDxfId="2">
  <autoFilter ref="A1:I43" xr:uid="{4D486F42-BAD0-457B-9DBC-B697D20A75F0}"/>
  <tableColumns count="9">
    <tableColumn id="1" xr3:uid="{69E5F0C1-664D-4F00-93B4-4B323CE89F06}" name="Date"/>
    <tableColumn id="2" xr3:uid="{F2088312-0C80-4012-ACA1-E538FA775B1F}" name="Line"/>
    <tableColumn id="3" xr3:uid="{21A68AF4-C14E-461A-A064-434912F44B36}" name="Order2"/>
    <tableColumn id="4" xr3:uid="{5DF53A01-CF9D-4740-97ED-A5DE9D5907AB}" name="Style"/>
    <tableColumn id="5" xr3:uid="{ED2C60D8-5E2F-4268-B0CC-A12EC95E68F8}" name="Clicking" totalsRowFunction="sum"/>
    <tableColumn id="6" xr3:uid="{049F2C7D-DBF2-4704-B3FE-60093481CCD2}" name="Closing" totalsRowFunction="sum"/>
    <tableColumn id="7" xr3:uid="{EE3F3BC7-982A-49E3-BCDB-F14826ADFC65}" name="Despatch" totalsRowFunction="sum"/>
    <tableColumn id="8" xr3:uid="{08F2CAA5-C01C-4BEE-A9CA-B151AF551F86}" name="Shipped" totalsRowFunction="sum"/>
    <tableColumn id="9" xr3:uid="{8D085630-6CFC-4002-BC83-F66F1D6053FE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3814C-91EA-4A4A-96D7-F812F4856F4F}">
  <dimension ref="A1:E37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4.5703125" bestFit="1" customWidth="1"/>
    <col min="3" max="3" width="14.140625" bestFit="1" customWidth="1"/>
    <col min="4" max="4" width="15.85546875" bestFit="1" customWidth="1"/>
    <col min="5" max="5" width="15" bestFit="1" customWidth="1"/>
  </cols>
  <sheetData>
    <row r="1" spans="1:5" x14ac:dyDescent="0.25">
      <c r="A1" s="2" t="s">
        <v>32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 s="3" t="s">
        <v>31</v>
      </c>
      <c r="B2" s="6"/>
      <c r="C2" s="6"/>
      <c r="D2" s="6"/>
      <c r="E2" s="6"/>
    </row>
    <row r="3" spans="1:5" x14ac:dyDescent="0.25">
      <c r="A3" s="4" t="s">
        <v>14</v>
      </c>
      <c r="B3" s="6"/>
      <c r="C3" s="6"/>
      <c r="D3" s="6"/>
      <c r="E3" s="6"/>
    </row>
    <row r="4" spans="1:5" x14ac:dyDescent="0.25">
      <c r="A4" s="5">
        <v>1183798</v>
      </c>
      <c r="B4" s="6"/>
      <c r="C4" s="6"/>
      <c r="D4" s="6"/>
      <c r="E4" s="6">
        <v>108</v>
      </c>
    </row>
    <row r="5" spans="1:5" x14ac:dyDescent="0.25">
      <c r="A5" s="5">
        <v>1183799</v>
      </c>
      <c r="B5" s="6"/>
      <c r="C5" s="6"/>
      <c r="D5" s="6">
        <v>72</v>
      </c>
      <c r="E5" s="6"/>
    </row>
    <row r="6" spans="1:5" x14ac:dyDescent="0.25">
      <c r="A6" s="5" t="s">
        <v>10</v>
      </c>
      <c r="B6" s="6"/>
      <c r="C6" s="6"/>
      <c r="D6" s="6">
        <v>456</v>
      </c>
      <c r="E6" s="6"/>
    </row>
    <row r="7" spans="1:5" x14ac:dyDescent="0.25">
      <c r="A7" s="4" t="s">
        <v>18</v>
      </c>
      <c r="B7" s="6"/>
      <c r="C7" s="6"/>
      <c r="D7" s="6"/>
      <c r="E7" s="6"/>
    </row>
    <row r="8" spans="1:5" x14ac:dyDescent="0.25">
      <c r="A8" s="5">
        <v>1184008</v>
      </c>
      <c r="B8" s="6">
        <v>1500</v>
      </c>
      <c r="C8" s="6"/>
      <c r="D8" s="6">
        <v>1200</v>
      </c>
      <c r="E8" s="6"/>
    </row>
    <row r="9" spans="1:5" x14ac:dyDescent="0.25">
      <c r="A9" s="4" t="s">
        <v>19</v>
      </c>
      <c r="B9" s="6"/>
      <c r="C9" s="6"/>
      <c r="D9" s="6"/>
      <c r="E9" s="6"/>
    </row>
    <row r="10" spans="1:5" x14ac:dyDescent="0.25">
      <c r="A10" s="5">
        <v>1183837</v>
      </c>
      <c r="B10" s="6">
        <v>3200</v>
      </c>
      <c r="C10" s="6">
        <v>4920</v>
      </c>
      <c r="D10" s="6">
        <v>3132</v>
      </c>
      <c r="E10" s="6"/>
    </row>
    <row r="11" spans="1:5" x14ac:dyDescent="0.25">
      <c r="A11" s="4" t="s">
        <v>20</v>
      </c>
      <c r="B11" s="6"/>
      <c r="C11" s="6"/>
      <c r="D11" s="6"/>
      <c r="E11" s="6"/>
    </row>
    <row r="12" spans="1:5" x14ac:dyDescent="0.25">
      <c r="A12" s="5">
        <v>1184095</v>
      </c>
      <c r="B12" s="6"/>
      <c r="C12" s="6"/>
      <c r="D12" s="6">
        <v>948</v>
      </c>
      <c r="E12" s="6"/>
    </row>
    <row r="13" spans="1:5" x14ac:dyDescent="0.25">
      <c r="A13" s="5">
        <v>1184097</v>
      </c>
      <c r="B13" s="6">
        <v>1928</v>
      </c>
      <c r="C13" s="6"/>
      <c r="D13" s="6">
        <v>24</v>
      </c>
      <c r="E13" s="6"/>
    </row>
    <row r="14" spans="1:5" x14ac:dyDescent="0.25">
      <c r="A14" s="4" t="s">
        <v>21</v>
      </c>
      <c r="B14" s="6"/>
      <c r="C14" s="6"/>
      <c r="D14" s="6"/>
      <c r="E14" s="6"/>
    </row>
    <row r="15" spans="1:5" x14ac:dyDescent="0.25">
      <c r="A15" s="5">
        <v>1183986</v>
      </c>
      <c r="B15" s="6">
        <v>1500</v>
      </c>
      <c r="C15" s="6">
        <v>2422</v>
      </c>
      <c r="D15" s="6">
        <v>378</v>
      </c>
      <c r="E15" s="6"/>
    </row>
    <row r="16" spans="1:5" x14ac:dyDescent="0.25">
      <c r="A16" s="4" t="s">
        <v>16</v>
      </c>
      <c r="B16" s="6"/>
      <c r="C16" s="6"/>
      <c r="D16" s="6"/>
      <c r="E16" s="6"/>
    </row>
    <row r="17" spans="1:5" x14ac:dyDescent="0.25">
      <c r="A17" s="5">
        <v>1183805</v>
      </c>
      <c r="B17" s="6"/>
      <c r="C17" s="6"/>
      <c r="D17" s="6">
        <v>24</v>
      </c>
      <c r="E17" s="6"/>
    </row>
    <row r="18" spans="1:5" x14ac:dyDescent="0.25">
      <c r="A18" s="5">
        <v>1183806</v>
      </c>
      <c r="B18" s="6">
        <v>2042</v>
      </c>
      <c r="C18" s="6"/>
      <c r="D18" s="6"/>
      <c r="E18" s="6"/>
    </row>
    <row r="19" spans="1:5" x14ac:dyDescent="0.25">
      <c r="A19" s="4" t="s">
        <v>17</v>
      </c>
      <c r="B19" s="6"/>
      <c r="C19" s="6"/>
      <c r="D19" s="6"/>
      <c r="E19" s="6"/>
    </row>
    <row r="20" spans="1:5" x14ac:dyDescent="0.25">
      <c r="A20" s="5">
        <v>1202469</v>
      </c>
      <c r="B20" s="6"/>
      <c r="C20" s="6"/>
      <c r="D20" s="6">
        <v>144</v>
      </c>
      <c r="E20" s="6"/>
    </row>
    <row r="21" spans="1:5" x14ac:dyDescent="0.25">
      <c r="A21" s="4" t="s">
        <v>15</v>
      </c>
      <c r="B21" s="6"/>
      <c r="C21" s="6"/>
      <c r="D21" s="6"/>
      <c r="E21" s="6"/>
    </row>
    <row r="22" spans="1:5" x14ac:dyDescent="0.25">
      <c r="A22" s="5">
        <v>1183773</v>
      </c>
      <c r="B22" s="6"/>
      <c r="C22" s="6"/>
      <c r="D22" s="6">
        <v>1524</v>
      </c>
      <c r="E22" s="6"/>
    </row>
    <row r="23" spans="1:5" x14ac:dyDescent="0.25">
      <c r="A23" s="5">
        <v>1196261</v>
      </c>
      <c r="B23" s="6"/>
      <c r="C23" s="6">
        <v>2104</v>
      </c>
      <c r="D23" s="6"/>
      <c r="E23" s="6"/>
    </row>
    <row r="24" spans="1:5" x14ac:dyDescent="0.25">
      <c r="A24" s="4" t="s">
        <v>12</v>
      </c>
      <c r="B24" s="6"/>
      <c r="C24" s="6"/>
      <c r="D24" s="6"/>
      <c r="E24" s="6"/>
    </row>
    <row r="25" spans="1:5" x14ac:dyDescent="0.25">
      <c r="A25" s="5">
        <v>1183832</v>
      </c>
      <c r="B25" s="6">
        <v>1500</v>
      </c>
      <c r="C25" s="6">
        <v>1580</v>
      </c>
      <c r="D25" s="6">
        <v>2718</v>
      </c>
      <c r="E25" s="6">
        <v>21432</v>
      </c>
    </row>
    <row r="26" spans="1:5" x14ac:dyDescent="0.25">
      <c r="A26" s="5">
        <v>1185306</v>
      </c>
      <c r="B26" s="6"/>
      <c r="C26" s="6"/>
      <c r="D26" s="6"/>
      <c r="E26" s="6">
        <v>4620</v>
      </c>
    </row>
    <row r="27" spans="1:5" x14ac:dyDescent="0.25">
      <c r="A27" s="5">
        <v>1185307</v>
      </c>
      <c r="B27" s="6"/>
      <c r="C27" s="6"/>
      <c r="D27" s="6">
        <v>288</v>
      </c>
      <c r="E27" s="6"/>
    </row>
    <row r="28" spans="1:5" x14ac:dyDescent="0.25">
      <c r="A28" s="5">
        <v>1202461</v>
      </c>
      <c r="B28" s="6"/>
      <c r="C28" s="6">
        <v>1106</v>
      </c>
      <c r="D28" s="6"/>
      <c r="E28" s="6"/>
    </row>
    <row r="29" spans="1:5" x14ac:dyDescent="0.25">
      <c r="A29" s="5" t="s">
        <v>11</v>
      </c>
      <c r="B29" s="6">
        <v>1500</v>
      </c>
      <c r="C29" s="6">
        <v>474</v>
      </c>
      <c r="D29" s="6"/>
      <c r="E29" s="6"/>
    </row>
    <row r="30" spans="1:5" x14ac:dyDescent="0.25">
      <c r="A30" s="4" t="s">
        <v>22</v>
      </c>
      <c r="B30" s="6"/>
      <c r="C30" s="6"/>
      <c r="D30" s="6"/>
      <c r="E30" s="6"/>
    </row>
    <row r="31" spans="1:5" x14ac:dyDescent="0.25">
      <c r="A31" s="5">
        <v>1184197</v>
      </c>
      <c r="B31" s="6"/>
      <c r="C31" s="6">
        <v>1106</v>
      </c>
      <c r="D31" s="6"/>
      <c r="E31" s="6"/>
    </row>
    <row r="32" spans="1:5" x14ac:dyDescent="0.25">
      <c r="A32" s="4" t="s">
        <v>13</v>
      </c>
      <c r="B32" s="6"/>
      <c r="C32" s="6"/>
      <c r="D32" s="6"/>
      <c r="E32" s="6"/>
    </row>
    <row r="33" spans="1:5" x14ac:dyDescent="0.25">
      <c r="A33" s="5">
        <v>1183980</v>
      </c>
      <c r="B33" s="6"/>
      <c r="C33" s="6"/>
      <c r="D33" s="6">
        <v>540</v>
      </c>
      <c r="E33" s="6"/>
    </row>
    <row r="34" spans="1:5" x14ac:dyDescent="0.25">
      <c r="A34" s="5">
        <v>1185299</v>
      </c>
      <c r="B34" s="6"/>
      <c r="C34" s="6"/>
      <c r="D34" s="6"/>
      <c r="E34" s="6">
        <v>4308</v>
      </c>
    </row>
    <row r="35" spans="1:5" x14ac:dyDescent="0.25">
      <c r="A35" s="5">
        <v>1185300</v>
      </c>
      <c r="B35" s="6"/>
      <c r="C35" s="6"/>
      <c r="D35" s="6">
        <v>288</v>
      </c>
      <c r="E35" s="6"/>
    </row>
    <row r="36" spans="1:5" x14ac:dyDescent="0.25">
      <c r="A36" s="5">
        <v>1207364</v>
      </c>
      <c r="B36" s="6"/>
      <c r="C36" s="6">
        <v>1193</v>
      </c>
      <c r="D36" s="6">
        <v>672</v>
      </c>
      <c r="E36" s="6"/>
    </row>
    <row r="37" spans="1:5" x14ac:dyDescent="0.25">
      <c r="A37" s="3" t="s">
        <v>33</v>
      </c>
      <c r="B37" s="6">
        <v>13170</v>
      </c>
      <c r="C37" s="6">
        <v>14905</v>
      </c>
      <c r="D37" s="6">
        <v>12408</v>
      </c>
      <c r="E37" s="6">
        <v>30468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opLeftCell="A2" workbookViewId="0">
      <selection activeCell="D18" sqref="D18"/>
    </sheetView>
  </sheetViews>
  <sheetFormatPr defaultRowHeight="15" x14ac:dyDescent="0.25"/>
  <cols>
    <col min="1" max="1" width="10.42578125" bestFit="1" customWidth="1"/>
    <col min="3" max="3" width="9.28515625" customWidth="1"/>
    <col min="4" max="4" width="19.7109375" bestFit="1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20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31</v>
      </c>
      <c r="B2">
        <v>8176</v>
      </c>
      <c r="C2">
        <v>1183832</v>
      </c>
      <c r="D2" t="s">
        <v>12</v>
      </c>
      <c r="H2">
        <v>21432</v>
      </c>
      <c r="I2" t="s">
        <v>23</v>
      </c>
    </row>
    <row r="3" spans="1:9" x14ac:dyDescent="0.25">
      <c r="A3" t="s">
        <v>31</v>
      </c>
      <c r="B3">
        <v>8177</v>
      </c>
      <c r="C3">
        <v>1185306</v>
      </c>
      <c r="D3" t="s">
        <v>12</v>
      </c>
      <c r="H3">
        <v>4620</v>
      </c>
      <c r="I3" t="s">
        <v>24</v>
      </c>
    </row>
    <row r="4" spans="1:9" x14ac:dyDescent="0.25">
      <c r="A4" t="s">
        <v>31</v>
      </c>
      <c r="B4">
        <v>8178</v>
      </c>
      <c r="C4">
        <v>1185299</v>
      </c>
      <c r="D4" t="s">
        <v>13</v>
      </c>
      <c r="H4">
        <v>4308</v>
      </c>
      <c r="I4" t="s">
        <v>24</v>
      </c>
    </row>
    <row r="5" spans="1:9" x14ac:dyDescent="0.25">
      <c r="A5" t="s">
        <v>31</v>
      </c>
      <c r="B5">
        <v>8179</v>
      </c>
      <c r="C5">
        <v>1183798</v>
      </c>
      <c r="D5" t="s">
        <v>14</v>
      </c>
      <c r="H5">
        <v>108</v>
      </c>
      <c r="I5" t="s">
        <v>24</v>
      </c>
    </row>
    <row r="6" spans="1:9" x14ac:dyDescent="0.25">
      <c r="A6" t="s">
        <v>31</v>
      </c>
      <c r="B6">
        <v>4</v>
      </c>
      <c r="C6">
        <v>1183799</v>
      </c>
      <c r="D6" t="s">
        <v>14</v>
      </c>
      <c r="G6">
        <v>72</v>
      </c>
    </row>
    <row r="7" spans="1:9" x14ac:dyDescent="0.25">
      <c r="A7" t="s">
        <v>31</v>
      </c>
      <c r="B7">
        <v>4</v>
      </c>
      <c r="C7" t="s">
        <v>10</v>
      </c>
      <c r="D7" t="s">
        <v>14</v>
      </c>
      <c r="G7">
        <v>384</v>
      </c>
    </row>
    <row r="8" spans="1:9" x14ac:dyDescent="0.25">
      <c r="A8" t="s">
        <v>31</v>
      </c>
      <c r="B8">
        <v>4</v>
      </c>
      <c r="C8">
        <v>1183773</v>
      </c>
      <c r="D8" t="s">
        <v>15</v>
      </c>
      <c r="G8">
        <v>396</v>
      </c>
    </row>
    <row r="9" spans="1:9" x14ac:dyDescent="0.25">
      <c r="A9" t="s">
        <v>31</v>
      </c>
      <c r="B9">
        <v>4</v>
      </c>
      <c r="C9">
        <v>1183805</v>
      </c>
      <c r="D9" t="s">
        <v>16</v>
      </c>
      <c r="G9">
        <v>24</v>
      </c>
    </row>
    <row r="10" spans="1:9" x14ac:dyDescent="0.25">
      <c r="A10" t="s">
        <v>31</v>
      </c>
      <c r="B10" t="s">
        <v>9</v>
      </c>
      <c r="C10">
        <v>1183773</v>
      </c>
      <c r="D10" t="s">
        <v>15</v>
      </c>
      <c r="G10">
        <v>1128</v>
      </c>
    </row>
    <row r="11" spans="1:9" x14ac:dyDescent="0.25">
      <c r="A11" t="s">
        <v>31</v>
      </c>
      <c r="B11" t="s">
        <v>9</v>
      </c>
      <c r="C11" t="s">
        <v>10</v>
      </c>
      <c r="D11" t="s">
        <v>14</v>
      </c>
      <c r="G11">
        <v>72</v>
      </c>
    </row>
    <row r="12" spans="1:9" x14ac:dyDescent="0.25">
      <c r="A12" t="s">
        <v>31</v>
      </c>
      <c r="B12">
        <v>1</v>
      </c>
      <c r="C12">
        <v>1183832</v>
      </c>
      <c r="D12" t="s">
        <v>12</v>
      </c>
      <c r="G12">
        <v>1500</v>
      </c>
    </row>
    <row r="13" spans="1:9" x14ac:dyDescent="0.25">
      <c r="A13" t="s">
        <v>31</v>
      </c>
      <c r="B13">
        <v>2</v>
      </c>
      <c r="C13">
        <v>1202469</v>
      </c>
      <c r="D13" t="s">
        <v>17</v>
      </c>
      <c r="G13">
        <v>144</v>
      </c>
    </row>
    <row r="14" spans="1:9" x14ac:dyDescent="0.25">
      <c r="A14" t="s">
        <v>31</v>
      </c>
      <c r="B14">
        <v>2</v>
      </c>
      <c r="C14">
        <v>1184008</v>
      </c>
      <c r="D14" t="s">
        <v>18</v>
      </c>
      <c r="G14">
        <v>1200</v>
      </c>
    </row>
    <row r="15" spans="1:9" x14ac:dyDescent="0.25">
      <c r="A15" t="s">
        <v>31</v>
      </c>
      <c r="B15">
        <v>3</v>
      </c>
      <c r="C15">
        <v>1183832</v>
      </c>
      <c r="D15" t="s">
        <v>12</v>
      </c>
      <c r="G15">
        <v>1218</v>
      </c>
    </row>
    <row r="16" spans="1:9" x14ac:dyDescent="0.25">
      <c r="A16" t="s">
        <v>31</v>
      </c>
      <c r="B16">
        <v>3</v>
      </c>
      <c r="C16">
        <v>1185307</v>
      </c>
      <c r="D16" t="s">
        <v>12</v>
      </c>
      <c r="G16">
        <v>288</v>
      </c>
    </row>
    <row r="17" spans="1:9" x14ac:dyDescent="0.25">
      <c r="A17" t="s">
        <v>31</v>
      </c>
      <c r="B17">
        <v>7</v>
      </c>
      <c r="C17">
        <v>1183837</v>
      </c>
      <c r="D17" t="s">
        <v>19</v>
      </c>
      <c r="G17">
        <v>1332</v>
      </c>
      <c r="I17" t="s">
        <v>25</v>
      </c>
    </row>
    <row r="18" spans="1:9" x14ac:dyDescent="0.25">
      <c r="A18" t="s">
        <v>31</v>
      </c>
      <c r="B18">
        <v>8</v>
      </c>
      <c r="C18">
        <v>1184095</v>
      </c>
      <c r="D18" t="s">
        <v>20</v>
      </c>
      <c r="G18">
        <v>948</v>
      </c>
      <c r="I18" t="s">
        <v>26</v>
      </c>
    </row>
    <row r="19" spans="1:9" x14ac:dyDescent="0.25">
      <c r="A19" t="s">
        <v>31</v>
      </c>
      <c r="B19">
        <v>8</v>
      </c>
      <c r="C19">
        <v>1184097</v>
      </c>
      <c r="D19" t="s">
        <v>20</v>
      </c>
      <c r="G19">
        <v>24</v>
      </c>
      <c r="I19" t="s">
        <v>26</v>
      </c>
    </row>
    <row r="20" spans="1:9" x14ac:dyDescent="0.25">
      <c r="A20" t="s">
        <v>31</v>
      </c>
      <c r="B20">
        <v>8</v>
      </c>
      <c r="C20">
        <v>1183986</v>
      </c>
      <c r="D20" t="s">
        <v>21</v>
      </c>
      <c r="G20">
        <v>378</v>
      </c>
      <c r="I20" t="s">
        <v>26</v>
      </c>
    </row>
    <row r="21" spans="1:9" x14ac:dyDescent="0.25">
      <c r="A21" t="s">
        <v>31</v>
      </c>
      <c r="B21">
        <v>9</v>
      </c>
      <c r="C21">
        <v>1185300</v>
      </c>
      <c r="D21" t="s">
        <v>13</v>
      </c>
      <c r="G21">
        <v>288</v>
      </c>
    </row>
    <row r="22" spans="1:9" x14ac:dyDescent="0.25">
      <c r="A22" t="s">
        <v>31</v>
      </c>
      <c r="B22">
        <v>9</v>
      </c>
      <c r="C22">
        <v>1183980</v>
      </c>
      <c r="D22" t="s">
        <v>13</v>
      </c>
      <c r="G22">
        <v>540</v>
      </c>
    </row>
    <row r="23" spans="1:9" x14ac:dyDescent="0.25">
      <c r="A23" t="s">
        <v>31</v>
      </c>
      <c r="B23">
        <v>9</v>
      </c>
      <c r="C23">
        <v>1207364</v>
      </c>
      <c r="D23" t="s">
        <v>13</v>
      </c>
      <c r="G23">
        <v>672</v>
      </c>
    </row>
    <row r="24" spans="1:9" x14ac:dyDescent="0.25">
      <c r="A24" t="s">
        <v>31</v>
      </c>
      <c r="B24" t="s">
        <v>9</v>
      </c>
      <c r="C24">
        <v>1183837</v>
      </c>
      <c r="D24" t="s">
        <v>19</v>
      </c>
      <c r="G24">
        <v>1800</v>
      </c>
      <c r="I24" t="s">
        <v>27</v>
      </c>
    </row>
    <row r="25" spans="1:9" x14ac:dyDescent="0.25">
      <c r="A25" t="s">
        <v>31</v>
      </c>
      <c r="C25">
        <v>1183837</v>
      </c>
      <c r="D25" t="s">
        <v>19</v>
      </c>
      <c r="E25">
        <v>3200</v>
      </c>
    </row>
    <row r="26" spans="1:9" x14ac:dyDescent="0.25">
      <c r="A26" t="s">
        <v>31</v>
      </c>
      <c r="C26">
        <v>1183806</v>
      </c>
      <c r="D26" t="s">
        <v>16</v>
      </c>
      <c r="E26">
        <v>2042</v>
      </c>
    </row>
    <row r="27" spans="1:9" x14ac:dyDescent="0.25">
      <c r="A27" t="s">
        <v>31</v>
      </c>
      <c r="C27">
        <v>1184008</v>
      </c>
      <c r="D27" t="s">
        <v>18</v>
      </c>
      <c r="E27">
        <v>1500</v>
      </c>
    </row>
    <row r="28" spans="1:9" x14ac:dyDescent="0.25">
      <c r="A28" t="s">
        <v>31</v>
      </c>
      <c r="C28">
        <v>1184097</v>
      </c>
      <c r="D28" t="s">
        <v>20</v>
      </c>
      <c r="E28">
        <v>1928</v>
      </c>
    </row>
    <row r="29" spans="1:9" x14ac:dyDescent="0.25">
      <c r="A29" t="s">
        <v>31</v>
      </c>
      <c r="C29">
        <v>1183986</v>
      </c>
      <c r="D29" t="s">
        <v>21</v>
      </c>
      <c r="E29">
        <v>1500</v>
      </c>
    </row>
    <row r="30" spans="1:9" x14ac:dyDescent="0.25">
      <c r="A30" t="s">
        <v>31</v>
      </c>
      <c r="C30">
        <v>1183832</v>
      </c>
      <c r="D30" t="s">
        <v>12</v>
      </c>
      <c r="E30">
        <v>1500</v>
      </c>
    </row>
    <row r="31" spans="1:9" x14ac:dyDescent="0.25">
      <c r="A31" t="s">
        <v>31</v>
      </c>
      <c r="C31" t="s">
        <v>11</v>
      </c>
      <c r="D31" t="s">
        <v>12</v>
      </c>
      <c r="E31">
        <v>1500</v>
      </c>
      <c r="I31" t="s">
        <v>28</v>
      </c>
    </row>
    <row r="32" spans="1:9" x14ac:dyDescent="0.25">
      <c r="A32" t="s">
        <v>31</v>
      </c>
      <c r="B32">
        <v>1</v>
      </c>
      <c r="C32">
        <v>1183837</v>
      </c>
      <c r="D32" t="s">
        <v>19</v>
      </c>
      <c r="F32">
        <v>1580</v>
      </c>
    </row>
    <row r="33" spans="1:9" x14ac:dyDescent="0.25">
      <c r="A33" t="s">
        <v>31</v>
      </c>
      <c r="B33">
        <v>2</v>
      </c>
      <c r="C33">
        <v>1202461</v>
      </c>
      <c r="D33" t="s">
        <v>12</v>
      </c>
      <c r="F33">
        <v>1106</v>
      </c>
    </row>
    <row r="34" spans="1:9" x14ac:dyDescent="0.25">
      <c r="A34" t="s">
        <v>31</v>
      </c>
      <c r="B34">
        <v>2</v>
      </c>
      <c r="C34" t="s">
        <v>11</v>
      </c>
      <c r="D34" t="s">
        <v>12</v>
      </c>
      <c r="F34">
        <v>474</v>
      </c>
      <c r="I34" t="s">
        <v>28</v>
      </c>
    </row>
    <row r="35" spans="1:9" x14ac:dyDescent="0.25">
      <c r="A35" t="s">
        <v>31</v>
      </c>
      <c r="B35">
        <v>3</v>
      </c>
      <c r="C35">
        <v>1183832</v>
      </c>
      <c r="D35" t="s">
        <v>12</v>
      </c>
      <c r="F35">
        <v>1580</v>
      </c>
    </row>
    <row r="36" spans="1:9" x14ac:dyDescent="0.25">
      <c r="A36" t="s">
        <v>31</v>
      </c>
      <c r="B36">
        <v>4</v>
      </c>
      <c r="C36">
        <v>1196261</v>
      </c>
      <c r="D36" t="s">
        <v>15</v>
      </c>
      <c r="F36">
        <v>2104</v>
      </c>
    </row>
    <row r="37" spans="1:9" x14ac:dyDescent="0.25">
      <c r="A37" t="s">
        <v>31</v>
      </c>
      <c r="B37">
        <v>5</v>
      </c>
      <c r="C37">
        <v>1183837</v>
      </c>
      <c r="D37" t="s">
        <v>19</v>
      </c>
      <c r="F37">
        <v>180</v>
      </c>
    </row>
    <row r="38" spans="1:9" x14ac:dyDescent="0.25">
      <c r="A38" t="s">
        <v>31</v>
      </c>
      <c r="B38">
        <v>5</v>
      </c>
      <c r="C38">
        <v>1207364</v>
      </c>
      <c r="D38" t="s">
        <v>13</v>
      </c>
      <c r="F38">
        <v>1193</v>
      </c>
      <c r="I38" t="s">
        <v>29</v>
      </c>
    </row>
    <row r="39" spans="1:9" x14ac:dyDescent="0.25">
      <c r="A39" t="s">
        <v>31</v>
      </c>
      <c r="B39">
        <v>5</v>
      </c>
      <c r="C39">
        <v>1183986</v>
      </c>
      <c r="D39" t="s">
        <v>21</v>
      </c>
      <c r="F39">
        <v>1000</v>
      </c>
    </row>
    <row r="40" spans="1:9" x14ac:dyDescent="0.25">
      <c r="A40" t="s">
        <v>31</v>
      </c>
      <c r="B40">
        <v>7</v>
      </c>
      <c r="C40">
        <v>1183837</v>
      </c>
      <c r="D40" t="s">
        <v>19</v>
      </c>
      <c r="F40">
        <v>1422</v>
      </c>
    </row>
    <row r="41" spans="1:9" x14ac:dyDescent="0.25">
      <c r="A41" t="s">
        <v>31</v>
      </c>
      <c r="B41">
        <v>8</v>
      </c>
      <c r="C41">
        <v>1184197</v>
      </c>
      <c r="D41" t="s">
        <v>22</v>
      </c>
      <c r="F41">
        <v>1106</v>
      </c>
      <c r="I41" t="s">
        <v>30</v>
      </c>
    </row>
    <row r="42" spans="1:9" x14ac:dyDescent="0.25">
      <c r="A42" t="s">
        <v>31</v>
      </c>
      <c r="B42">
        <v>9</v>
      </c>
      <c r="C42">
        <v>1183986</v>
      </c>
      <c r="D42" t="s">
        <v>21</v>
      </c>
      <c r="F42">
        <v>1422</v>
      </c>
    </row>
    <row r="43" spans="1:9" x14ac:dyDescent="0.25">
      <c r="A43" t="s">
        <v>31</v>
      </c>
      <c r="B43" t="s">
        <v>9</v>
      </c>
      <c r="C43">
        <v>1183837</v>
      </c>
      <c r="D43" t="s">
        <v>19</v>
      </c>
      <c r="F43">
        <v>1738</v>
      </c>
    </row>
    <row r="44" spans="1:9" x14ac:dyDescent="0.25">
      <c r="E44">
        <f>SUBTOTAL(109,Table1[Clicking])</f>
        <v>13170</v>
      </c>
      <c r="F44">
        <f>SUBTOTAL(109,Table1[Closing])</f>
        <v>14905</v>
      </c>
      <c r="G44">
        <f>SUBTOTAL(109,Table1[Despatch])</f>
        <v>12408</v>
      </c>
      <c r="H44">
        <f>SUBTOTAL(109,Table1[Shipped])</f>
        <v>30468</v>
      </c>
    </row>
  </sheetData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2023-10-12T06:45:16Z</cp:lastPrinted>
  <dcterms:created xsi:type="dcterms:W3CDTF">2023-10-12T06:44:11Z</dcterms:created>
  <dcterms:modified xsi:type="dcterms:W3CDTF">2023-10-12T06:45:17Z</dcterms:modified>
</cp:coreProperties>
</file>