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Soft\Current\Production - 23-Oct-2023\"/>
    </mc:Choice>
  </mc:AlternateContent>
  <xr:revisionPtr revIDLastSave="0" documentId="13_ncr:1_{DC13DE44-98F2-4402-8888-A2C2FCF20130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  <sheet name="L" sheetId="1" r:id="rId2"/>
  </sheets>
  <calcPr calcId="181029"/>
  <pivotCaches>
    <pivotCache cacheId="4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3" i="1" l="1"/>
  <c r="G33" i="1"/>
  <c r="H33" i="1"/>
  <c r="E33" i="1"/>
</calcChain>
</file>

<file path=xl/sharedStrings.xml><?xml version="1.0" encoding="utf-8"?>
<sst xmlns="http://schemas.openxmlformats.org/spreadsheetml/2006/main" count="101" uniqueCount="35">
  <si>
    <t>Date</t>
  </si>
  <si>
    <t>Line</t>
  </si>
  <si>
    <t>Order2</t>
  </si>
  <si>
    <t>Style</t>
  </si>
  <si>
    <t>Clicking</t>
  </si>
  <si>
    <t>Closing</t>
  </si>
  <si>
    <t>Despatch</t>
  </si>
  <si>
    <t>Shipped</t>
  </si>
  <si>
    <t>Reason</t>
  </si>
  <si>
    <t>N/S</t>
  </si>
  <si>
    <t>PBS_FWD</t>
  </si>
  <si>
    <t>GS_FWD</t>
  </si>
  <si>
    <t>PRE BOYS SYNTHETIC</t>
  </si>
  <si>
    <t>PRE BOYS IDLER</t>
  </si>
  <si>
    <t>BOYS IDLER</t>
  </si>
  <si>
    <t>BOYS SYNTHETIC</t>
  </si>
  <si>
    <t>GIRLS SYNTHETIC</t>
  </si>
  <si>
    <t>PRE GIRLS LEATHER</t>
  </si>
  <si>
    <t>PRE GIRLS SYNTHETIC</t>
  </si>
  <si>
    <t>MENS SYNTHETIC</t>
  </si>
  <si>
    <t>MENS LEATHER</t>
  </si>
  <si>
    <t>MENS IDLER</t>
  </si>
  <si>
    <t>NPN 16444</t>
  </si>
  <si>
    <t>O/N 924</t>
  </si>
  <si>
    <t>USING THREE VAMPERS</t>
  </si>
  <si>
    <t>WAITING FOR VAMPS FROM CLICKING</t>
  </si>
  <si>
    <t>THREE VAMPERS</t>
  </si>
  <si>
    <t>O/N 983 - THREE VAMPERS</t>
  </si>
  <si>
    <t>10-20-2023</t>
  </si>
  <si>
    <t>Row Labels</t>
  </si>
  <si>
    <t>Grand Total</t>
  </si>
  <si>
    <t>Sum of Clicking</t>
  </si>
  <si>
    <t>Sum of Closing</t>
  </si>
  <si>
    <t>Sum of Despatch</t>
  </si>
  <si>
    <t>Sum of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</si>
</sst>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yan" refreshedDate="45222.368873032407" createdVersion="6" refreshedVersion="6" minRefreshableVersion="3" recordCount="31" xr:uid="{EA3D34B7-D4F9-4B1C-AABE-327177B327DF}">
  <cacheSource type="worksheet">
    <worksheetSource name="Table1"/>
  </cacheSource>
  <cacheFields count="9">
    <cacheField name="Date" numFmtId="0">
      <sharedItems count="1">
        <s v="10-20-2023"/>
      </sharedItems>
    </cacheField>
    <cacheField name="Line" numFmtId="0">
      <sharedItems containsBlank="1" containsMixedTypes="1" containsNumber="1" containsInteger="1" minValue="1" maxValue="8201"/>
    </cacheField>
    <cacheField name="Order2" numFmtId="0">
      <sharedItems containsMixedTypes="1" containsNumber="1" containsInteger="1" minValue="1183774" maxValue="1196534" count="17">
        <n v="1183832"/>
        <n v="1185307"/>
        <s v="PBS_FWD"/>
        <n v="1183774"/>
        <n v="1183807"/>
        <n v="1183837"/>
        <n v="1183986"/>
        <n v="1184217"/>
        <n v="1185300"/>
        <n v="1196063"/>
        <n v="1183855"/>
        <n v="1183799"/>
        <n v="1184089"/>
        <n v="1196137"/>
        <n v="1196534"/>
        <n v="1183806"/>
        <s v="GS_FWD"/>
      </sharedItems>
    </cacheField>
    <cacheField name="Style" numFmtId="0">
      <sharedItems count="10">
        <s v="PRE BOYS SYNTHETIC"/>
        <s v="PRE BOYS IDLER"/>
        <s v="BOYS IDLER"/>
        <s v="BOYS SYNTHETIC"/>
        <s v="GIRLS SYNTHETIC"/>
        <s v="PRE GIRLS LEATHER"/>
        <s v="PRE GIRLS SYNTHETIC"/>
        <s v="MENS SYNTHETIC"/>
        <s v="MENS LEATHER"/>
        <s v="MENS IDLER"/>
      </sharedItems>
    </cacheField>
    <cacheField name="Clicking" numFmtId="0">
      <sharedItems containsString="0" containsBlank="1" containsNumber="1" containsInteger="1" minValue="300" maxValue="4700"/>
    </cacheField>
    <cacheField name="Closing" numFmtId="0">
      <sharedItems containsString="0" containsBlank="1" containsNumber="1" containsInteger="1" minValue="158" maxValue="2056"/>
    </cacheField>
    <cacheField name="Despatch" numFmtId="0">
      <sharedItems containsString="0" containsBlank="1" containsNumber="1" containsInteger="1" minValue="24" maxValue="1740"/>
    </cacheField>
    <cacheField name="Shipped" numFmtId="0">
      <sharedItems containsString="0" containsBlank="1" containsNumber="1" containsInteger="1" minValue="7860" maxValue="7860"/>
    </cacheField>
    <cacheField name="Reas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x v="0"/>
    <n v="1"/>
    <x v="0"/>
    <x v="0"/>
    <m/>
    <m/>
    <n v="1488"/>
    <m/>
    <m/>
  </r>
  <r>
    <x v="0"/>
    <n v="2"/>
    <x v="0"/>
    <x v="0"/>
    <m/>
    <m/>
    <n v="1416"/>
    <m/>
    <m/>
  </r>
  <r>
    <x v="0"/>
    <n v="3"/>
    <x v="1"/>
    <x v="0"/>
    <m/>
    <m/>
    <n v="948"/>
    <m/>
    <m/>
  </r>
  <r>
    <x v="0"/>
    <n v="3"/>
    <x v="0"/>
    <x v="0"/>
    <m/>
    <m/>
    <n v="264"/>
    <m/>
    <m/>
  </r>
  <r>
    <x v="0"/>
    <n v="3"/>
    <x v="2"/>
    <x v="0"/>
    <m/>
    <m/>
    <n v="216"/>
    <m/>
    <m/>
  </r>
  <r>
    <x v="0"/>
    <n v="4"/>
    <x v="3"/>
    <x v="1"/>
    <m/>
    <m/>
    <n v="1476"/>
    <m/>
    <m/>
  </r>
  <r>
    <x v="0"/>
    <n v="4"/>
    <x v="4"/>
    <x v="2"/>
    <m/>
    <m/>
    <n v="24"/>
    <m/>
    <m/>
  </r>
  <r>
    <x v="0"/>
    <n v="7"/>
    <x v="5"/>
    <x v="3"/>
    <m/>
    <m/>
    <n v="1302"/>
    <m/>
    <m/>
  </r>
  <r>
    <x v="0"/>
    <n v="8"/>
    <x v="6"/>
    <x v="4"/>
    <m/>
    <m/>
    <n v="1500"/>
    <m/>
    <m/>
  </r>
  <r>
    <x v="0"/>
    <n v="9"/>
    <x v="7"/>
    <x v="5"/>
    <m/>
    <m/>
    <n v="1020"/>
    <m/>
    <m/>
  </r>
  <r>
    <x v="0"/>
    <n v="9"/>
    <x v="8"/>
    <x v="6"/>
    <m/>
    <m/>
    <n v="348"/>
    <m/>
    <m/>
  </r>
  <r>
    <x v="0"/>
    <n v="9"/>
    <x v="9"/>
    <x v="6"/>
    <m/>
    <m/>
    <n v="36"/>
    <m/>
    <m/>
  </r>
  <r>
    <x v="0"/>
    <s v="N/S"/>
    <x v="5"/>
    <x v="3"/>
    <m/>
    <m/>
    <n v="1740"/>
    <m/>
    <m/>
  </r>
  <r>
    <x v="0"/>
    <s v="N/S"/>
    <x v="10"/>
    <x v="7"/>
    <m/>
    <m/>
    <n v="1500"/>
    <m/>
    <m/>
  </r>
  <r>
    <x v="0"/>
    <n v="8201"/>
    <x v="11"/>
    <x v="2"/>
    <m/>
    <m/>
    <m/>
    <n v="7860"/>
    <s v="NPN 16444"/>
  </r>
  <r>
    <x v="0"/>
    <m/>
    <x v="5"/>
    <x v="3"/>
    <n v="4700"/>
    <m/>
    <m/>
    <m/>
    <m/>
  </r>
  <r>
    <x v="0"/>
    <m/>
    <x v="12"/>
    <x v="8"/>
    <n v="300"/>
    <m/>
    <m/>
    <m/>
    <m/>
  </r>
  <r>
    <x v="0"/>
    <m/>
    <x v="13"/>
    <x v="2"/>
    <n v="1054"/>
    <m/>
    <m/>
    <m/>
    <m/>
  </r>
  <r>
    <x v="0"/>
    <m/>
    <x v="14"/>
    <x v="1"/>
    <n v="682"/>
    <m/>
    <m/>
    <m/>
    <m/>
  </r>
  <r>
    <x v="0"/>
    <m/>
    <x v="2"/>
    <x v="0"/>
    <n v="3000"/>
    <m/>
    <m/>
    <m/>
    <s v="O/N 924"/>
  </r>
  <r>
    <x v="0"/>
    <m/>
    <x v="8"/>
    <x v="6"/>
    <n v="1500"/>
    <m/>
    <m/>
    <m/>
    <m/>
  </r>
  <r>
    <x v="0"/>
    <n v="1"/>
    <x v="1"/>
    <x v="0"/>
    <m/>
    <n v="980"/>
    <m/>
    <m/>
    <s v="USING THREE VAMPERS"/>
  </r>
  <r>
    <x v="0"/>
    <n v="1"/>
    <x v="12"/>
    <x v="8"/>
    <m/>
    <n v="158"/>
    <m/>
    <m/>
    <m/>
  </r>
  <r>
    <x v="0"/>
    <n v="2"/>
    <x v="0"/>
    <x v="0"/>
    <m/>
    <n v="1580"/>
    <m/>
    <m/>
    <m/>
  </r>
  <r>
    <x v="0"/>
    <n v="3"/>
    <x v="0"/>
    <x v="0"/>
    <m/>
    <n v="1422"/>
    <m/>
    <m/>
    <s v="WAITING FOR VAMPS FROM CLICKING"/>
  </r>
  <r>
    <x v="0"/>
    <n v="4"/>
    <x v="13"/>
    <x v="2"/>
    <m/>
    <n v="2056"/>
    <m/>
    <m/>
    <m/>
  </r>
  <r>
    <x v="0"/>
    <n v="4"/>
    <x v="15"/>
    <x v="9"/>
    <m/>
    <n v="158"/>
    <m/>
    <m/>
    <m/>
  </r>
  <r>
    <x v="0"/>
    <n v="7"/>
    <x v="5"/>
    <x v="3"/>
    <m/>
    <n v="1422"/>
    <m/>
    <m/>
    <m/>
  </r>
  <r>
    <x v="0"/>
    <n v="8"/>
    <x v="7"/>
    <x v="5"/>
    <m/>
    <n v="474"/>
    <m/>
    <m/>
    <s v="THREE VAMPERS"/>
  </r>
  <r>
    <x v="0"/>
    <n v="8"/>
    <x v="9"/>
    <x v="6"/>
    <m/>
    <n v="632"/>
    <m/>
    <m/>
    <m/>
  </r>
  <r>
    <x v="0"/>
    <n v="9"/>
    <x v="16"/>
    <x v="4"/>
    <m/>
    <n v="1106"/>
    <m/>
    <m/>
    <s v="O/N 983 - THREE VAMPER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334850-752A-4788-BEE4-6EC912A1A4BD}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E30" firstHeaderRow="0" firstDataRow="1" firstDataCol="1"/>
  <pivotFields count="9">
    <pivotField axis="axisRow" showAll="0" defaultSubtotal="0">
      <items count="1">
        <item x="0"/>
      </items>
    </pivotField>
    <pivotField showAll="0" defaultSubtotal="0"/>
    <pivotField axis="axisRow" showAll="0" defaultSubtotal="0">
      <items count="17">
        <item x="3"/>
        <item x="11"/>
        <item x="15"/>
        <item x="4"/>
        <item x="0"/>
        <item x="5"/>
        <item x="10"/>
        <item x="6"/>
        <item x="12"/>
        <item x="7"/>
        <item x="8"/>
        <item x="1"/>
        <item x="9"/>
        <item x="13"/>
        <item x="14"/>
        <item x="16"/>
        <item x="2"/>
      </items>
    </pivotField>
    <pivotField axis="axisRow" showAll="0" defaultSubtotal="0">
      <items count="10">
        <item x="2"/>
        <item x="3"/>
        <item x="4"/>
        <item x="9"/>
        <item x="8"/>
        <item x="7"/>
        <item x="1"/>
        <item x="0"/>
        <item x="5"/>
        <item x="6"/>
      </items>
    </pivotField>
    <pivotField dataField="1" showAll="0" defaultSubtotal="0"/>
    <pivotField dataField="1" showAll="0" defaultSubtotal="0"/>
    <pivotField dataField="1" showAll="0" defaultSubtotal="0"/>
    <pivotField dataField="1" showAll="0" defaultSubtotal="0"/>
    <pivotField showAll="0" defaultSubtotal="0"/>
  </pivotFields>
  <rowFields count="3">
    <field x="0"/>
    <field x="3"/>
    <field x="2"/>
  </rowFields>
  <rowItems count="29">
    <i>
      <x/>
    </i>
    <i r="1">
      <x/>
    </i>
    <i r="2">
      <x v="1"/>
    </i>
    <i r="2">
      <x v="3"/>
    </i>
    <i r="2">
      <x v="13"/>
    </i>
    <i r="1">
      <x v="1"/>
    </i>
    <i r="2">
      <x v="5"/>
    </i>
    <i r="1">
      <x v="2"/>
    </i>
    <i r="2">
      <x v="7"/>
    </i>
    <i r="2">
      <x v="15"/>
    </i>
    <i r="1">
      <x v="3"/>
    </i>
    <i r="2">
      <x v="2"/>
    </i>
    <i r="1">
      <x v="4"/>
    </i>
    <i r="2">
      <x v="8"/>
    </i>
    <i r="1">
      <x v="5"/>
    </i>
    <i r="2">
      <x v="6"/>
    </i>
    <i r="1">
      <x v="6"/>
    </i>
    <i r="2">
      <x/>
    </i>
    <i r="2">
      <x v="14"/>
    </i>
    <i r="1">
      <x v="7"/>
    </i>
    <i r="2">
      <x v="4"/>
    </i>
    <i r="2">
      <x v="11"/>
    </i>
    <i r="2">
      <x v="16"/>
    </i>
    <i r="1">
      <x v="8"/>
    </i>
    <i r="2">
      <x v="9"/>
    </i>
    <i r="1">
      <x v="9"/>
    </i>
    <i r="2">
      <x v="10"/>
    </i>
    <i r="2">
      <x v="1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Clicking" fld="4" baseField="0" baseItem="0"/>
    <dataField name="Sum of Closing" fld="5" baseField="0" baseItem="0"/>
    <dataField name="Sum of Despatch" fld="6" baseField="0" baseItem="0"/>
    <dataField name="Sum of Shipped" fld="7" baseField="0" baseItem="0"/>
  </dataFields>
  <pivotTableStyleInfo name="PivotStyleLight22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B25BEF-4655-4934-92D9-906D271DDD14}" name="Table1" displayName="Table1" ref="A1:I33" totalsRowCount="1" headerRowDxfId="0" headerRowBorderDxfId="1" tableBorderDxfId="2">
  <autoFilter ref="A1:I32" xr:uid="{A4900CB0-9EEA-4891-A1D7-A6A0A085B2F9}"/>
  <tableColumns count="9">
    <tableColumn id="1" xr3:uid="{E425F58E-725A-4ACA-B865-1190AC28E25B}" name="Date"/>
    <tableColumn id="2" xr3:uid="{27B8310A-3A68-4484-9DA8-5F4141313B0C}" name="Line"/>
    <tableColumn id="3" xr3:uid="{46499275-9599-4038-8CD2-2B44CFE018E1}" name="Order2"/>
    <tableColumn id="4" xr3:uid="{14A73055-3260-4E21-8621-1F4D8B461A8C}" name="Style"/>
    <tableColumn id="5" xr3:uid="{DECED1F3-E05E-429F-9E07-B5670C2FEC3F}" name="Clicking" totalsRowFunction="sum"/>
    <tableColumn id="6" xr3:uid="{57BA7FFF-1E3B-45E3-B4FE-D17D754A4C39}" name="Closing" totalsRowFunction="sum"/>
    <tableColumn id="7" xr3:uid="{B3D09187-E7B9-487F-B97A-F192A5C3D7DC}" name="Despatch" totalsRowFunction="sum"/>
    <tableColumn id="8" xr3:uid="{85B0DD8D-EC9E-44A1-A762-8F9BFCA99BE5}" name="Shipped" totalsRowFunction="sum"/>
    <tableColumn id="9" xr3:uid="{98302221-A6AE-4C48-9011-E179FF87BCD0}" name="Reas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E67EC-F188-4084-B67B-EEDE195B809B}">
  <dimension ref="A1:E30"/>
  <sheetViews>
    <sheetView tabSelected="1" workbookViewId="0">
      <selection sqref="A1:XFD1"/>
    </sheetView>
  </sheetViews>
  <sheetFormatPr defaultRowHeight="15" x14ac:dyDescent="0.25"/>
  <cols>
    <col min="1" max="1" width="23.85546875" bestFit="1" customWidth="1"/>
    <col min="2" max="2" width="14.5703125" bestFit="1" customWidth="1"/>
    <col min="3" max="3" width="14.140625" bestFit="1" customWidth="1"/>
    <col min="4" max="4" width="15.85546875" bestFit="1" customWidth="1"/>
    <col min="5" max="5" width="15" bestFit="1" customWidth="1"/>
  </cols>
  <sheetData>
    <row r="1" spans="1:5" x14ac:dyDescent="0.25">
      <c r="A1" s="2" t="s">
        <v>29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25">
      <c r="A2" s="3" t="s">
        <v>28</v>
      </c>
      <c r="B2" s="6"/>
      <c r="C2" s="6"/>
      <c r="D2" s="6"/>
      <c r="E2" s="6"/>
    </row>
    <row r="3" spans="1:5" x14ac:dyDescent="0.25">
      <c r="A3" s="4" t="s">
        <v>14</v>
      </c>
      <c r="B3" s="6"/>
      <c r="C3" s="6"/>
      <c r="D3" s="6"/>
      <c r="E3" s="6"/>
    </row>
    <row r="4" spans="1:5" x14ac:dyDescent="0.25">
      <c r="A4" s="5">
        <v>1183799</v>
      </c>
      <c r="B4" s="6"/>
      <c r="C4" s="6"/>
      <c r="D4" s="6"/>
      <c r="E4" s="6">
        <v>7860</v>
      </c>
    </row>
    <row r="5" spans="1:5" x14ac:dyDescent="0.25">
      <c r="A5" s="5">
        <v>1183807</v>
      </c>
      <c r="B5" s="6"/>
      <c r="C5" s="6"/>
      <c r="D5" s="6">
        <v>24</v>
      </c>
      <c r="E5" s="6"/>
    </row>
    <row r="6" spans="1:5" x14ac:dyDescent="0.25">
      <c r="A6" s="5">
        <v>1196137</v>
      </c>
      <c r="B6" s="6">
        <v>1054</v>
      </c>
      <c r="C6" s="6">
        <v>2056</v>
      </c>
      <c r="D6" s="6"/>
      <c r="E6" s="6"/>
    </row>
    <row r="7" spans="1:5" x14ac:dyDescent="0.25">
      <c r="A7" s="4" t="s">
        <v>15</v>
      </c>
      <c r="B7" s="6"/>
      <c r="C7" s="6"/>
      <c r="D7" s="6"/>
      <c r="E7" s="6"/>
    </row>
    <row r="8" spans="1:5" x14ac:dyDescent="0.25">
      <c r="A8" s="5">
        <v>1183837</v>
      </c>
      <c r="B8" s="6">
        <v>4700</v>
      </c>
      <c r="C8" s="6">
        <v>1422</v>
      </c>
      <c r="D8" s="6">
        <v>3042</v>
      </c>
      <c r="E8" s="6"/>
    </row>
    <row r="9" spans="1:5" x14ac:dyDescent="0.25">
      <c r="A9" s="4" t="s">
        <v>16</v>
      </c>
      <c r="B9" s="6"/>
      <c r="C9" s="6"/>
      <c r="D9" s="6"/>
      <c r="E9" s="6"/>
    </row>
    <row r="10" spans="1:5" x14ac:dyDescent="0.25">
      <c r="A10" s="5">
        <v>1183986</v>
      </c>
      <c r="B10" s="6"/>
      <c r="C10" s="6"/>
      <c r="D10" s="6">
        <v>1500</v>
      </c>
      <c r="E10" s="6"/>
    </row>
    <row r="11" spans="1:5" x14ac:dyDescent="0.25">
      <c r="A11" s="5" t="s">
        <v>11</v>
      </c>
      <c r="B11" s="6"/>
      <c r="C11" s="6">
        <v>1106</v>
      </c>
      <c r="D11" s="6"/>
      <c r="E11" s="6"/>
    </row>
    <row r="12" spans="1:5" x14ac:dyDescent="0.25">
      <c r="A12" s="4" t="s">
        <v>21</v>
      </c>
      <c r="B12" s="6"/>
      <c r="C12" s="6"/>
      <c r="D12" s="6"/>
      <c r="E12" s="6"/>
    </row>
    <row r="13" spans="1:5" x14ac:dyDescent="0.25">
      <c r="A13" s="5">
        <v>1183806</v>
      </c>
      <c r="B13" s="6"/>
      <c r="C13" s="6">
        <v>158</v>
      </c>
      <c r="D13" s="6"/>
      <c r="E13" s="6"/>
    </row>
    <row r="14" spans="1:5" x14ac:dyDescent="0.25">
      <c r="A14" s="4" t="s">
        <v>20</v>
      </c>
      <c r="B14" s="6"/>
      <c r="C14" s="6"/>
      <c r="D14" s="6"/>
      <c r="E14" s="6"/>
    </row>
    <row r="15" spans="1:5" x14ac:dyDescent="0.25">
      <c r="A15" s="5">
        <v>1184089</v>
      </c>
      <c r="B15" s="6">
        <v>300</v>
      </c>
      <c r="C15" s="6">
        <v>158</v>
      </c>
      <c r="D15" s="6"/>
      <c r="E15" s="6"/>
    </row>
    <row r="16" spans="1:5" x14ac:dyDescent="0.25">
      <c r="A16" s="4" t="s">
        <v>19</v>
      </c>
      <c r="B16" s="6"/>
      <c r="C16" s="6"/>
      <c r="D16" s="6"/>
      <c r="E16" s="6"/>
    </row>
    <row r="17" spans="1:5" x14ac:dyDescent="0.25">
      <c r="A17" s="5">
        <v>1183855</v>
      </c>
      <c r="B17" s="6"/>
      <c r="C17" s="6"/>
      <c r="D17" s="6">
        <v>1500</v>
      </c>
      <c r="E17" s="6"/>
    </row>
    <row r="18" spans="1:5" x14ac:dyDescent="0.25">
      <c r="A18" s="4" t="s">
        <v>13</v>
      </c>
      <c r="B18" s="6"/>
      <c r="C18" s="6"/>
      <c r="D18" s="6"/>
      <c r="E18" s="6"/>
    </row>
    <row r="19" spans="1:5" x14ac:dyDescent="0.25">
      <c r="A19" s="5">
        <v>1183774</v>
      </c>
      <c r="B19" s="6"/>
      <c r="C19" s="6"/>
      <c r="D19" s="6">
        <v>1476</v>
      </c>
      <c r="E19" s="6"/>
    </row>
    <row r="20" spans="1:5" x14ac:dyDescent="0.25">
      <c r="A20" s="5">
        <v>1196534</v>
      </c>
      <c r="B20" s="6">
        <v>682</v>
      </c>
      <c r="C20" s="6"/>
      <c r="D20" s="6"/>
      <c r="E20" s="6"/>
    </row>
    <row r="21" spans="1:5" x14ac:dyDescent="0.25">
      <c r="A21" s="4" t="s">
        <v>12</v>
      </c>
      <c r="B21" s="6"/>
      <c r="C21" s="6"/>
      <c r="D21" s="6"/>
      <c r="E21" s="6"/>
    </row>
    <row r="22" spans="1:5" x14ac:dyDescent="0.25">
      <c r="A22" s="5">
        <v>1183832</v>
      </c>
      <c r="B22" s="6"/>
      <c r="C22" s="6">
        <v>3002</v>
      </c>
      <c r="D22" s="6">
        <v>3168</v>
      </c>
      <c r="E22" s="6"/>
    </row>
    <row r="23" spans="1:5" x14ac:dyDescent="0.25">
      <c r="A23" s="5">
        <v>1185307</v>
      </c>
      <c r="B23" s="6"/>
      <c r="C23" s="6">
        <v>980</v>
      </c>
      <c r="D23" s="6">
        <v>948</v>
      </c>
      <c r="E23" s="6"/>
    </row>
    <row r="24" spans="1:5" x14ac:dyDescent="0.25">
      <c r="A24" s="5" t="s">
        <v>10</v>
      </c>
      <c r="B24" s="6">
        <v>3000</v>
      </c>
      <c r="C24" s="6"/>
      <c r="D24" s="6">
        <v>216</v>
      </c>
      <c r="E24" s="6"/>
    </row>
    <row r="25" spans="1:5" x14ac:dyDescent="0.25">
      <c r="A25" s="4" t="s">
        <v>17</v>
      </c>
      <c r="B25" s="6"/>
      <c r="C25" s="6"/>
      <c r="D25" s="6"/>
      <c r="E25" s="6"/>
    </row>
    <row r="26" spans="1:5" x14ac:dyDescent="0.25">
      <c r="A26" s="5">
        <v>1184217</v>
      </c>
      <c r="B26" s="6"/>
      <c r="C26" s="6">
        <v>474</v>
      </c>
      <c r="D26" s="6">
        <v>1020</v>
      </c>
      <c r="E26" s="6"/>
    </row>
    <row r="27" spans="1:5" x14ac:dyDescent="0.25">
      <c r="A27" s="4" t="s">
        <v>18</v>
      </c>
      <c r="B27" s="6"/>
      <c r="C27" s="6"/>
      <c r="D27" s="6"/>
      <c r="E27" s="6"/>
    </row>
    <row r="28" spans="1:5" x14ac:dyDescent="0.25">
      <c r="A28" s="5">
        <v>1185300</v>
      </c>
      <c r="B28" s="6">
        <v>1500</v>
      </c>
      <c r="C28" s="6"/>
      <c r="D28" s="6">
        <v>348</v>
      </c>
      <c r="E28" s="6"/>
    </row>
    <row r="29" spans="1:5" x14ac:dyDescent="0.25">
      <c r="A29" s="5">
        <v>1196063</v>
      </c>
      <c r="B29" s="6"/>
      <c r="C29" s="6">
        <v>632</v>
      </c>
      <c r="D29" s="6">
        <v>36</v>
      </c>
      <c r="E29" s="6"/>
    </row>
    <row r="30" spans="1:5" x14ac:dyDescent="0.25">
      <c r="A30" s="3" t="s">
        <v>30</v>
      </c>
      <c r="B30" s="6">
        <v>11236</v>
      </c>
      <c r="C30" s="6">
        <v>9988</v>
      </c>
      <c r="D30" s="6">
        <v>13278</v>
      </c>
      <c r="E30" s="6">
        <v>7860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workbookViewId="0">
      <selection activeCell="D9" sqref="D9"/>
    </sheetView>
  </sheetViews>
  <sheetFormatPr defaultRowHeight="15" x14ac:dyDescent="0.25"/>
  <cols>
    <col min="1" max="1" width="10.42578125" bestFit="1" customWidth="1"/>
    <col min="3" max="3" width="9.28515625" customWidth="1"/>
    <col min="4" max="4" width="19.7109375" bestFit="1" customWidth="1"/>
    <col min="5" max="5" width="10" customWidth="1"/>
    <col min="6" max="6" width="9.5703125" customWidth="1"/>
    <col min="7" max="7" width="11.28515625" customWidth="1"/>
    <col min="8" max="8" width="10.42578125" customWidth="1"/>
    <col min="9" max="9" width="9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28</v>
      </c>
      <c r="B2">
        <v>1</v>
      </c>
      <c r="C2">
        <v>1183832</v>
      </c>
      <c r="D2" t="s">
        <v>12</v>
      </c>
      <c r="G2">
        <v>1488</v>
      </c>
    </row>
    <row r="3" spans="1:9" x14ac:dyDescent="0.25">
      <c r="A3" t="s">
        <v>28</v>
      </c>
      <c r="B3">
        <v>2</v>
      </c>
      <c r="C3">
        <v>1183832</v>
      </c>
      <c r="D3" t="s">
        <v>12</v>
      </c>
      <c r="G3">
        <v>1416</v>
      </c>
    </row>
    <row r="4" spans="1:9" x14ac:dyDescent="0.25">
      <c r="A4" t="s">
        <v>28</v>
      </c>
      <c r="B4">
        <v>3</v>
      </c>
      <c r="C4">
        <v>1185307</v>
      </c>
      <c r="D4" t="s">
        <v>12</v>
      </c>
      <c r="G4">
        <v>948</v>
      </c>
    </row>
    <row r="5" spans="1:9" x14ac:dyDescent="0.25">
      <c r="A5" t="s">
        <v>28</v>
      </c>
      <c r="B5">
        <v>3</v>
      </c>
      <c r="C5">
        <v>1183832</v>
      </c>
      <c r="D5" t="s">
        <v>12</v>
      </c>
      <c r="G5">
        <v>264</v>
      </c>
    </row>
    <row r="6" spans="1:9" x14ac:dyDescent="0.25">
      <c r="A6" t="s">
        <v>28</v>
      </c>
      <c r="B6">
        <v>3</v>
      </c>
      <c r="C6" t="s">
        <v>10</v>
      </c>
      <c r="D6" t="s">
        <v>12</v>
      </c>
      <c r="G6">
        <v>216</v>
      </c>
    </row>
    <row r="7" spans="1:9" x14ac:dyDescent="0.25">
      <c r="A7" t="s">
        <v>28</v>
      </c>
      <c r="B7">
        <v>4</v>
      </c>
      <c r="C7">
        <v>1183774</v>
      </c>
      <c r="D7" t="s">
        <v>13</v>
      </c>
      <c r="G7">
        <v>1476</v>
      </c>
    </row>
    <row r="8" spans="1:9" x14ac:dyDescent="0.25">
      <c r="A8" t="s">
        <v>28</v>
      </c>
      <c r="B8">
        <v>4</v>
      </c>
      <c r="C8">
        <v>1183807</v>
      </c>
      <c r="D8" t="s">
        <v>14</v>
      </c>
      <c r="G8">
        <v>24</v>
      </c>
    </row>
    <row r="9" spans="1:9" x14ac:dyDescent="0.25">
      <c r="A9" t="s">
        <v>28</v>
      </c>
      <c r="B9">
        <v>7</v>
      </c>
      <c r="C9">
        <v>1183837</v>
      </c>
      <c r="D9" t="s">
        <v>15</v>
      </c>
      <c r="G9">
        <v>1302</v>
      </c>
    </row>
    <row r="10" spans="1:9" x14ac:dyDescent="0.25">
      <c r="A10" t="s">
        <v>28</v>
      </c>
      <c r="B10">
        <v>8</v>
      </c>
      <c r="C10">
        <v>1183986</v>
      </c>
      <c r="D10" t="s">
        <v>16</v>
      </c>
      <c r="G10">
        <v>1500</v>
      </c>
    </row>
    <row r="11" spans="1:9" x14ac:dyDescent="0.25">
      <c r="A11" t="s">
        <v>28</v>
      </c>
      <c r="B11">
        <v>9</v>
      </c>
      <c r="C11">
        <v>1184217</v>
      </c>
      <c r="D11" t="s">
        <v>17</v>
      </c>
      <c r="G11">
        <v>1020</v>
      </c>
    </row>
    <row r="12" spans="1:9" x14ac:dyDescent="0.25">
      <c r="A12" t="s">
        <v>28</v>
      </c>
      <c r="B12">
        <v>9</v>
      </c>
      <c r="C12">
        <v>1185300</v>
      </c>
      <c r="D12" t="s">
        <v>18</v>
      </c>
      <c r="G12">
        <v>348</v>
      </c>
    </row>
    <row r="13" spans="1:9" x14ac:dyDescent="0.25">
      <c r="A13" t="s">
        <v>28</v>
      </c>
      <c r="B13">
        <v>9</v>
      </c>
      <c r="C13">
        <v>1196063</v>
      </c>
      <c r="D13" t="s">
        <v>18</v>
      </c>
      <c r="G13">
        <v>36</v>
      </c>
    </row>
    <row r="14" spans="1:9" x14ac:dyDescent="0.25">
      <c r="A14" t="s">
        <v>28</v>
      </c>
      <c r="B14" t="s">
        <v>9</v>
      </c>
      <c r="C14">
        <v>1183837</v>
      </c>
      <c r="D14" t="s">
        <v>15</v>
      </c>
      <c r="G14">
        <v>1740</v>
      </c>
    </row>
    <row r="15" spans="1:9" x14ac:dyDescent="0.25">
      <c r="A15" t="s">
        <v>28</v>
      </c>
      <c r="B15" t="s">
        <v>9</v>
      </c>
      <c r="C15">
        <v>1183855</v>
      </c>
      <c r="D15" t="s">
        <v>19</v>
      </c>
      <c r="G15">
        <v>1500</v>
      </c>
    </row>
    <row r="16" spans="1:9" x14ac:dyDescent="0.25">
      <c r="A16" t="s">
        <v>28</v>
      </c>
      <c r="B16">
        <v>8201</v>
      </c>
      <c r="C16">
        <v>1183799</v>
      </c>
      <c r="D16" t="s">
        <v>14</v>
      </c>
      <c r="H16">
        <v>7860</v>
      </c>
      <c r="I16" t="s">
        <v>22</v>
      </c>
    </row>
    <row r="17" spans="1:9" x14ac:dyDescent="0.25">
      <c r="A17" t="s">
        <v>28</v>
      </c>
      <c r="C17">
        <v>1183837</v>
      </c>
      <c r="D17" t="s">
        <v>15</v>
      </c>
      <c r="E17">
        <v>4700</v>
      </c>
    </row>
    <row r="18" spans="1:9" x14ac:dyDescent="0.25">
      <c r="A18" t="s">
        <v>28</v>
      </c>
      <c r="C18">
        <v>1184089</v>
      </c>
      <c r="D18" t="s">
        <v>20</v>
      </c>
      <c r="E18">
        <v>300</v>
      </c>
    </row>
    <row r="19" spans="1:9" x14ac:dyDescent="0.25">
      <c r="A19" t="s">
        <v>28</v>
      </c>
      <c r="C19">
        <v>1196137</v>
      </c>
      <c r="D19" t="s">
        <v>14</v>
      </c>
      <c r="E19">
        <v>1054</v>
      </c>
    </row>
    <row r="20" spans="1:9" x14ac:dyDescent="0.25">
      <c r="A20" t="s">
        <v>28</v>
      </c>
      <c r="C20">
        <v>1196534</v>
      </c>
      <c r="D20" t="s">
        <v>13</v>
      </c>
      <c r="E20">
        <v>682</v>
      </c>
    </row>
    <row r="21" spans="1:9" x14ac:dyDescent="0.25">
      <c r="A21" t="s">
        <v>28</v>
      </c>
      <c r="C21" t="s">
        <v>10</v>
      </c>
      <c r="D21" t="s">
        <v>12</v>
      </c>
      <c r="E21">
        <v>3000</v>
      </c>
      <c r="I21" t="s">
        <v>23</v>
      </c>
    </row>
    <row r="22" spans="1:9" x14ac:dyDescent="0.25">
      <c r="A22" t="s">
        <v>28</v>
      </c>
      <c r="C22">
        <v>1185300</v>
      </c>
      <c r="D22" t="s">
        <v>18</v>
      </c>
      <c r="E22">
        <v>1500</v>
      </c>
    </row>
    <row r="23" spans="1:9" x14ac:dyDescent="0.25">
      <c r="A23" t="s">
        <v>28</v>
      </c>
      <c r="B23">
        <v>1</v>
      </c>
      <c r="C23">
        <v>1185307</v>
      </c>
      <c r="D23" t="s">
        <v>12</v>
      </c>
      <c r="F23">
        <v>980</v>
      </c>
      <c r="I23" t="s">
        <v>24</v>
      </c>
    </row>
    <row r="24" spans="1:9" x14ac:dyDescent="0.25">
      <c r="A24" t="s">
        <v>28</v>
      </c>
      <c r="B24">
        <v>1</v>
      </c>
      <c r="C24">
        <v>1184089</v>
      </c>
      <c r="D24" t="s">
        <v>20</v>
      </c>
      <c r="F24">
        <v>158</v>
      </c>
    </row>
    <row r="25" spans="1:9" x14ac:dyDescent="0.25">
      <c r="A25" t="s">
        <v>28</v>
      </c>
      <c r="B25">
        <v>2</v>
      </c>
      <c r="C25">
        <v>1183832</v>
      </c>
      <c r="D25" t="s">
        <v>12</v>
      </c>
      <c r="F25">
        <v>1580</v>
      </c>
    </row>
    <row r="26" spans="1:9" x14ac:dyDescent="0.25">
      <c r="A26" t="s">
        <v>28</v>
      </c>
      <c r="B26">
        <v>3</v>
      </c>
      <c r="C26">
        <v>1183832</v>
      </c>
      <c r="D26" t="s">
        <v>12</v>
      </c>
      <c r="F26">
        <v>1422</v>
      </c>
      <c r="I26" t="s">
        <v>25</v>
      </c>
    </row>
    <row r="27" spans="1:9" x14ac:dyDescent="0.25">
      <c r="A27" t="s">
        <v>28</v>
      </c>
      <c r="B27">
        <v>4</v>
      </c>
      <c r="C27">
        <v>1196137</v>
      </c>
      <c r="D27" t="s">
        <v>14</v>
      </c>
      <c r="F27">
        <v>2056</v>
      </c>
    </row>
    <row r="28" spans="1:9" x14ac:dyDescent="0.25">
      <c r="A28" t="s">
        <v>28</v>
      </c>
      <c r="B28">
        <v>4</v>
      </c>
      <c r="C28">
        <v>1183806</v>
      </c>
      <c r="D28" t="s">
        <v>21</v>
      </c>
      <c r="F28">
        <v>158</v>
      </c>
    </row>
    <row r="29" spans="1:9" x14ac:dyDescent="0.25">
      <c r="A29" t="s">
        <v>28</v>
      </c>
      <c r="B29">
        <v>7</v>
      </c>
      <c r="C29">
        <v>1183837</v>
      </c>
      <c r="D29" t="s">
        <v>15</v>
      </c>
      <c r="F29">
        <v>1422</v>
      </c>
    </row>
    <row r="30" spans="1:9" x14ac:dyDescent="0.25">
      <c r="A30" t="s">
        <v>28</v>
      </c>
      <c r="B30">
        <v>8</v>
      </c>
      <c r="C30">
        <v>1184217</v>
      </c>
      <c r="D30" t="s">
        <v>17</v>
      </c>
      <c r="F30">
        <v>474</v>
      </c>
      <c r="I30" t="s">
        <v>26</v>
      </c>
    </row>
    <row r="31" spans="1:9" x14ac:dyDescent="0.25">
      <c r="A31" t="s">
        <v>28</v>
      </c>
      <c r="B31">
        <v>8</v>
      </c>
      <c r="C31">
        <v>1196063</v>
      </c>
      <c r="D31" t="s">
        <v>18</v>
      </c>
      <c r="F31">
        <v>632</v>
      </c>
    </row>
    <row r="32" spans="1:9" x14ac:dyDescent="0.25">
      <c r="A32" t="s">
        <v>28</v>
      </c>
      <c r="B32">
        <v>9</v>
      </c>
      <c r="C32" t="s">
        <v>11</v>
      </c>
      <c r="D32" t="s">
        <v>16</v>
      </c>
      <c r="F32">
        <v>1106</v>
      </c>
      <c r="I32" t="s">
        <v>27</v>
      </c>
    </row>
    <row r="33" spans="5:8" x14ac:dyDescent="0.25">
      <c r="E33">
        <f>SUBTOTAL(109,Table1[Clicking])</f>
        <v>11236</v>
      </c>
      <c r="F33">
        <f>SUBTOTAL(109,Table1[Closing])</f>
        <v>9988</v>
      </c>
      <c r="G33">
        <f>SUBTOTAL(109,Table1[Despatch])</f>
        <v>13278</v>
      </c>
      <c r="H33">
        <f>SUBTOTAL(109,Table1[Shipped])</f>
        <v>7860</v>
      </c>
    </row>
  </sheetData>
  <printOptions horizontalCentered="1"/>
  <pageMargins left="0.39370078740157483" right="0.39370078740157483" top="0.74803149606299213" bottom="0.74803149606299213" header="0.31496062992125984" footer="0.31496062992125984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</cp:lastModifiedBy>
  <cp:lastPrinted>2023-10-23T06:51:23Z</cp:lastPrinted>
  <dcterms:created xsi:type="dcterms:W3CDTF">2023-10-23T06:49:47Z</dcterms:created>
  <dcterms:modified xsi:type="dcterms:W3CDTF">2023-10-23T06:51:24Z</dcterms:modified>
</cp:coreProperties>
</file>