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2-Mar-2024\"/>
    </mc:Choice>
  </mc:AlternateContent>
  <xr:revisionPtr revIDLastSave="0" documentId="13_ncr:1_{BA6E3923-893F-4B55-B27C-B611FB7862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G54" i="1"/>
  <c r="H54" i="1"/>
  <c r="I54" i="1"/>
  <c r="E54" i="1"/>
</calcChain>
</file>

<file path=xl/sharedStrings.xml><?xml version="1.0" encoding="utf-8"?>
<sst xmlns="http://schemas.openxmlformats.org/spreadsheetml/2006/main" count="193" uniqueCount="56">
  <si>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</si>
  <si>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</si>
  <si>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</si>
  <si>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</si>
  <si>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</si>
  <si>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</si>
  <si>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</si>
  <si>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</si>
  <si>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</si>
  <si>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</si>
  <si>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MAY-1</t>
  </si>
  <si>
    <t>BS-MAY-1</t>
  </si>
  <si>
    <t>PBS_FWD2024</t>
  </si>
  <si>
    <t>PBM_FWD</t>
  </si>
  <si>
    <t>BM_FWD</t>
  </si>
  <si>
    <t>D1154543</t>
  </si>
  <si>
    <t>D1154399</t>
  </si>
  <si>
    <t>D1154541</t>
  </si>
  <si>
    <t>D1154545</t>
  </si>
  <si>
    <t>MAYG-1</t>
  </si>
  <si>
    <t>GS_FWD2024</t>
  </si>
  <si>
    <t>APRILPG-1</t>
  </si>
  <si>
    <t>PGS_FWD2024</t>
  </si>
  <si>
    <t>PBS-JUNE-1</t>
  </si>
  <si>
    <t>A115392</t>
  </si>
  <si>
    <t>MAYPG-1</t>
  </si>
  <si>
    <t>A115410</t>
  </si>
  <si>
    <t>A115420</t>
  </si>
  <si>
    <t>A115379</t>
  </si>
  <si>
    <t>PRE BOYS SYNTHETIC</t>
  </si>
  <si>
    <t>MENS LEATHER</t>
  </si>
  <si>
    <t>BOYS SYNTHETIC</t>
  </si>
  <si>
    <t>PRE BOYS MOCCASIN</t>
  </si>
  <si>
    <t>BOYS MOCCASIN</t>
  </si>
  <si>
    <t>MENS SLIPPER</t>
  </si>
  <si>
    <t>YOUNGER BOYS SLIPPER</t>
  </si>
  <si>
    <t>GIRLS SYNTHETIC</t>
  </si>
  <si>
    <t>PRE GIRLS SYNTHETIC</t>
  </si>
  <si>
    <t>MENS SYNTHETIC</t>
  </si>
  <si>
    <t>GIRLS LEATHER</t>
  </si>
  <si>
    <t>BOYS SLIPPER</t>
  </si>
  <si>
    <t>MENS MOCCASIN</t>
  </si>
  <si>
    <t>NO SOLES PRE BOYS SIZES</t>
  </si>
  <si>
    <t>CHANGE OF STYLE</t>
  </si>
  <si>
    <t>WAITING FOR MOULDING</t>
  </si>
  <si>
    <t>NPN 86247</t>
  </si>
  <si>
    <t>USING THREE VAMPERS</t>
  </si>
  <si>
    <t>THREE VAMPERS</t>
  </si>
  <si>
    <t>03-02-2024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</si>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</sst>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356.423087962961" createdVersion="8" refreshedVersion="8" minRefreshableVersion="3" recordCount="52" xr:uid="{C0475698-5232-496E-BE03-CA895323CBD5}">
  <cacheSource type="worksheet">
    <worksheetSource name="Table1"/>
  </cacheSource>
  <cacheFields count="10">
    <cacheField name="Date" numFmtId="49">
      <sharedItems count="1">
        <s v="03-02-2024"/>
      </sharedItems>
    </cacheField>
    <cacheField name="Line" numFmtId="0">
      <sharedItems containsString="0" containsBlank="1" containsNumber="1" containsInteger="1" minValue="1" maxValue="8559"/>
    </cacheField>
    <cacheField name="Order2" numFmtId="0">
      <sharedItems containsMixedTypes="1" containsNumber="1" containsInteger="1" minValue="1202092" maxValue="1238989" count="32">
        <s v="MAY-1"/>
        <n v="1238333"/>
        <s v="BS-MAY-1"/>
        <s v="PBS_FWD2024"/>
        <n v="1238935"/>
        <s v="PBM_FWD"/>
        <n v="1238942"/>
        <s v="BM_FWD"/>
        <s v="D1154543"/>
        <s v="D1154399"/>
        <s v="D1154541"/>
        <s v="D1154545"/>
        <n v="1202092"/>
        <n v="1202093"/>
        <s v="MAYG-1"/>
        <s v="GS_FWD2024"/>
        <s v="APRILPG-1"/>
        <s v="PGS_FWD2024"/>
        <n v="1238316"/>
        <n v="1238315"/>
        <n v="1238297"/>
        <s v="PBS-JUNE-1"/>
        <n v="1238349"/>
        <n v="1202094"/>
        <s v="A115392"/>
        <n v="1238334"/>
        <s v="MAYPG-1"/>
        <s v="A115410"/>
        <s v="A115420"/>
        <s v="A115379"/>
        <n v="1238988"/>
        <n v="1238989"/>
      </sharedItems>
    </cacheField>
    <cacheField name="Style" numFmtId="0">
      <sharedItems count="13">
        <s v="PRE BOYS SYNTHETIC"/>
        <s v="MENS LEATHER"/>
        <s v="BOYS SYNTHETIC"/>
        <s v="PRE BOYS MOCCASIN"/>
        <s v="BOYS MOCCASIN"/>
        <s v="MENS SLIPPER"/>
        <s v="YOUNGER BOYS SLIPPER"/>
        <s v="GIRLS SYNTHETIC"/>
        <s v="PRE GIRLS SYNTHETIC"/>
        <s v="MENS SYNTHETIC"/>
        <s v="GIRLS LEATHER"/>
        <s v="BOYS SLIPPER"/>
        <s v="MENS MOCCASIN"/>
      </sharedItems>
    </cacheField>
    <cacheField name="Cutting" numFmtId="0">
      <sharedItems containsString="0" containsBlank="1" containsNumber="1" containsInteger="1" minValue="390" maxValue="3740"/>
    </cacheField>
    <cacheField name="Assembly" numFmtId="0">
      <sharedItems containsString="0" containsBlank="1" containsNumber="1" containsInteger="1" minValue="120" maxValue="2040"/>
    </cacheField>
    <cacheField name="Closing" numFmtId="0">
      <sharedItems containsString="0" containsBlank="1" containsNumber="1" containsInteger="1" minValue="158" maxValue="2205"/>
    </cacheField>
    <cacheField name="Despatch" numFmtId="0">
      <sharedItems containsString="0" containsBlank="1" containsNumber="1" containsInteger="1" minValue="70" maxValue="3540"/>
    </cacheField>
    <cacheField name="Shipped" numFmtId="0">
      <sharedItems containsString="0" containsBlank="1" containsNumber="1" containsInteger="1" minValue="2304" maxValue="550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"/>
    <x v="0"/>
    <x v="0"/>
    <m/>
    <m/>
    <m/>
    <n v="1068"/>
    <m/>
    <m/>
  </r>
  <r>
    <x v="0"/>
    <n v="2"/>
    <x v="1"/>
    <x v="1"/>
    <m/>
    <m/>
    <m/>
    <n v="420"/>
    <m/>
    <s v="NO SOLES PRE BOYS SIZES"/>
  </r>
  <r>
    <x v="0"/>
    <n v="2"/>
    <x v="2"/>
    <x v="2"/>
    <m/>
    <m/>
    <m/>
    <n v="240"/>
    <m/>
    <s v="CHANGE OF STYLE"/>
  </r>
  <r>
    <x v="0"/>
    <n v="3"/>
    <x v="0"/>
    <x v="0"/>
    <m/>
    <m/>
    <m/>
    <n v="516"/>
    <m/>
    <s v="WAITING FOR MOULDING"/>
  </r>
  <r>
    <x v="0"/>
    <n v="3"/>
    <x v="3"/>
    <x v="0"/>
    <m/>
    <m/>
    <m/>
    <n v="468"/>
    <m/>
    <m/>
  </r>
  <r>
    <x v="0"/>
    <n v="4"/>
    <x v="4"/>
    <x v="3"/>
    <m/>
    <m/>
    <m/>
    <n v="480"/>
    <m/>
    <m/>
  </r>
  <r>
    <x v="0"/>
    <n v="4"/>
    <x v="5"/>
    <x v="3"/>
    <m/>
    <m/>
    <m/>
    <n v="96"/>
    <m/>
    <m/>
  </r>
  <r>
    <x v="0"/>
    <n v="4"/>
    <x v="6"/>
    <x v="4"/>
    <m/>
    <m/>
    <m/>
    <n v="240"/>
    <m/>
    <m/>
  </r>
  <r>
    <x v="0"/>
    <n v="4"/>
    <x v="7"/>
    <x v="4"/>
    <m/>
    <m/>
    <m/>
    <n v="276"/>
    <m/>
    <m/>
  </r>
  <r>
    <x v="0"/>
    <n v="5"/>
    <x v="8"/>
    <x v="5"/>
    <m/>
    <m/>
    <m/>
    <n v="224"/>
    <m/>
    <m/>
  </r>
  <r>
    <x v="0"/>
    <n v="5"/>
    <x v="9"/>
    <x v="6"/>
    <m/>
    <m/>
    <m/>
    <n v="70"/>
    <m/>
    <m/>
  </r>
  <r>
    <x v="0"/>
    <n v="5"/>
    <x v="10"/>
    <x v="5"/>
    <m/>
    <m/>
    <m/>
    <n v="288"/>
    <m/>
    <m/>
  </r>
  <r>
    <x v="0"/>
    <n v="5"/>
    <x v="11"/>
    <x v="5"/>
    <m/>
    <m/>
    <m/>
    <n v="276"/>
    <m/>
    <m/>
  </r>
  <r>
    <x v="0"/>
    <n v="6"/>
    <x v="12"/>
    <x v="6"/>
    <m/>
    <m/>
    <m/>
    <n v="3540"/>
    <m/>
    <m/>
  </r>
  <r>
    <x v="0"/>
    <n v="6"/>
    <x v="13"/>
    <x v="6"/>
    <m/>
    <m/>
    <m/>
    <n v="714"/>
    <m/>
    <m/>
  </r>
  <r>
    <x v="0"/>
    <n v="7"/>
    <x v="2"/>
    <x v="2"/>
    <m/>
    <m/>
    <m/>
    <n v="996"/>
    <m/>
    <m/>
  </r>
  <r>
    <x v="0"/>
    <n v="8"/>
    <x v="14"/>
    <x v="7"/>
    <m/>
    <m/>
    <m/>
    <n v="516"/>
    <m/>
    <m/>
  </r>
  <r>
    <x v="0"/>
    <n v="8"/>
    <x v="15"/>
    <x v="7"/>
    <m/>
    <m/>
    <m/>
    <n v="552"/>
    <m/>
    <m/>
  </r>
  <r>
    <x v="0"/>
    <n v="9"/>
    <x v="16"/>
    <x v="8"/>
    <m/>
    <m/>
    <m/>
    <n v="672"/>
    <m/>
    <m/>
  </r>
  <r>
    <x v="0"/>
    <n v="9"/>
    <x v="17"/>
    <x v="8"/>
    <m/>
    <m/>
    <m/>
    <n v="324"/>
    <m/>
    <m/>
  </r>
  <r>
    <x v="0"/>
    <n v="8558"/>
    <x v="18"/>
    <x v="7"/>
    <m/>
    <m/>
    <m/>
    <m/>
    <n v="5508"/>
    <s v="NPN 86247"/>
  </r>
  <r>
    <x v="0"/>
    <n v="8559"/>
    <x v="19"/>
    <x v="7"/>
    <m/>
    <m/>
    <m/>
    <m/>
    <n v="2304"/>
    <s v="NPN 86247"/>
  </r>
  <r>
    <x v="0"/>
    <m/>
    <x v="20"/>
    <x v="9"/>
    <n v="900"/>
    <m/>
    <m/>
    <m/>
    <m/>
    <m/>
  </r>
  <r>
    <x v="0"/>
    <m/>
    <x v="21"/>
    <x v="0"/>
    <n v="632"/>
    <m/>
    <m/>
    <m/>
    <m/>
    <m/>
  </r>
  <r>
    <x v="0"/>
    <m/>
    <x v="22"/>
    <x v="10"/>
    <n v="644"/>
    <m/>
    <m/>
    <m/>
    <m/>
    <m/>
  </r>
  <r>
    <x v="0"/>
    <m/>
    <x v="12"/>
    <x v="6"/>
    <n v="640"/>
    <m/>
    <m/>
    <m/>
    <m/>
    <m/>
  </r>
  <r>
    <x v="0"/>
    <m/>
    <x v="23"/>
    <x v="6"/>
    <n v="3740"/>
    <m/>
    <m/>
    <m/>
    <m/>
    <m/>
  </r>
  <r>
    <x v="0"/>
    <m/>
    <x v="24"/>
    <x v="5"/>
    <n v="390"/>
    <m/>
    <m/>
    <m/>
    <m/>
    <m/>
  </r>
  <r>
    <x v="0"/>
    <m/>
    <x v="2"/>
    <x v="2"/>
    <m/>
    <n v="474"/>
    <m/>
    <m/>
    <m/>
    <m/>
  </r>
  <r>
    <x v="0"/>
    <m/>
    <x v="25"/>
    <x v="1"/>
    <m/>
    <n v="434"/>
    <m/>
    <m/>
    <m/>
    <m/>
  </r>
  <r>
    <x v="0"/>
    <m/>
    <x v="14"/>
    <x v="7"/>
    <m/>
    <n v="1072"/>
    <m/>
    <m/>
    <m/>
    <m/>
  </r>
  <r>
    <x v="0"/>
    <m/>
    <x v="26"/>
    <x v="8"/>
    <m/>
    <n v="1106"/>
    <m/>
    <m/>
    <m/>
    <m/>
  </r>
  <r>
    <x v="0"/>
    <m/>
    <x v="12"/>
    <x v="6"/>
    <m/>
    <n v="1920"/>
    <m/>
    <m/>
    <m/>
    <m/>
  </r>
  <r>
    <x v="0"/>
    <m/>
    <x v="23"/>
    <x v="6"/>
    <m/>
    <n v="2040"/>
    <m/>
    <m/>
    <m/>
    <m/>
  </r>
  <r>
    <x v="0"/>
    <m/>
    <x v="27"/>
    <x v="6"/>
    <m/>
    <n v="300"/>
    <m/>
    <m/>
    <m/>
    <m/>
  </r>
  <r>
    <x v="0"/>
    <m/>
    <x v="28"/>
    <x v="11"/>
    <m/>
    <n v="120"/>
    <m/>
    <m/>
    <m/>
    <m/>
  </r>
  <r>
    <x v="0"/>
    <m/>
    <x v="29"/>
    <x v="5"/>
    <m/>
    <n v="420"/>
    <m/>
    <m/>
    <m/>
    <m/>
  </r>
  <r>
    <x v="0"/>
    <m/>
    <x v="21"/>
    <x v="0"/>
    <m/>
    <n v="1106"/>
    <m/>
    <m/>
    <m/>
    <m/>
  </r>
  <r>
    <x v="0"/>
    <m/>
    <x v="21"/>
    <x v="0"/>
    <m/>
    <n v="1106"/>
    <m/>
    <m/>
    <m/>
    <m/>
  </r>
  <r>
    <x v="0"/>
    <m/>
    <x v="20"/>
    <x v="9"/>
    <m/>
    <n v="632"/>
    <m/>
    <m/>
    <m/>
    <m/>
  </r>
  <r>
    <x v="0"/>
    <n v="1"/>
    <x v="25"/>
    <x v="1"/>
    <m/>
    <m/>
    <n v="750"/>
    <m/>
    <m/>
    <m/>
  </r>
  <r>
    <x v="0"/>
    <n v="1"/>
    <x v="21"/>
    <x v="0"/>
    <m/>
    <m/>
    <n v="316"/>
    <m/>
    <m/>
    <m/>
  </r>
  <r>
    <x v="0"/>
    <n v="2"/>
    <x v="21"/>
    <x v="0"/>
    <m/>
    <m/>
    <n v="1106"/>
    <m/>
    <m/>
    <m/>
  </r>
  <r>
    <x v="0"/>
    <n v="3"/>
    <x v="21"/>
    <x v="0"/>
    <m/>
    <m/>
    <n v="790"/>
    <m/>
    <m/>
    <s v="USING THREE VAMPERS"/>
  </r>
  <r>
    <x v="0"/>
    <n v="4"/>
    <x v="30"/>
    <x v="12"/>
    <m/>
    <m/>
    <n v="742"/>
    <m/>
    <m/>
    <m/>
  </r>
  <r>
    <x v="0"/>
    <n v="4"/>
    <x v="31"/>
    <x v="12"/>
    <m/>
    <m/>
    <n v="266"/>
    <m/>
    <m/>
    <m/>
  </r>
  <r>
    <x v="0"/>
    <n v="5"/>
    <x v="23"/>
    <x v="6"/>
    <m/>
    <m/>
    <n v="2205"/>
    <m/>
    <m/>
    <m/>
  </r>
  <r>
    <x v="0"/>
    <n v="6"/>
    <x v="12"/>
    <x v="6"/>
    <m/>
    <m/>
    <n v="2202"/>
    <m/>
    <m/>
    <m/>
  </r>
  <r>
    <x v="0"/>
    <n v="7"/>
    <x v="20"/>
    <x v="9"/>
    <m/>
    <m/>
    <n v="790"/>
    <m/>
    <m/>
    <s v="THREE VAMPERS"/>
  </r>
  <r>
    <x v="0"/>
    <n v="8"/>
    <x v="26"/>
    <x v="8"/>
    <m/>
    <m/>
    <n v="1106"/>
    <m/>
    <m/>
    <m/>
  </r>
  <r>
    <x v="0"/>
    <n v="9"/>
    <x v="26"/>
    <x v="8"/>
    <m/>
    <m/>
    <n v="158"/>
    <m/>
    <m/>
    <s v="THREE VAMPERS"/>
  </r>
  <r>
    <x v="0"/>
    <n v="9"/>
    <x v="14"/>
    <x v="7"/>
    <m/>
    <m/>
    <n v="79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C2A6B-5D33-4D2D-9E58-3CCC1A33B72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8" firstHeaderRow="0" firstDataRow="1" firstDataCol="1"/>
  <pivotFields count="10">
    <pivotField axis="axisRow" subtotalTop="0" showAll="0" defaultSubtotal="0">
      <items count="1">
        <item x="0"/>
      </items>
    </pivotField>
    <pivotField subtotalTop="0" showAll="0" defaultSubtotal="0"/>
    <pivotField axis="axisRow" subtotalTop="0" showAll="0" defaultSubtotal="0">
      <items count="32">
        <item x="12"/>
        <item x="13"/>
        <item x="23"/>
        <item x="20"/>
        <item x="19"/>
        <item x="18"/>
        <item x="1"/>
        <item x="25"/>
        <item x="22"/>
        <item x="4"/>
        <item x="6"/>
        <item x="30"/>
        <item x="31"/>
        <item x="29"/>
        <item x="24"/>
        <item x="27"/>
        <item x="28"/>
        <item x="16"/>
        <item x="7"/>
        <item x="2"/>
        <item x="9"/>
        <item x="10"/>
        <item x="8"/>
        <item x="11"/>
        <item x="15"/>
        <item x="0"/>
        <item x="14"/>
        <item x="26"/>
        <item x="5"/>
        <item x="3"/>
        <item x="21"/>
        <item x="17"/>
      </items>
    </pivotField>
    <pivotField axis="axisRow" subtotalTop="0" showAll="0" defaultSubtotal="0">
      <items count="13">
        <item x="4"/>
        <item x="11"/>
        <item x="2"/>
        <item x="10"/>
        <item x="7"/>
        <item x="1"/>
        <item x="12"/>
        <item x="5"/>
        <item x="9"/>
        <item x="3"/>
        <item x="0"/>
        <item x="8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subtotalTop="0" showAll="0" defaultSubtotal="0"/>
  </pivotFields>
  <rowFields count="3">
    <field x="0"/>
    <field x="3"/>
    <field x="2"/>
  </rowFields>
  <rowItems count="47">
    <i>
      <x/>
    </i>
    <i r="1">
      <x/>
    </i>
    <i r="2">
      <x v="10"/>
    </i>
    <i r="2">
      <x v="18"/>
    </i>
    <i r="1">
      <x v="1"/>
    </i>
    <i r="2">
      <x v="16"/>
    </i>
    <i r="1">
      <x v="2"/>
    </i>
    <i r="2">
      <x v="19"/>
    </i>
    <i r="1">
      <x v="3"/>
    </i>
    <i r="2">
      <x v="8"/>
    </i>
    <i r="1">
      <x v="4"/>
    </i>
    <i r="2">
      <x v="4"/>
    </i>
    <i r="2">
      <x v="5"/>
    </i>
    <i r="2">
      <x v="24"/>
    </i>
    <i r="2">
      <x v="26"/>
    </i>
    <i r="1">
      <x v="5"/>
    </i>
    <i r="2">
      <x v="6"/>
    </i>
    <i r="2">
      <x v="7"/>
    </i>
    <i r="1">
      <x v="6"/>
    </i>
    <i r="2">
      <x v="11"/>
    </i>
    <i r="2">
      <x v="12"/>
    </i>
    <i r="1">
      <x v="7"/>
    </i>
    <i r="2">
      <x v="13"/>
    </i>
    <i r="2">
      <x v="14"/>
    </i>
    <i r="2">
      <x v="21"/>
    </i>
    <i r="2">
      <x v="22"/>
    </i>
    <i r="2">
      <x v="23"/>
    </i>
    <i r="1">
      <x v="8"/>
    </i>
    <i r="2">
      <x v="3"/>
    </i>
    <i r="1">
      <x v="9"/>
    </i>
    <i r="2">
      <x v="9"/>
    </i>
    <i r="2">
      <x v="28"/>
    </i>
    <i r="1">
      <x v="10"/>
    </i>
    <i r="2">
      <x v="25"/>
    </i>
    <i r="2">
      <x v="29"/>
    </i>
    <i r="2">
      <x v="30"/>
    </i>
    <i r="1">
      <x v="11"/>
    </i>
    <i r="2">
      <x v="17"/>
    </i>
    <i r="2">
      <x v="27"/>
    </i>
    <i r="2">
      <x v="31"/>
    </i>
    <i r="1">
      <x v="12"/>
    </i>
    <i r="2">
      <x/>
    </i>
    <i r="2">
      <x v="1"/>
    </i>
    <i r="2">
      <x v="2"/>
    </i>
    <i r="2">
      <x v="15"/>
    </i>
    <i r="2"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47BF2-2104-4E77-AD4D-AADC329BC52E}" name="Table1" displayName="Table1" ref="A1:J54" totalsRowCount="1" headerRowDxfId="2" headerRowBorderDxfId="3" tableBorderDxfId="4">
  <autoFilter ref="A1:J53" xr:uid="{14247BF2-2104-4E77-AD4D-AADC329BC52E}"/>
  <tableColumns count="10">
    <tableColumn id="1" xr3:uid="{F4DAA420-3B1E-45D0-B5F7-960C211D2B50}" name="Date" dataDxfId="1" totalsRowDxfId="0"/>
    <tableColumn id="2" xr3:uid="{078FF389-8986-4E21-A3DC-7D448F32685A}" name="Line"/>
    <tableColumn id="3" xr3:uid="{CF8B3325-9644-482C-A76B-9C42A4536334}" name="Order2"/>
    <tableColumn id="4" xr3:uid="{084755DF-A5F2-4237-BA16-CA7640C776AE}" name="Style"/>
    <tableColumn id="5" xr3:uid="{C54F8E74-87FD-4DFE-94D3-EC40B042544C}" name="Cutting" totalsRowFunction="sum"/>
    <tableColumn id="6" xr3:uid="{07BD93C8-36CF-445C-8DCA-5F7DA58FB699}" name="Assembly" totalsRowFunction="sum"/>
    <tableColumn id="7" xr3:uid="{894D3DE4-09D2-4806-817D-81345E7EFEEF}" name="Closing" totalsRowFunction="sum"/>
    <tableColumn id="8" xr3:uid="{D8A7DE53-AF47-48C6-95D9-DA98C9FD51E6}" name="Despatch" totalsRowFunction="sum"/>
    <tableColumn id="9" xr3:uid="{3251BCB9-9BA4-4F35-B567-CC0BA50EA507}" name="Shipped" totalsRowFunction="sum"/>
    <tableColumn id="10" xr3:uid="{8967FBEA-91C2-449A-9BB4-9C1FB9CFA9D5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2D1B-4813-406B-8059-D3728B0AE6DC}">
  <dimension ref="A1:F48"/>
  <sheetViews>
    <sheetView tabSelected="1" workbookViewId="0">
      <selection activeCell="B1" sqref="B1:F1048576"/>
    </sheetView>
  </sheetViews>
  <sheetFormatPr defaultRowHeight="15" x14ac:dyDescent="0.25"/>
  <cols>
    <col min="1" max="1" width="26.5703125" bestFit="1" customWidth="1"/>
    <col min="2" max="6" width="12.7109375" customWidth="1"/>
  </cols>
  <sheetData>
    <row r="1" spans="1:6" x14ac:dyDescent="0.25">
      <c r="A1" s="3" t="s">
        <v>49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 s="4" t="s">
        <v>48</v>
      </c>
      <c r="B2" s="7"/>
      <c r="C2" s="7"/>
      <c r="D2" s="7"/>
      <c r="E2" s="7"/>
      <c r="F2" s="7"/>
    </row>
    <row r="3" spans="1:6" x14ac:dyDescent="0.25">
      <c r="A3" s="5" t="s">
        <v>33</v>
      </c>
      <c r="B3" s="7"/>
      <c r="C3" s="7"/>
      <c r="D3" s="7"/>
      <c r="E3" s="7"/>
      <c r="F3" s="7"/>
    </row>
    <row r="4" spans="1:6" x14ac:dyDescent="0.25">
      <c r="A4" s="6">
        <v>1238942</v>
      </c>
      <c r="B4" s="7"/>
      <c r="C4" s="7"/>
      <c r="D4" s="7"/>
      <c r="E4" s="7">
        <v>240</v>
      </c>
      <c r="F4" s="7"/>
    </row>
    <row r="5" spans="1:6" x14ac:dyDescent="0.25">
      <c r="A5" s="6" t="s">
        <v>14</v>
      </c>
      <c r="B5" s="7"/>
      <c r="C5" s="7"/>
      <c r="D5" s="7"/>
      <c r="E5" s="7">
        <v>276</v>
      </c>
      <c r="F5" s="7"/>
    </row>
    <row r="6" spans="1:6" x14ac:dyDescent="0.25">
      <c r="A6" s="5" t="s">
        <v>40</v>
      </c>
      <c r="B6" s="7"/>
      <c r="C6" s="7"/>
      <c r="D6" s="7"/>
      <c r="E6" s="7"/>
      <c r="F6" s="7"/>
    </row>
    <row r="7" spans="1:6" x14ac:dyDescent="0.25">
      <c r="A7" s="6" t="s">
        <v>27</v>
      </c>
      <c r="B7" s="7"/>
      <c r="C7" s="7">
        <v>120</v>
      </c>
      <c r="D7" s="7"/>
      <c r="E7" s="7"/>
      <c r="F7" s="7"/>
    </row>
    <row r="8" spans="1:6" x14ac:dyDescent="0.25">
      <c r="A8" s="5" t="s">
        <v>31</v>
      </c>
      <c r="B8" s="7"/>
      <c r="C8" s="7"/>
      <c r="D8" s="7"/>
      <c r="E8" s="7"/>
      <c r="F8" s="7"/>
    </row>
    <row r="9" spans="1:6" x14ac:dyDescent="0.25">
      <c r="A9" s="6" t="s">
        <v>11</v>
      </c>
      <c r="B9" s="7"/>
      <c r="C9" s="7">
        <v>474</v>
      </c>
      <c r="D9" s="7"/>
      <c r="E9" s="7">
        <v>1236</v>
      </c>
      <c r="F9" s="7"/>
    </row>
    <row r="10" spans="1:6" x14ac:dyDescent="0.25">
      <c r="A10" s="5" t="s">
        <v>39</v>
      </c>
      <c r="B10" s="7"/>
      <c r="C10" s="7"/>
      <c r="D10" s="7"/>
      <c r="E10" s="7"/>
      <c r="F10" s="7"/>
    </row>
    <row r="11" spans="1:6" x14ac:dyDescent="0.25">
      <c r="A11" s="6">
        <v>1238349</v>
      </c>
      <c r="B11" s="7">
        <v>644</v>
      </c>
      <c r="C11" s="7"/>
      <c r="D11" s="7"/>
      <c r="E11" s="7"/>
      <c r="F11" s="7"/>
    </row>
    <row r="12" spans="1:6" x14ac:dyDescent="0.25">
      <c r="A12" s="5" t="s">
        <v>36</v>
      </c>
      <c r="B12" s="7"/>
      <c r="C12" s="7"/>
      <c r="D12" s="7"/>
      <c r="E12" s="7"/>
      <c r="F12" s="7"/>
    </row>
    <row r="13" spans="1:6" x14ac:dyDescent="0.25">
      <c r="A13" s="6">
        <v>1238315</v>
      </c>
      <c r="B13" s="7"/>
      <c r="C13" s="7"/>
      <c r="D13" s="7"/>
      <c r="E13" s="7"/>
      <c r="F13" s="7">
        <v>2304</v>
      </c>
    </row>
    <row r="14" spans="1:6" x14ac:dyDescent="0.25">
      <c r="A14" s="6">
        <v>1238316</v>
      </c>
      <c r="B14" s="7"/>
      <c r="C14" s="7"/>
      <c r="D14" s="7"/>
      <c r="E14" s="7"/>
      <c r="F14" s="7">
        <v>5508</v>
      </c>
    </row>
    <row r="15" spans="1:6" x14ac:dyDescent="0.25">
      <c r="A15" s="6" t="s">
        <v>20</v>
      </c>
      <c r="B15" s="7"/>
      <c r="C15" s="7"/>
      <c r="D15" s="7"/>
      <c r="E15" s="7">
        <v>552</v>
      </c>
      <c r="F15" s="7"/>
    </row>
    <row r="16" spans="1:6" x14ac:dyDescent="0.25">
      <c r="A16" s="6" t="s">
        <v>19</v>
      </c>
      <c r="B16" s="7"/>
      <c r="C16" s="7">
        <v>1072</v>
      </c>
      <c r="D16" s="7">
        <v>790</v>
      </c>
      <c r="E16" s="7">
        <v>516</v>
      </c>
      <c r="F16" s="7"/>
    </row>
    <row r="17" spans="1:6" x14ac:dyDescent="0.25">
      <c r="A17" s="5" t="s">
        <v>30</v>
      </c>
      <c r="B17" s="7"/>
      <c r="C17" s="7"/>
      <c r="D17" s="7"/>
      <c r="E17" s="7"/>
      <c r="F17" s="7"/>
    </row>
    <row r="18" spans="1:6" x14ac:dyDescent="0.25">
      <c r="A18" s="6">
        <v>1238333</v>
      </c>
      <c r="B18" s="7"/>
      <c r="C18" s="7"/>
      <c r="D18" s="7"/>
      <c r="E18" s="7">
        <v>420</v>
      </c>
      <c r="F18" s="7"/>
    </row>
    <row r="19" spans="1:6" x14ac:dyDescent="0.25">
      <c r="A19" s="6">
        <v>1238334</v>
      </c>
      <c r="B19" s="7"/>
      <c r="C19" s="7">
        <v>434</v>
      </c>
      <c r="D19" s="7">
        <v>750</v>
      </c>
      <c r="E19" s="7"/>
      <c r="F19" s="7"/>
    </row>
    <row r="20" spans="1:6" x14ac:dyDescent="0.25">
      <c r="A20" s="5" t="s">
        <v>41</v>
      </c>
      <c r="B20" s="7"/>
      <c r="C20" s="7"/>
      <c r="D20" s="7"/>
      <c r="E20" s="7"/>
      <c r="F20" s="7"/>
    </row>
    <row r="21" spans="1:6" x14ac:dyDescent="0.25">
      <c r="A21" s="6">
        <v>1238988</v>
      </c>
      <c r="B21" s="7"/>
      <c r="C21" s="7"/>
      <c r="D21" s="7">
        <v>742</v>
      </c>
      <c r="E21" s="7"/>
      <c r="F21" s="7"/>
    </row>
    <row r="22" spans="1:6" x14ac:dyDescent="0.25">
      <c r="A22" s="6">
        <v>1238989</v>
      </c>
      <c r="B22" s="7"/>
      <c r="C22" s="7"/>
      <c r="D22" s="7">
        <v>266</v>
      </c>
      <c r="E22" s="7"/>
      <c r="F22" s="7"/>
    </row>
    <row r="23" spans="1:6" x14ac:dyDescent="0.25">
      <c r="A23" s="5" t="s">
        <v>34</v>
      </c>
      <c r="B23" s="7"/>
      <c r="C23" s="7"/>
      <c r="D23" s="7"/>
      <c r="E23" s="7"/>
      <c r="F23" s="7"/>
    </row>
    <row r="24" spans="1:6" x14ac:dyDescent="0.25">
      <c r="A24" s="6" t="s">
        <v>28</v>
      </c>
      <c r="B24" s="7"/>
      <c r="C24" s="7">
        <v>420</v>
      </c>
      <c r="D24" s="7"/>
      <c r="E24" s="7"/>
      <c r="F24" s="7"/>
    </row>
    <row r="25" spans="1:6" x14ac:dyDescent="0.25">
      <c r="A25" s="6" t="s">
        <v>24</v>
      </c>
      <c r="B25" s="7">
        <v>390</v>
      </c>
      <c r="C25" s="7"/>
      <c r="D25" s="7"/>
      <c r="E25" s="7"/>
      <c r="F25" s="7"/>
    </row>
    <row r="26" spans="1:6" x14ac:dyDescent="0.25">
      <c r="A26" s="6" t="s">
        <v>17</v>
      </c>
      <c r="B26" s="7"/>
      <c r="C26" s="7"/>
      <c r="D26" s="7"/>
      <c r="E26" s="7">
        <v>288</v>
      </c>
      <c r="F26" s="7"/>
    </row>
    <row r="27" spans="1:6" x14ac:dyDescent="0.25">
      <c r="A27" s="6" t="s">
        <v>15</v>
      </c>
      <c r="B27" s="7"/>
      <c r="C27" s="7"/>
      <c r="D27" s="7"/>
      <c r="E27" s="7">
        <v>224</v>
      </c>
      <c r="F27" s="7"/>
    </row>
    <row r="28" spans="1:6" x14ac:dyDescent="0.25">
      <c r="A28" s="6" t="s">
        <v>18</v>
      </c>
      <c r="B28" s="7"/>
      <c r="C28" s="7"/>
      <c r="D28" s="7"/>
      <c r="E28" s="7">
        <v>276</v>
      </c>
      <c r="F28" s="7"/>
    </row>
    <row r="29" spans="1:6" x14ac:dyDescent="0.25">
      <c r="A29" s="5" t="s">
        <v>38</v>
      </c>
      <c r="B29" s="7"/>
      <c r="C29" s="7"/>
      <c r="D29" s="7"/>
      <c r="E29" s="7"/>
      <c r="F29" s="7"/>
    </row>
    <row r="30" spans="1:6" x14ac:dyDescent="0.25">
      <c r="A30" s="6">
        <v>1238297</v>
      </c>
      <c r="B30" s="7">
        <v>900</v>
      </c>
      <c r="C30" s="7">
        <v>632</v>
      </c>
      <c r="D30" s="7">
        <v>790</v>
      </c>
      <c r="E30" s="7"/>
      <c r="F30" s="7"/>
    </row>
    <row r="31" spans="1:6" x14ac:dyDescent="0.25">
      <c r="A31" s="5" t="s">
        <v>32</v>
      </c>
      <c r="B31" s="7"/>
      <c r="C31" s="7"/>
      <c r="D31" s="7"/>
      <c r="E31" s="7"/>
      <c r="F31" s="7"/>
    </row>
    <row r="32" spans="1:6" x14ac:dyDescent="0.25">
      <c r="A32" s="6">
        <v>1238935</v>
      </c>
      <c r="B32" s="7"/>
      <c r="C32" s="7"/>
      <c r="D32" s="7"/>
      <c r="E32" s="7">
        <v>480</v>
      </c>
      <c r="F32" s="7"/>
    </row>
    <row r="33" spans="1:6" x14ac:dyDescent="0.25">
      <c r="A33" s="6" t="s">
        <v>13</v>
      </c>
      <c r="B33" s="7"/>
      <c r="C33" s="7"/>
      <c r="D33" s="7"/>
      <c r="E33" s="7">
        <v>96</v>
      </c>
      <c r="F33" s="7"/>
    </row>
    <row r="34" spans="1:6" x14ac:dyDescent="0.25">
      <c r="A34" s="5" t="s">
        <v>29</v>
      </c>
      <c r="B34" s="7"/>
      <c r="C34" s="7"/>
      <c r="D34" s="7"/>
      <c r="E34" s="7"/>
      <c r="F34" s="7"/>
    </row>
    <row r="35" spans="1:6" x14ac:dyDescent="0.25">
      <c r="A35" s="6" t="s">
        <v>10</v>
      </c>
      <c r="B35" s="7"/>
      <c r="C35" s="7"/>
      <c r="D35" s="7"/>
      <c r="E35" s="7">
        <v>1584</v>
      </c>
      <c r="F35" s="7"/>
    </row>
    <row r="36" spans="1:6" x14ac:dyDescent="0.25">
      <c r="A36" s="6" t="s">
        <v>12</v>
      </c>
      <c r="B36" s="7"/>
      <c r="C36" s="7"/>
      <c r="D36" s="7"/>
      <c r="E36" s="7">
        <v>468</v>
      </c>
      <c r="F36" s="7"/>
    </row>
    <row r="37" spans="1:6" x14ac:dyDescent="0.25">
      <c r="A37" s="6" t="s">
        <v>23</v>
      </c>
      <c r="B37" s="7">
        <v>632</v>
      </c>
      <c r="C37" s="7">
        <v>2212</v>
      </c>
      <c r="D37" s="7">
        <v>2212</v>
      </c>
      <c r="E37" s="7"/>
      <c r="F37" s="7"/>
    </row>
    <row r="38" spans="1:6" x14ac:dyDescent="0.25">
      <c r="A38" s="5" t="s">
        <v>37</v>
      </c>
      <c r="B38" s="7"/>
      <c r="C38" s="7"/>
      <c r="D38" s="7"/>
      <c r="E38" s="7"/>
      <c r="F38" s="7"/>
    </row>
    <row r="39" spans="1:6" x14ac:dyDescent="0.25">
      <c r="A39" s="6" t="s">
        <v>21</v>
      </c>
      <c r="B39" s="7"/>
      <c r="C39" s="7"/>
      <c r="D39" s="7"/>
      <c r="E39" s="7">
        <v>672</v>
      </c>
      <c r="F39" s="7"/>
    </row>
    <row r="40" spans="1:6" x14ac:dyDescent="0.25">
      <c r="A40" s="6" t="s">
        <v>25</v>
      </c>
      <c r="B40" s="7"/>
      <c r="C40" s="7">
        <v>1106</v>
      </c>
      <c r="D40" s="7">
        <v>1264</v>
      </c>
      <c r="E40" s="7"/>
      <c r="F40" s="7"/>
    </row>
    <row r="41" spans="1:6" x14ac:dyDescent="0.25">
      <c r="A41" s="6" t="s">
        <v>22</v>
      </c>
      <c r="B41" s="7"/>
      <c r="C41" s="7"/>
      <c r="D41" s="7"/>
      <c r="E41" s="7">
        <v>324</v>
      </c>
      <c r="F41" s="7"/>
    </row>
    <row r="42" spans="1:6" x14ac:dyDescent="0.25">
      <c r="A42" s="5" t="s">
        <v>35</v>
      </c>
      <c r="B42" s="7"/>
      <c r="C42" s="7"/>
      <c r="D42" s="7"/>
      <c r="E42" s="7"/>
      <c r="F42" s="7"/>
    </row>
    <row r="43" spans="1:6" x14ac:dyDescent="0.25">
      <c r="A43" s="6">
        <v>1202092</v>
      </c>
      <c r="B43" s="7">
        <v>640</v>
      </c>
      <c r="C43" s="7">
        <v>1920</v>
      </c>
      <c r="D43" s="7">
        <v>2202</v>
      </c>
      <c r="E43" s="7">
        <v>3540</v>
      </c>
      <c r="F43" s="7"/>
    </row>
    <row r="44" spans="1:6" x14ac:dyDescent="0.25">
      <c r="A44" s="6">
        <v>1202093</v>
      </c>
      <c r="B44" s="7"/>
      <c r="C44" s="7"/>
      <c r="D44" s="7"/>
      <c r="E44" s="7">
        <v>714</v>
      </c>
      <c r="F44" s="7"/>
    </row>
    <row r="45" spans="1:6" x14ac:dyDescent="0.25">
      <c r="A45" s="6">
        <v>1202094</v>
      </c>
      <c r="B45" s="7">
        <v>3740</v>
      </c>
      <c r="C45" s="7">
        <v>2040</v>
      </c>
      <c r="D45" s="7">
        <v>2205</v>
      </c>
      <c r="E45" s="7"/>
      <c r="F45" s="7"/>
    </row>
    <row r="46" spans="1:6" x14ac:dyDescent="0.25">
      <c r="A46" s="6" t="s">
        <v>26</v>
      </c>
      <c r="B46" s="7"/>
      <c r="C46" s="7">
        <v>300</v>
      </c>
      <c r="D46" s="7"/>
      <c r="E46" s="7"/>
      <c r="F46" s="7"/>
    </row>
    <row r="47" spans="1:6" x14ac:dyDescent="0.25">
      <c r="A47" s="6" t="s">
        <v>16</v>
      </c>
      <c r="B47" s="7"/>
      <c r="C47" s="7"/>
      <c r="D47" s="7"/>
      <c r="E47" s="7">
        <v>70</v>
      </c>
      <c r="F47" s="7"/>
    </row>
    <row r="48" spans="1:6" x14ac:dyDescent="0.25">
      <c r="A48" s="4" t="s">
        <v>50</v>
      </c>
      <c r="B48" s="7">
        <v>6946</v>
      </c>
      <c r="C48" s="7">
        <v>10730</v>
      </c>
      <c r="D48" s="7">
        <v>11221</v>
      </c>
      <c r="E48" s="7">
        <v>11976</v>
      </c>
      <c r="F48" s="7">
        <v>7812</v>
      </c>
    </row>
  </sheetData>
  <printOptions horizontalCentered="1"/>
  <pageMargins left="0.25" right="0.25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2" workbookViewId="0">
      <selection activeCell="D35" sqref="D35"/>
    </sheetView>
  </sheetViews>
  <sheetFormatPr defaultRowHeight="15" x14ac:dyDescent="0.25"/>
  <cols>
    <col min="1" max="1" width="5.5703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48</v>
      </c>
      <c r="B2">
        <v>1</v>
      </c>
      <c r="C2" t="s">
        <v>10</v>
      </c>
      <c r="D2" t="s">
        <v>29</v>
      </c>
      <c r="H2">
        <v>1068</v>
      </c>
    </row>
    <row r="3" spans="1:10" x14ac:dyDescent="0.25">
      <c r="A3" s="2" t="s">
        <v>48</v>
      </c>
      <c r="B3">
        <v>2</v>
      </c>
      <c r="C3">
        <v>1238333</v>
      </c>
      <c r="D3" t="s">
        <v>30</v>
      </c>
      <c r="H3">
        <v>420</v>
      </c>
      <c r="J3" t="s">
        <v>42</v>
      </c>
    </row>
    <row r="4" spans="1:10" x14ac:dyDescent="0.25">
      <c r="A4" s="2" t="s">
        <v>48</v>
      </c>
      <c r="B4">
        <v>2</v>
      </c>
      <c r="C4" t="s">
        <v>11</v>
      </c>
      <c r="D4" t="s">
        <v>31</v>
      </c>
      <c r="H4">
        <v>240</v>
      </c>
      <c r="J4" t="s">
        <v>43</v>
      </c>
    </row>
    <row r="5" spans="1:10" x14ac:dyDescent="0.25">
      <c r="A5" s="2" t="s">
        <v>48</v>
      </c>
      <c r="B5">
        <v>3</v>
      </c>
      <c r="C5" t="s">
        <v>10</v>
      </c>
      <c r="D5" t="s">
        <v>29</v>
      </c>
      <c r="H5">
        <v>516</v>
      </c>
      <c r="J5" t="s">
        <v>44</v>
      </c>
    </row>
    <row r="6" spans="1:10" x14ac:dyDescent="0.25">
      <c r="A6" s="2" t="s">
        <v>48</v>
      </c>
      <c r="B6">
        <v>3</v>
      </c>
      <c r="C6" t="s">
        <v>12</v>
      </c>
      <c r="D6" t="s">
        <v>29</v>
      </c>
      <c r="H6">
        <v>468</v>
      </c>
    </row>
    <row r="7" spans="1:10" x14ac:dyDescent="0.25">
      <c r="A7" s="2" t="s">
        <v>48</v>
      </c>
      <c r="B7">
        <v>4</v>
      </c>
      <c r="C7">
        <v>1238935</v>
      </c>
      <c r="D7" t="s">
        <v>32</v>
      </c>
      <c r="H7">
        <v>480</v>
      </c>
    </row>
    <row r="8" spans="1:10" x14ac:dyDescent="0.25">
      <c r="A8" s="2" t="s">
        <v>48</v>
      </c>
      <c r="B8">
        <v>4</v>
      </c>
      <c r="C8" t="s">
        <v>13</v>
      </c>
      <c r="D8" t="s">
        <v>32</v>
      </c>
      <c r="H8">
        <v>96</v>
      </c>
    </row>
    <row r="9" spans="1:10" x14ac:dyDescent="0.25">
      <c r="A9" s="2" t="s">
        <v>48</v>
      </c>
      <c r="B9">
        <v>4</v>
      </c>
      <c r="C9">
        <v>1238942</v>
      </c>
      <c r="D9" t="s">
        <v>33</v>
      </c>
      <c r="H9">
        <v>240</v>
      </c>
    </row>
    <row r="10" spans="1:10" x14ac:dyDescent="0.25">
      <c r="A10" s="2" t="s">
        <v>48</v>
      </c>
      <c r="B10">
        <v>4</v>
      </c>
      <c r="C10" t="s">
        <v>14</v>
      </c>
      <c r="D10" t="s">
        <v>33</v>
      </c>
      <c r="H10">
        <v>276</v>
      </c>
    </row>
    <row r="11" spans="1:10" x14ac:dyDescent="0.25">
      <c r="A11" s="2" t="s">
        <v>48</v>
      </c>
      <c r="B11">
        <v>5</v>
      </c>
      <c r="C11" t="s">
        <v>15</v>
      </c>
      <c r="D11" t="s">
        <v>34</v>
      </c>
      <c r="H11">
        <v>224</v>
      </c>
    </row>
    <row r="12" spans="1:10" x14ac:dyDescent="0.25">
      <c r="A12" s="2" t="s">
        <v>48</v>
      </c>
      <c r="B12">
        <v>5</v>
      </c>
      <c r="C12" t="s">
        <v>16</v>
      </c>
      <c r="D12" t="s">
        <v>35</v>
      </c>
      <c r="H12">
        <v>70</v>
      </c>
    </row>
    <row r="13" spans="1:10" x14ac:dyDescent="0.25">
      <c r="A13" s="2" t="s">
        <v>48</v>
      </c>
      <c r="B13">
        <v>5</v>
      </c>
      <c r="C13" t="s">
        <v>17</v>
      </c>
      <c r="D13" t="s">
        <v>34</v>
      </c>
      <c r="H13">
        <v>288</v>
      </c>
    </row>
    <row r="14" spans="1:10" x14ac:dyDescent="0.25">
      <c r="A14" s="2" t="s">
        <v>48</v>
      </c>
      <c r="B14">
        <v>5</v>
      </c>
      <c r="C14" t="s">
        <v>18</v>
      </c>
      <c r="D14" t="s">
        <v>34</v>
      </c>
      <c r="H14">
        <v>276</v>
      </c>
    </row>
    <row r="15" spans="1:10" x14ac:dyDescent="0.25">
      <c r="A15" s="2" t="s">
        <v>48</v>
      </c>
      <c r="B15">
        <v>6</v>
      </c>
      <c r="C15">
        <v>1202092</v>
      </c>
      <c r="D15" t="s">
        <v>35</v>
      </c>
      <c r="H15">
        <v>3540</v>
      </c>
    </row>
    <row r="16" spans="1:10" x14ac:dyDescent="0.25">
      <c r="A16" s="2" t="s">
        <v>48</v>
      </c>
      <c r="B16">
        <v>6</v>
      </c>
      <c r="C16">
        <v>1202093</v>
      </c>
      <c r="D16" t="s">
        <v>35</v>
      </c>
      <c r="H16">
        <v>714</v>
      </c>
    </row>
    <row r="17" spans="1:10" x14ac:dyDescent="0.25">
      <c r="A17" s="2" t="s">
        <v>48</v>
      </c>
      <c r="B17">
        <v>7</v>
      </c>
      <c r="C17" t="s">
        <v>11</v>
      </c>
      <c r="D17" t="s">
        <v>31</v>
      </c>
      <c r="H17">
        <v>996</v>
      </c>
    </row>
    <row r="18" spans="1:10" x14ac:dyDescent="0.25">
      <c r="A18" s="2" t="s">
        <v>48</v>
      </c>
      <c r="B18">
        <v>8</v>
      </c>
      <c r="C18" t="s">
        <v>19</v>
      </c>
      <c r="D18" t="s">
        <v>36</v>
      </c>
      <c r="H18">
        <v>516</v>
      </c>
    </row>
    <row r="19" spans="1:10" x14ac:dyDescent="0.25">
      <c r="A19" s="2" t="s">
        <v>48</v>
      </c>
      <c r="B19">
        <v>8</v>
      </c>
      <c r="C19" t="s">
        <v>20</v>
      </c>
      <c r="D19" t="s">
        <v>36</v>
      </c>
      <c r="H19">
        <v>552</v>
      </c>
    </row>
    <row r="20" spans="1:10" x14ac:dyDescent="0.25">
      <c r="A20" s="2" t="s">
        <v>48</v>
      </c>
      <c r="B20">
        <v>9</v>
      </c>
      <c r="C20" t="s">
        <v>21</v>
      </c>
      <c r="D20" t="s">
        <v>37</v>
      </c>
      <c r="H20">
        <v>672</v>
      </c>
    </row>
    <row r="21" spans="1:10" x14ac:dyDescent="0.25">
      <c r="A21" s="2" t="s">
        <v>48</v>
      </c>
      <c r="B21">
        <v>9</v>
      </c>
      <c r="C21" t="s">
        <v>22</v>
      </c>
      <c r="D21" t="s">
        <v>37</v>
      </c>
      <c r="H21">
        <v>324</v>
      </c>
    </row>
    <row r="22" spans="1:10" x14ac:dyDescent="0.25">
      <c r="A22" s="2" t="s">
        <v>48</v>
      </c>
      <c r="B22">
        <v>8558</v>
      </c>
      <c r="C22">
        <v>1238316</v>
      </c>
      <c r="D22" t="s">
        <v>36</v>
      </c>
      <c r="I22">
        <v>5508</v>
      </c>
      <c r="J22" t="s">
        <v>45</v>
      </c>
    </row>
    <row r="23" spans="1:10" x14ac:dyDescent="0.25">
      <c r="A23" s="2" t="s">
        <v>48</v>
      </c>
      <c r="B23">
        <v>8559</v>
      </c>
      <c r="C23">
        <v>1238315</v>
      </c>
      <c r="D23" t="s">
        <v>36</v>
      </c>
      <c r="I23">
        <v>2304</v>
      </c>
      <c r="J23" t="s">
        <v>45</v>
      </c>
    </row>
    <row r="24" spans="1:10" x14ac:dyDescent="0.25">
      <c r="A24" s="2" t="s">
        <v>48</v>
      </c>
      <c r="C24">
        <v>1238297</v>
      </c>
      <c r="D24" t="s">
        <v>38</v>
      </c>
      <c r="E24">
        <v>900</v>
      </c>
    </row>
    <row r="25" spans="1:10" x14ac:dyDescent="0.25">
      <c r="A25" s="2" t="s">
        <v>48</v>
      </c>
      <c r="C25" t="s">
        <v>23</v>
      </c>
      <c r="D25" t="s">
        <v>29</v>
      </c>
      <c r="E25">
        <v>632</v>
      </c>
    </row>
    <row r="26" spans="1:10" x14ac:dyDescent="0.25">
      <c r="A26" s="2" t="s">
        <v>48</v>
      </c>
      <c r="C26">
        <v>1238349</v>
      </c>
      <c r="D26" t="s">
        <v>39</v>
      </c>
      <c r="E26">
        <v>644</v>
      </c>
    </row>
    <row r="27" spans="1:10" x14ac:dyDescent="0.25">
      <c r="A27" s="2" t="s">
        <v>48</v>
      </c>
      <c r="C27">
        <v>1202092</v>
      </c>
      <c r="D27" t="s">
        <v>35</v>
      </c>
      <c r="E27">
        <v>640</v>
      </c>
    </row>
    <row r="28" spans="1:10" x14ac:dyDescent="0.25">
      <c r="A28" s="2" t="s">
        <v>48</v>
      </c>
      <c r="C28">
        <v>1202094</v>
      </c>
      <c r="D28" t="s">
        <v>35</v>
      </c>
      <c r="E28">
        <v>3740</v>
      </c>
    </row>
    <row r="29" spans="1:10" x14ac:dyDescent="0.25">
      <c r="A29" s="2" t="s">
        <v>48</v>
      </c>
      <c r="C29" t="s">
        <v>24</v>
      </c>
      <c r="D29" t="s">
        <v>34</v>
      </c>
      <c r="E29">
        <v>390</v>
      </c>
    </row>
    <row r="30" spans="1:10" x14ac:dyDescent="0.25">
      <c r="A30" s="2" t="s">
        <v>48</v>
      </c>
      <c r="C30" t="s">
        <v>11</v>
      </c>
      <c r="D30" t="s">
        <v>31</v>
      </c>
      <c r="F30">
        <v>474</v>
      </c>
    </row>
    <row r="31" spans="1:10" x14ac:dyDescent="0.25">
      <c r="A31" s="2" t="s">
        <v>48</v>
      </c>
      <c r="C31">
        <v>1238334</v>
      </c>
      <c r="D31" t="s">
        <v>30</v>
      </c>
      <c r="F31">
        <v>434</v>
      </c>
    </row>
    <row r="32" spans="1:10" x14ac:dyDescent="0.25">
      <c r="A32" s="2" t="s">
        <v>48</v>
      </c>
      <c r="C32" t="s">
        <v>19</v>
      </c>
      <c r="D32" t="s">
        <v>36</v>
      </c>
      <c r="F32">
        <v>1072</v>
      </c>
    </row>
    <row r="33" spans="1:10" x14ac:dyDescent="0.25">
      <c r="A33" s="2" t="s">
        <v>48</v>
      </c>
      <c r="C33" t="s">
        <v>25</v>
      </c>
      <c r="D33" t="s">
        <v>37</v>
      </c>
      <c r="F33">
        <v>1106</v>
      </c>
    </row>
    <row r="34" spans="1:10" x14ac:dyDescent="0.25">
      <c r="A34" s="2" t="s">
        <v>48</v>
      </c>
      <c r="C34">
        <v>1202092</v>
      </c>
      <c r="D34" t="s">
        <v>35</v>
      </c>
      <c r="F34">
        <v>1920</v>
      </c>
    </row>
    <row r="35" spans="1:10" x14ac:dyDescent="0.25">
      <c r="A35" s="2" t="s">
        <v>48</v>
      </c>
      <c r="C35">
        <v>1202094</v>
      </c>
      <c r="D35" t="s">
        <v>35</v>
      </c>
      <c r="F35">
        <v>2040</v>
      </c>
    </row>
    <row r="36" spans="1:10" x14ac:dyDescent="0.25">
      <c r="A36" s="2" t="s">
        <v>48</v>
      </c>
      <c r="C36" t="s">
        <v>26</v>
      </c>
      <c r="D36" t="s">
        <v>35</v>
      </c>
      <c r="F36">
        <v>300</v>
      </c>
    </row>
    <row r="37" spans="1:10" x14ac:dyDescent="0.25">
      <c r="A37" s="2" t="s">
        <v>48</v>
      </c>
      <c r="C37" t="s">
        <v>27</v>
      </c>
      <c r="D37" t="s">
        <v>40</v>
      </c>
      <c r="F37">
        <v>120</v>
      </c>
    </row>
    <row r="38" spans="1:10" x14ac:dyDescent="0.25">
      <c r="A38" s="2" t="s">
        <v>48</v>
      </c>
      <c r="C38" t="s">
        <v>28</v>
      </c>
      <c r="D38" t="s">
        <v>34</v>
      </c>
      <c r="F38">
        <v>420</v>
      </c>
    </row>
    <row r="39" spans="1:10" x14ac:dyDescent="0.25">
      <c r="A39" s="2" t="s">
        <v>48</v>
      </c>
      <c r="C39" t="s">
        <v>23</v>
      </c>
      <c r="D39" t="s">
        <v>29</v>
      </c>
      <c r="F39">
        <v>1106</v>
      </c>
    </row>
    <row r="40" spans="1:10" x14ac:dyDescent="0.25">
      <c r="A40" s="2" t="s">
        <v>48</v>
      </c>
      <c r="C40" t="s">
        <v>23</v>
      </c>
      <c r="D40" t="s">
        <v>29</v>
      </c>
      <c r="F40">
        <v>1106</v>
      </c>
    </row>
    <row r="41" spans="1:10" x14ac:dyDescent="0.25">
      <c r="A41" s="2" t="s">
        <v>48</v>
      </c>
      <c r="C41">
        <v>1238297</v>
      </c>
      <c r="D41" t="s">
        <v>38</v>
      </c>
      <c r="F41">
        <v>632</v>
      </c>
    </row>
    <row r="42" spans="1:10" x14ac:dyDescent="0.25">
      <c r="A42" s="2" t="s">
        <v>48</v>
      </c>
      <c r="B42">
        <v>1</v>
      </c>
      <c r="C42">
        <v>1238334</v>
      </c>
      <c r="D42" t="s">
        <v>30</v>
      </c>
      <c r="G42">
        <v>750</v>
      </c>
    </row>
    <row r="43" spans="1:10" x14ac:dyDescent="0.25">
      <c r="A43" s="2" t="s">
        <v>48</v>
      </c>
      <c r="B43">
        <v>1</v>
      </c>
      <c r="C43" t="s">
        <v>23</v>
      </c>
      <c r="D43" t="s">
        <v>29</v>
      </c>
      <c r="G43">
        <v>316</v>
      </c>
    </row>
    <row r="44" spans="1:10" x14ac:dyDescent="0.25">
      <c r="A44" s="2" t="s">
        <v>48</v>
      </c>
      <c r="B44">
        <v>2</v>
      </c>
      <c r="C44" t="s">
        <v>23</v>
      </c>
      <c r="D44" t="s">
        <v>29</v>
      </c>
      <c r="G44">
        <v>1106</v>
      </c>
    </row>
    <row r="45" spans="1:10" x14ac:dyDescent="0.25">
      <c r="A45" s="2" t="s">
        <v>48</v>
      </c>
      <c r="B45">
        <v>3</v>
      </c>
      <c r="C45" t="s">
        <v>23</v>
      </c>
      <c r="D45" t="s">
        <v>29</v>
      </c>
      <c r="G45">
        <v>790</v>
      </c>
      <c r="J45" t="s">
        <v>46</v>
      </c>
    </row>
    <row r="46" spans="1:10" x14ac:dyDescent="0.25">
      <c r="A46" s="2" t="s">
        <v>48</v>
      </c>
      <c r="B46">
        <v>4</v>
      </c>
      <c r="C46">
        <v>1238988</v>
      </c>
      <c r="D46" t="s">
        <v>41</v>
      </c>
      <c r="G46">
        <v>742</v>
      </c>
    </row>
    <row r="47" spans="1:10" x14ac:dyDescent="0.25">
      <c r="A47" s="2" t="s">
        <v>48</v>
      </c>
      <c r="B47">
        <v>4</v>
      </c>
      <c r="C47">
        <v>1238989</v>
      </c>
      <c r="D47" t="s">
        <v>41</v>
      </c>
      <c r="G47">
        <v>266</v>
      </c>
    </row>
    <row r="48" spans="1:10" x14ac:dyDescent="0.25">
      <c r="A48" s="2" t="s">
        <v>48</v>
      </c>
      <c r="B48">
        <v>5</v>
      </c>
      <c r="C48">
        <v>1202094</v>
      </c>
      <c r="D48" t="s">
        <v>35</v>
      </c>
      <c r="G48">
        <v>2205</v>
      </c>
    </row>
    <row r="49" spans="1:10" x14ac:dyDescent="0.25">
      <c r="A49" s="2" t="s">
        <v>48</v>
      </c>
      <c r="B49">
        <v>6</v>
      </c>
      <c r="C49">
        <v>1202092</v>
      </c>
      <c r="D49" t="s">
        <v>35</v>
      </c>
      <c r="G49">
        <v>2202</v>
      </c>
    </row>
    <row r="50" spans="1:10" x14ac:dyDescent="0.25">
      <c r="A50" s="2" t="s">
        <v>48</v>
      </c>
      <c r="B50">
        <v>7</v>
      </c>
      <c r="C50">
        <v>1238297</v>
      </c>
      <c r="D50" t="s">
        <v>38</v>
      </c>
      <c r="G50">
        <v>790</v>
      </c>
      <c r="J50" t="s">
        <v>47</v>
      </c>
    </row>
    <row r="51" spans="1:10" x14ac:dyDescent="0.25">
      <c r="A51" s="2" t="s">
        <v>48</v>
      </c>
      <c r="B51">
        <v>8</v>
      </c>
      <c r="C51" t="s">
        <v>25</v>
      </c>
      <c r="D51" t="s">
        <v>37</v>
      </c>
      <c r="G51">
        <v>1106</v>
      </c>
    </row>
    <row r="52" spans="1:10" x14ac:dyDescent="0.25">
      <c r="A52" s="2" t="s">
        <v>48</v>
      </c>
      <c r="B52">
        <v>9</v>
      </c>
      <c r="C52" t="s">
        <v>25</v>
      </c>
      <c r="D52" t="s">
        <v>37</v>
      </c>
      <c r="G52">
        <v>158</v>
      </c>
      <c r="J52" t="s">
        <v>47</v>
      </c>
    </row>
    <row r="53" spans="1:10" x14ac:dyDescent="0.25">
      <c r="A53" s="2" t="s">
        <v>48</v>
      </c>
      <c r="B53">
        <v>9</v>
      </c>
      <c r="C53" t="s">
        <v>19</v>
      </c>
      <c r="D53" t="s">
        <v>36</v>
      </c>
      <c r="G53">
        <v>790</v>
      </c>
    </row>
    <row r="54" spans="1:10" x14ac:dyDescent="0.25">
      <c r="A54" s="2"/>
      <c r="E54">
        <f>SUBTOTAL(109,Table1[Cutting])</f>
        <v>6946</v>
      </c>
      <c r="F54">
        <f>SUBTOTAL(109,Table1[Assembly])</f>
        <v>10730</v>
      </c>
      <c r="G54">
        <f>SUBTOTAL(109,Table1[Closing])</f>
        <v>11221</v>
      </c>
      <c r="H54">
        <f>SUBTOTAL(109,Table1[Despatch])</f>
        <v>11976</v>
      </c>
      <c r="I54">
        <f>SUBTOTAL(109,Table1[Shipped])</f>
        <v>7812</v>
      </c>
    </row>
  </sheetData>
  <printOptions horizontalCentered="1"/>
  <pageMargins left="0.25" right="0.25" top="0.25" bottom="0.2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2024-03-05T08:09:54Z</cp:lastPrinted>
  <dcterms:created xsi:type="dcterms:W3CDTF">2024-03-05T08:07:26Z</dcterms:created>
  <dcterms:modified xsi:type="dcterms:W3CDTF">2024-03-05T08:09:57Z</dcterms:modified>
</cp:coreProperties>
</file>