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6-Mar-2024\"/>
    </mc:Choice>
  </mc:AlternateContent>
  <xr:revisionPtr revIDLastSave="0" documentId="13_ncr:1_{F16D6AC7-3F63-4737-B4D2-54A040EAB6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  <c r="G60" i="1"/>
  <c r="H60" i="1"/>
  <c r="I60" i="1"/>
  <c r="E60" i="1"/>
</calcChain>
</file>

<file path=xl/sharedStrings.xml><?xml version="1.0" encoding="utf-8"?>
<sst xmlns="http://schemas.openxmlformats.org/spreadsheetml/2006/main" count="221" uniqueCount="52">
  <si>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</si>
  <si>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</si>
  <si>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</si>
  <si>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</si>
  <si>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</si>
  <si>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</si>
  <si>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</si>
  <si>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</si>
  <si>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</si>
  <si>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</si>
  <si>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MAY-1</t>
  </si>
  <si>
    <t>PBS_FWD2024</t>
  </si>
  <si>
    <t>PBM_FWD</t>
  </si>
  <si>
    <t>BM_FWD</t>
  </si>
  <si>
    <t>A115379</t>
  </si>
  <si>
    <t>A115392</t>
  </si>
  <si>
    <t>A115410</t>
  </si>
  <si>
    <t>A115399</t>
  </si>
  <si>
    <t>BS-MAY-1</t>
  </si>
  <si>
    <t>MAYG-1</t>
  </si>
  <si>
    <t>GS_FWD2024</t>
  </si>
  <si>
    <t>MAYPG-1</t>
  </si>
  <si>
    <t>PBS-JUNE-1</t>
  </si>
  <si>
    <t>A115430</t>
  </si>
  <si>
    <t>PRE BOYS SYNTHETIC</t>
  </si>
  <si>
    <t>MENS SYNTHETIC</t>
  </si>
  <si>
    <t>PRE BOYS MOCCASIN</t>
  </si>
  <si>
    <t>BOYS MOCCASIN</t>
  </si>
  <si>
    <t>MENS MOCCASIN</t>
  </si>
  <si>
    <t>MENS SLIPPER</t>
  </si>
  <si>
    <t>YOUNGER BOYS SLIPPER</t>
  </si>
  <si>
    <t>BOYS SYNTHETIC</t>
  </si>
  <si>
    <t>GIRLS SYNTHETIC</t>
  </si>
  <si>
    <t>PRE GIRLS SYNTHETIC</t>
  </si>
  <si>
    <t>GIRLS LEATHER</t>
  </si>
  <si>
    <t>WAITING FOR MOULDING</t>
  </si>
  <si>
    <t>OPERATOR PROBLEM WITH SOLUTIONING</t>
  </si>
  <si>
    <t>BAD SOLES / B/D TOE LASTER</t>
  </si>
  <si>
    <t>NO GIRLS UPPERS</t>
  </si>
  <si>
    <t>NO SOLES FOR OTHER SIZES</t>
  </si>
  <si>
    <t>NU 56105</t>
  </si>
  <si>
    <t>THREE VAMPERS</t>
  </si>
  <si>
    <t>WAITING FOR CLICKING</t>
  </si>
  <si>
    <t>03-06-2024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</si>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</sst>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358.474390856485" createdVersion="8" refreshedVersion="8" minRefreshableVersion="3" recordCount="58" xr:uid="{BB5E60C0-9E15-4175-8197-905C7A158B30}">
  <cacheSource type="worksheet">
    <worksheetSource name="Table1"/>
  </cacheSource>
  <cacheFields count="10">
    <cacheField name="Date" numFmtId="49">
      <sharedItems count="1">
        <s v="03-06-2024"/>
      </sharedItems>
    </cacheField>
    <cacheField name="Line" numFmtId="0">
      <sharedItems containsMixedTypes="1" containsNumber="1" containsInteger="1" minValue="1" maxValue="8572"/>
    </cacheField>
    <cacheField name="Order2" numFmtId="0">
      <sharedItems containsMixedTypes="1" containsNumber="1" containsInteger="1" minValue="1201686" maxValue="1238990" count="31">
        <s v="MAY-1"/>
        <n v="1238297"/>
        <s v="PBS_FWD2024"/>
        <s v="PBM_FWD"/>
        <s v="BM_FWD"/>
        <n v="1238987"/>
        <n v="1238935"/>
        <s v="A115379"/>
        <s v="A115392"/>
        <s v="A115410"/>
        <s v="A115399"/>
        <n v="1202092"/>
        <n v="1202094"/>
        <s v="BS-MAY-1"/>
        <s v="MAYG-1"/>
        <s v="GS_FWD2024"/>
        <s v="MAYPG-1"/>
        <n v="1202088"/>
        <n v="1202089"/>
        <n v="1202090"/>
        <n v="1201687"/>
        <n v="1201686"/>
        <n v="1201688"/>
        <n v="1238944"/>
        <n v="1238349"/>
        <s v="PBS-JUNE-1"/>
        <n v="1238298"/>
        <n v="1201689"/>
        <n v="1201690"/>
        <s v="A115430"/>
        <n v="1238990"/>
      </sharedItems>
    </cacheField>
    <cacheField name="Style" numFmtId="0">
      <sharedItems count="11">
        <s v="PRE BOYS SYNTHETIC"/>
        <s v="MENS SYNTHETIC"/>
        <s v="PRE BOYS MOCCASIN"/>
        <s v="BOYS MOCCASIN"/>
        <s v="MENS MOCCASIN"/>
        <s v="MENS SLIPPER"/>
        <s v="YOUNGER BOYS SLIPPER"/>
        <s v="BOYS SYNTHETIC"/>
        <s v="GIRLS SYNTHETIC"/>
        <s v="PRE GIRLS SYNTHETIC"/>
        <s v="GIRLS LEATHER"/>
      </sharedItems>
    </cacheField>
    <cacheField name="Cutting" numFmtId="0">
      <sharedItems containsString="0" containsBlank="1" containsNumber="1" containsInteger="1" minValue="180" maxValue="3384"/>
    </cacheField>
    <cacheField name="Assembly" numFmtId="0">
      <sharedItems containsString="0" containsBlank="1" containsNumber="1" containsInteger="1" minValue="270" maxValue="2640"/>
    </cacheField>
    <cacheField name="Closing" numFmtId="0">
      <sharedItems containsString="0" containsBlank="1" containsNumber="1" containsInteger="1" minValue="196" maxValue="2798"/>
    </cacheField>
    <cacheField name="Despatch" numFmtId="0">
      <sharedItems containsString="0" containsBlank="1" containsNumber="1" containsInteger="1" minValue="50" maxValue="3528"/>
    </cacheField>
    <cacheField name="Shipped" numFmtId="0">
      <sharedItems containsString="0" containsBlank="1" containsNumber="1" containsInteger="1" minValue="2400" maxValue="11628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n v="1"/>
    <x v="0"/>
    <x v="0"/>
    <m/>
    <m/>
    <m/>
    <n v="1500"/>
    <m/>
    <m/>
  </r>
  <r>
    <x v="0"/>
    <n v="2"/>
    <x v="1"/>
    <x v="1"/>
    <m/>
    <m/>
    <m/>
    <n v="1140"/>
    <m/>
    <s v="WAITING FOR MOULDING"/>
  </r>
  <r>
    <x v="0"/>
    <n v="3"/>
    <x v="0"/>
    <x v="0"/>
    <m/>
    <m/>
    <m/>
    <n v="1068"/>
    <m/>
    <s v="OPERATOR PROBLEM WITH SOLUTIONING"/>
  </r>
  <r>
    <x v="0"/>
    <n v="3"/>
    <x v="2"/>
    <x v="0"/>
    <m/>
    <m/>
    <m/>
    <n v="168"/>
    <m/>
    <m/>
  </r>
  <r>
    <x v="0"/>
    <n v="4"/>
    <x v="3"/>
    <x v="2"/>
    <m/>
    <m/>
    <m/>
    <n v="180"/>
    <m/>
    <m/>
  </r>
  <r>
    <x v="0"/>
    <n v="4"/>
    <x v="4"/>
    <x v="3"/>
    <m/>
    <m/>
    <m/>
    <n v="336"/>
    <m/>
    <m/>
  </r>
  <r>
    <x v="0"/>
    <n v="4"/>
    <x v="5"/>
    <x v="4"/>
    <m/>
    <m/>
    <m/>
    <n v="384"/>
    <m/>
    <m/>
  </r>
  <r>
    <x v="0"/>
    <n v="4"/>
    <x v="6"/>
    <x v="2"/>
    <m/>
    <m/>
    <m/>
    <n v="420"/>
    <m/>
    <m/>
  </r>
  <r>
    <x v="0"/>
    <n v="5"/>
    <x v="7"/>
    <x v="5"/>
    <m/>
    <m/>
    <m/>
    <n v="150"/>
    <m/>
    <m/>
  </r>
  <r>
    <x v="0"/>
    <n v="5"/>
    <x v="8"/>
    <x v="5"/>
    <m/>
    <m/>
    <m/>
    <n v="240"/>
    <m/>
    <m/>
  </r>
  <r>
    <x v="0"/>
    <n v="5"/>
    <x v="9"/>
    <x v="6"/>
    <m/>
    <m/>
    <m/>
    <n v="50"/>
    <m/>
    <m/>
  </r>
  <r>
    <x v="0"/>
    <n v="5"/>
    <x v="10"/>
    <x v="5"/>
    <m/>
    <m/>
    <m/>
    <n v="150"/>
    <m/>
    <m/>
  </r>
  <r>
    <x v="0"/>
    <n v="6"/>
    <x v="11"/>
    <x v="6"/>
    <m/>
    <m/>
    <m/>
    <n v="2232"/>
    <m/>
    <m/>
  </r>
  <r>
    <x v="0"/>
    <n v="6"/>
    <x v="12"/>
    <x v="6"/>
    <m/>
    <m/>
    <m/>
    <n v="3528"/>
    <m/>
    <m/>
  </r>
  <r>
    <x v="0"/>
    <n v="7"/>
    <x v="13"/>
    <x v="7"/>
    <m/>
    <m/>
    <m/>
    <n v="1284"/>
    <m/>
    <s v="BAD SOLES / B/D TOE LASTER"/>
  </r>
  <r>
    <x v="0"/>
    <n v="8"/>
    <x v="14"/>
    <x v="8"/>
    <m/>
    <m/>
    <m/>
    <n v="696"/>
    <m/>
    <s v="NO GIRLS UPPERS"/>
  </r>
  <r>
    <x v="0"/>
    <n v="8"/>
    <x v="15"/>
    <x v="8"/>
    <m/>
    <m/>
    <m/>
    <n v="528"/>
    <m/>
    <s v="NO SOLES FOR OTHER SIZES"/>
  </r>
  <r>
    <x v="0"/>
    <n v="9"/>
    <x v="16"/>
    <x v="9"/>
    <m/>
    <m/>
    <m/>
    <n v="1500"/>
    <m/>
    <m/>
  </r>
  <r>
    <x v="0"/>
    <n v="8567"/>
    <x v="17"/>
    <x v="6"/>
    <m/>
    <m/>
    <m/>
    <m/>
    <n v="11628"/>
    <s v="NU 56105"/>
  </r>
  <r>
    <x v="0"/>
    <n v="8568"/>
    <x v="18"/>
    <x v="6"/>
    <m/>
    <m/>
    <m/>
    <m/>
    <n v="11628"/>
    <s v="NU 56105"/>
  </r>
  <r>
    <x v="0"/>
    <n v="8569"/>
    <x v="19"/>
    <x v="6"/>
    <m/>
    <m/>
    <m/>
    <m/>
    <n v="7134"/>
    <s v="NU 56105"/>
  </r>
  <r>
    <x v="0"/>
    <n v="8570"/>
    <x v="20"/>
    <x v="5"/>
    <m/>
    <m/>
    <m/>
    <m/>
    <n v="3888"/>
    <s v="NU 56105"/>
  </r>
  <r>
    <x v="0"/>
    <n v="8571"/>
    <x v="21"/>
    <x v="5"/>
    <m/>
    <m/>
    <m/>
    <m/>
    <n v="2724"/>
    <s v="NU 56105"/>
  </r>
  <r>
    <x v="0"/>
    <n v="8572"/>
    <x v="22"/>
    <x v="5"/>
    <m/>
    <m/>
    <m/>
    <m/>
    <n v="2400"/>
    <s v="NU 56105"/>
  </r>
  <r>
    <x v="0"/>
    <s v=" "/>
    <x v="23"/>
    <x v="2"/>
    <n v="1782"/>
    <m/>
    <m/>
    <m/>
    <m/>
    <m/>
  </r>
  <r>
    <x v="0"/>
    <s v=" "/>
    <x v="24"/>
    <x v="10"/>
    <n v="464"/>
    <m/>
    <m/>
    <m/>
    <m/>
    <m/>
  </r>
  <r>
    <x v="0"/>
    <s v=" "/>
    <x v="16"/>
    <x v="9"/>
    <n v="1700"/>
    <m/>
    <m/>
    <m/>
    <m/>
    <m/>
  </r>
  <r>
    <x v="0"/>
    <s v=" "/>
    <x v="25"/>
    <x v="0"/>
    <n v="2128"/>
    <m/>
    <m/>
    <m/>
    <m/>
    <m/>
  </r>
  <r>
    <x v="0"/>
    <s v=" "/>
    <x v="26"/>
    <x v="1"/>
    <n v="1500"/>
    <m/>
    <m/>
    <m/>
    <m/>
    <m/>
  </r>
  <r>
    <x v="0"/>
    <s v=" "/>
    <x v="13"/>
    <x v="7"/>
    <n v="1700"/>
    <m/>
    <m/>
    <m/>
    <m/>
    <m/>
  </r>
  <r>
    <x v="0"/>
    <s v=" "/>
    <x v="27"/>
    <x v="5"/>
    <n v="1448"/>
    <m/>
    <m/>
    <m/>
    <m/>
    <m/>
  </r>
  <r>
    <x v="0"/>
    <s v=" "/>
    <x v="28"/>
    <x v="5"/>
    <n v="3384"/>
    <m/>
    <m/>
    <m/>
    <m/>
    <m/>
  </r>
  <r>
    <x v="0"/>
    <s v=" "/>
    <x v="10"/>
    <x v="5"/>
    <n v="180"/>
    <m/>
    <m/>
    <m/>
    <m/>
    <m/>
  </r>
  <r>
    <x v="0"/>
    <s v=" "/>
    <x v="29"/>
    <x v="6"/>
    <n v="240"/>
    <m/>
    <m/>
    <m/>
    <m/>
    <m/>
  </r>
  <r>
    <x v="0"/>
    <s v=" "/>
    <x v="23"/>
    <x v="2"/>
    <m/>
    <n v="1782"/>
    <m/>
    <m/>
    <m/>
    <m/>
  </r>
  <r>
    <x v="0"/>
    <s v=" "/>
    <x v="24"/>
    <x v="10"/>
    <m/>
    <n v="1258"/>
    <m/>
    <m/>
    <m/>
    <m/>
  </r>
  <r>
    <x v="0"/>
    <s v=" "/>
    <x v="16"/>
    <x v="9"/>
    <m/>
    <n v="1422"/>
    <m/>
    <m/>
    <m/>
    <m/>
  </r>
  <r>
    <x v="0"/>
    <s v=" "/>
    <x v="10"/>
    <x v="5"/>
    <m/>
    <n v="660"/>
    <m/>
    <m/>
    <m/>
    <m/>
  </r>
  <r>
    <x v="0"/>
    <s v=" "/>
    <x v="27"/>
    <x v="5"/>
    <m/>
    <n v="2640"/>
    <m/>
    <m/>
    <m/>
    <m/>
  </r>
  <r>
    <x v="0"/>
    <s v=" "/>
    <x v="28"/>
    <x v="5"/>
    <m/>
    <n v="2412"/>
    <m/>
    <m/>
    <m/>
    <m/>
  </r>
  <r>
    <x v="0"/>
    <s v=" "/>
    <x v="13"/>
    <x v="7"/>
    <m/>
    <n v="1580"/>
    <m/>
    <m/>
    <m/>
    <m/>
  </r>
  <r>
    <x v="0"/>
    <s v=" "/>
    <x v="25"/>
    <x v="0"/>
    <m/>
    <n v="1252"/>
    <m/>
    <m/>
    <m/>
    <m/>
  </r>
  <r>
    <x v="0"/>
    <s v=" "/>
    <x v="25"/>
    <x v="0"/>
    <m/>
    <n v="1264"/>
    <m/>
    <m/>
    <m/>
    <m/>
  </r>
  <r>
    <x v="0"/>
    <s v=" "/>
    <x v="26"/>
    <x v="1"/>
    <m/>
    <n v="1264"/>
    <m/>
    <m/>
    <m/>
    <m/>
  </r>
  <r>
    <x v="0"/>
    <s v=" "/>
    <x v="1"/>
    <x v="1"/>
    <m/>
    <n v="270"/>
    <m/>
    <m/>
    <m/>
    <m/>
  </r>
  <r>
    <x v="0"/>
    <n v="1"/>
    <x v="13"/>
    <x v="7"/>
    <m/>
    <m/>
    <n v="1580"/>
    <m/>
    <m/>
    <m/>
  </r>
  <r>
    <x v="0"/>
    <n v="2"/>
    <x v="25"/>
    <x v="0"/>
    <m/>
    <m/>
    <n v="1410"/>
    <m/>
    <m/>
    <m/>
  </r>
  <r>
    <x v="0"/>
    <n v="3"/>
    <x v="25"/>
    <x v="0"/>
    <m/>
    <m/>
    <n v="1422"/>
    <m/>
    <m/>
    <m/>
  </r>
  <r>
    <x v="0"/>
    <n v="4"/>
    <x v="30"/>
    <x v="4"/>
    <m/>
    <m/>
    <n v="380"/>
    <m/>
    <m/>
    <m/>
  </r>
  <r>
    <x v="0"/>
    <n v="4"/>
    <x v="23"/>
    <x v="2"/>
    <m/>
    <m/>
    <n v="1106"/>
    <m/>
    <m/>
    <m/>
  </r>
  <r>
    <x v="0"/>
    <n v="5"/>
    <x v="12"/>
    <x v="6"/>
    <m/>
    <m/>
    <n v="2615"/>
    <m/>
    <m/>
    <m/>
  </r>
  <r>
    <x v="0"/>
    <n v="6"/>
    <x v="11"/>
    <x v="6"/>
    <m/>
    <m/>
    <n v="2798"/>
    <m/>
    <m/>
    <m/>
  </r>
  <r>
    <x v="0"/>
    <n v="6"/>
    <x v="12"/>
    <x v="6"/>
    <m/>
    <m/>
    <n v="196"/>
    <m/>
    <m/>
    <m/>
  </r>
  <r>
    <x v="0"/>
    <n v="7"/>
    <x v="1"/>
    <x v="1"/>
    <m/>
    <m/>
    <n v="360"/>
    <m/>
    <m/>
    <s v="THREE VAMPERS"/>
  </r>
  <r>
    <x v="0"/>
    <n v="7"/>
    <x v="26"/>
    <x v="1"/>
    <m/>
    <m/>
    <n v="790"/>
    <m/>
    <m/>
    <m/>
  </r>
  <r>
    <x v="0"/>
    <n v="8"/>
    <x v="16"/>
    <x v="9"/>
    <m/>
    <m/>
    <n v="1106"/>
    <m/>
    <m/>
    <s v="WAITING FOR CLICKING"/>
  </r>
  <r>
    <x v="0"/>
    <n v="9"/>
    <x v="24"/>
    <x v="10"/>
    <m/>
    <m/>
    <n v="666"/>
    <m/>
    <m/>
    <m/>
  </r>
  <r>
    <x v="0"/>
    <n v="9"/>
    <x v="14"/>
    <x v="8"/>
    <m/>
    <m/>
    <n v="69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E756B-6E3D-4F5E-989F-B265E5C348E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5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31">
        <item x="21"/>
        <item x="20"/>
        <item x="22"/>
        <item x="27"/>
        <item x="28"/>
        <item x="17"/>
        <item x="18"/>
        <item x="19"/>
        <item x="11"/>
        <item x="12"/>
        <item x="1"/>
        <item x="26"/>
        <item x="24"/>
        <item x="6"/>
        <item x="23"/>
        <item x="5"/>
        <item x="30"/>
        <item x="7"/>
        <item x="8"/>
        <item x="10"/>
        <item x="9"/>
        <item x="29"/>
        <item x="4"/>
        <item x="13"/>
        <item x="15"/>
        <item x="0"/>
        <item x="14"/>
        <item x="16"/>
        <item x="3"/>
        <item x="2"/>
        <item x="25"/>
      </items>
    </pivotField>
    <pivotField axis="axisRow" showAll="0" defaultSubtotal="0">
      <items count="11">
        <item x="3"/>
        <item x="7"/>
        <item x="10"/>
        <item x="8"/>
        <item x="4"/>
        <item x="5"/>
        <item x="1"/>
        <item x="2"/>
        <item x="0"/>
        <item x="9"/>
        <item x="6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4">
    <i>
      <x/>
    </i>
    <i r="1">
      <x/>
    </i>
    <i r="2">
      <x v="22"/>
    </i>
    <i r="1">
      <x v="1"/>
    </i>
    <i r="2">
      <x v="23"/>
    </i>
    <i r="1">
      <x v="2"/>
    </i>
    <i r="2">
      <x v="12"/>
    </i>
    <i r="1">
      <x v="3"/>
    </i>
    <i r="2">
      <x v="24"/>
    </i>
    <i r="2">
      <x v="26"/>
    </i>
    <i r="1">
      <x v="4"/>
    </i>
    <i r="2">
      <x v="15"/>
    </i>
    <i r="2">
      <x v="16"/>
    </i>
    <i r="1">
      <x v="5"/>
    </i>
    <i r="2">
      <x/>
    </i>
    <i r="2">
      <x v="1"/>
    </i>
    <i r="2">
      <x v="2"/>
    </i>
    <i r="2">
      <x v="3"/>
    </i>
    <i r="2">
      <x v="4"/>
    </i>
    <i r="2">
      <x v="17"/>
    </i>
    <i r="2">
      <x v="18"/>
    </i>
    <i r="2">
      <x v="19"/>
    </i>
    <i r="1">
      <x v="6"/>
    </i>
    <i r="2">
      <x v="10"/>
    </i>
    <i r="2">
      <x v="11"/>
    </i>
    <i r="1">
      <x v="7"/>
    </i>
    <i r="2">
      <x v="13"/>
    </i>
    <i r="2">
      <x v="14"/>
    </i>
    <i r="2">
      <x v="28"/>
    </i>
    <i r="1">
      <x v="8"/>
    </i>
    <i r="2">
      <x v="25"/>
    </i>
    <i r="2">
      <x v="29"/>
    </i>
    <i r="2">
      <x v="30"/>
    </i>
    <i r="1">
      <x v="9"/>
    </i>
    <i r="2">
      <x v="27"/>
    </i>
    <i r="1">
      <x v="10"/>
    </i>
    <i r="2">
      <x v="5"/>
    </i>
    <i r="2">
      <x v="6"/>
    </i>
    <i r="2">
      <x v="7"/>
    </i>
    <i r="2">
      <x v="8"/>
    </i>
    <i r="2">
      <x v="9"/>
    </i>
    <i r="2">
      <x v="20"/>
    </i>
    <i r="2"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9F46A-2816-4C3C-80CD-56140A2807BE}" name="Table1" displayName="Table1" ref="A1:J60" totalsRowCount="1" headerRowDxfId="0" headerRowBorderDxfId="1" tableBorderDxfId="2">
  <autoFilter ref="A1:J59" xr:uid="{A1E9F46A-2816-4C3C-80CD-56140A2807BE}"/>
  <tableColumns count="10">
    <tableColumn id="1" xr3:uid="{39A17CF4-C7DB-4196-8A66-29BE8597B141}" name="Date"/>
    <tableColumn id="2" xr3:uid="{02F766E7-E984-42D0-AD31-489DFD422E58}" name="Line"/>
    <tableColumn id="3" xr3:uid="{A58C141F-D7A7-44B3-85B4-8D9D59350B80}" name="Order2"/>
    <tableColumn id="4" xr3:uid="{F16617FF-8A49-475A-8D2B-45B2EAB7390F}" name="Style"/>
    <tableColumn id="5" xr3:uid="{13B5B22D-9568-4E8B-B7DC-57DE883614B7}" name="Cutting" totalsRowFunction="sum"/>
    <tableColumn id="6" xr3:uid="{301AE8B1-3156-4D7A-82F6-4A57D8715434}" name="Assembly" totalsRowFunction="sum"/>
    <tableColumn id="7" xr3:uid="{A9DA55E4-AA5A-469E-A1D8-B1328F2444B9}" name="Closing" totalsRowFunction="sum"/>
    <tableColumn id="8" xr3:uid="{87AF8111-34B2-45C3-A6FD-B691A43D0BE5}" name="Despatch" totalsRowFunction="sum"/>
    <tableColumn id="9" xr3:uid="{7A0C44DC-FCAA-4B76-BD60-380899D09402}" name="Shipped" totalsRowFunction="sum"/>
    <tableColumn id="10" xr3:uid="{066F40C7-14A7-4982-A9E6-864E8DEE4039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D4FD-E17C-4B0D-8A6B-40C6A7B57E2C}">
  <dimension ref="A1:F45"/>
  <sheetViews>
    <sheetView tabSelected="1" workbookViewId="0">
      <selection activeCell="E3" sqref="E3"/>
    </sheetView>
  </sheetViews>
  <sheetFormatPr defaultRowHeight="15" x14ac:dyDescent="0.25"/>
  <cols>
    <col min="1" max="1" width="26.5703125" bestFit="1" customWidth="1"/>
    <col min="2" max="6" width="11.85546875" customWidth="1"/>
  </cols>
  <sheetData>
    <row r="1" spans="1:6" x14ac:dyDescent="0.25">
      <c r="A1" s="3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 s="4" t="s">
        <v>43</v>
      </c>
      <c r="B2" s="7"/>
      <c r="C2" s="7"/>
      <c r="D2" s="7"/>
      <c r="E2" s="7"/>
      <c r="F2" s="7"/>
    </row>
    <row r="3" spans="1:6" x14ac:dyDescent="0.25">
      <c r="A3" s="5" t="s">
        <v>27</v>
      </c>
      <c r="B3" s="7"/>
      <c r="C3" s="7"/>
      <c r="D3" s="7"/>
      <c r="E3" s="7"/>
      <c r="F3" s="7"/>
    </row>
    <row r="4" spans="1:6" x14ac:dyDescent="0.25">
      <c r="A4" s="6" t="s">
        <v>13</v>
      </c>
      <c r="B4" s="7"/>
      <c r="C4" s="7"/>
      <c r="D4" s="7"/>
      <c r="E4" s="7">
        <v>336</v>
      </c>
      <c r="F4" s="7"/>
    </row>
    <row r="5" spans="1:6" x14ac:dyDescent="0.25">
      <c r="A5" s="5" t="s">
        <v>31</v>
      </c>
      <c r="B5" s="7"/>
      <c r="C5" s="7"/>
      <c r="D5" s="7"/>
      <c r="E5" s="7"/>
      <c r="F5" s="7"/>
    </row>
    <row r="6" spans="1:6" x14ac:dyDescent="0.25">
      <c r="A6" s="6" t="s">
        <v>18</v>
      </c>
      <c r="B6" s="7">
        <v>1700</v>
      </c>
      <c r="C6" s="7">
        <v>1580</v>
      </c>
      <c r="D6" s="7">
        <v>1580</v>
      </c>
      <c r="E6" s="7">
        <v>1284</v>
      </c>
      <c r="F6" s="7"/>
    </row>
    <row r="7" spans="1:6" x14ac:dyDescent="0.25">
      <c r="A7" s="5" t="s">
        <v>34</v>
      </c>
      <c r="B7" s="7"/>
      <c r="C7" s="7"/>
      <c r="D7" s="7"/>
      <c r="E7" s="7"/>
      <c r="F7" s="7"/>
    </row>
    <row r="8" spans="1:6" x14ac:dyDescent="0.25">
      <c r="A8" s="6">
        <v>1238349</v>
      </c>
      <c r="B8" s="7">
        <v>464</v>
      </c>
      <c r="C8" s="7">
        <v>1258</v>
      </c>
      <c r="D8" s="7">
        <v>666</v>
      </c>
      <c r="E8" s="7"/>
      <c r="F8" s="7"/>
    </row>
    <row r="9" spans="1:6" x14ac:dyDescent="0.25">
      <c r="A9" s="5" t="s">
        <v>32</v>
      </c>
      <c r="B9" s="7"/>
      <c r="C9" s="7"/>
      <c r="D9" s="7"/>
      <c r="E9" s="7"/>
      <c r="F9" s="7"/>
    </row>
    <row r="10" spans="1:6" x14ac:dyDescent="0.25">
      <c r="A10" s="6" t="s">
        <v>20</v>
      </c>
      <c r="B10" s="7"/>
      <c r="C10" s="7"/>
      <c r="D10" s="7"/>
      <c r="E10" s="7">
        <v>528</v>
      </c>
      <c r="F10" s="7"/>
    </row>
    <row r="11" spans="1:6" x14ac:dyDescent="0.25">
      <c r="A11" s="6" t="s">
        <v>19</v>
      </c>
      <c r="B11" s="7"/>
      <c r="C11" s="7"/>
      <c r="D11" s="7">
        <v>694</v>
      </c>
      <c r="E11" s="7">
        <v>696</v>
      </c>
      <c r="F11" s="7"/>
    </row>
    <row r="12" spans="1:6" x14ac:dyDescent="0.25">
      <c r="A12" s="5" t="s">
        <v>28</v>
      </c>
      <c r="B12" s="7"/>
      <c r="C12" s="7"/>
      <c r="D12" s="7"/>
      <c r="E12" s="7"/>
      <c r="F12" s="7"/>
    </row>
    <row r="13" spans="1:6" x14ac:dyDescent="0.25">
      <c r="A13" s="6">
        <v>1238987</v>
      </c>
      <c r="B13" s="7"/>
      <c r="C13" s="7"/>
      <c r="D13" s="7"/>
      <c r="E13" s="7">
        <v>384</v>
      </c>
      <c r="F13" s="7"/>
    </row>
    <row r="14" spans="1:6" x14ac:dyDescent="0.25">
      <c r="A14" s="6">
        <v>1238990</v>
      </c>
      <c r="B14" s="7"/>
      <c r="C14" s="7"/>
      <c r="D14" s="7">
        <v>380</v>
      </c>
      <c r="E14" s="7"/>
      <c r="F14" s="7"/>
    </row>
    <row r="15" spans="1:6" x14ac:dyDescent="0.25">
      <c r="A15" s="5" t="s">
        <v>29</v>
      </c>
      <c r="B15" s="7"/>
      <c r="C15" s="7"/>
      <c r="D15" s="7"/>
      <c r="E15" s="7"/>
      <c r="F15" s="7"/>
    </row>
    <row r="16" spans="1:6" x14ac:dyDescent="0.25">
      <c r="A16" s="6">
        <v>1201686</v>
      </c>
      <c r="B16" s="7"/>
      <c r="C16" s="7"/>
      <c r="D16" s="7"/>
      <c r="E16" s="7"/>
      <c r="F16" s="7">
        <v>2724</v>
      </c>
    </row>
    <row r="17" spans="1:6" x14ac:dyDescent="0.25">
      <c r="A17" s="6">
        <v>1201687</v>
      </c>
      <c r="B17" s="7"/>
      <c r="C17" s="7"/>
      <c r="D17" s="7"/>
      <c r="E17" s="7"/>
      <c r="F17" s="7">
        <v>3888</v>
      </c>
    </row>
    <row r="18" spans="1:6" x14ac:dyDescent="0.25">
      <c r="A18" s="6">
        <v>1201688</v>
      </c>
      <c r="B18" s="7"/>
      <c r="C18" s="7"/>
      <c r="D18" s="7"/>
      <c r="E18" s="7"/>
      <c r="F18" s="7">
        <v>2400</v>
      </c>
    </row>
    <row r="19" spans="1:6" x14ac:dyDescent="0.25">
      <c r="A19" s="6">
        <v>1201689</v>
      </c>
      <c r="B19" s="7">
        <v>1448</v>
      </c>
      <c r="C19" s="7">
        <v>2640</v>
      </c>
      <c r="D19" s="7"/>
      <c r="E19" s="7"/>
      <c r="F19" s="7"/>
    </row>
    <row r="20" spans="1:6" x14ac:dyDescent="0.25">
      <c r="A20" s="6">
        <v>1201690</v>
      </c>
      <c r="B20" s="7">
        <v>3384</v>
      </c>
      <c r="C20" s="7">
        <v>2412</v>
      </c>
      <c r="D20" s="7"/>
      <c r="E20" s="7"/>
      <c r="F20" s="7"/>
    </row>
    <row r="21" spans="1:6" x14ac:dyDescent="0.25">
      <c r="A21" s="6" t="s">
        <v>14</v>
      </c>
      <c r="B21" s="7"/>
      <c r="C21" s="7"/>
      <c r="D21" s="7"/>
      <c r="E21" s="7">
        <v>150</v>
      </c>
      <c r="F21" s="7"/>
    </row>
    <row r="22" spans="1:6" x14ac:dyDescent="0.25">
      <c r="A22" s="6" t="s">
        <v>15</v>
      </c>
      <c r="B22" s="7"/>
      <c r="C22" s="7"/>
      <c r="D22" s="7"/>
      <c r="E22" s="7">
        <v>240</v>
      </c>
      <c r="F22" s="7"/>
    </row>
    <row r="23" spans="1:6" x14ac:dyDescent="0.25">
      <c r="A23" s="6" t="s">
        <v>17</v>
      </c>
      <c r="B23" s="7">
        <v>180</v>
      </c>
      <c r="C23" s="7">
        <v>660</v>
      </c>
      <c r="D23" s="7"/>
      <c r="E23" s="7">
        <v>150</v>
      </c>
      <c r="F23" s="7"/>
    </row>
    <row r="24" spans="1:6" x14ac:dyDescent="0.25">
      <c r="A24" s="5" t="s">
        <v>25</v>
      </c>
      <c r="B24" s="7"/>
      <c r="C24" s="7"/>
      <c r="D24" s="7"/>
      <c r="E24" s="7"/>
      <c r="F24" s="7"/>
    </row>
    <row r="25" spans="1:6" x14ac:dyDescent="0.25">
      <c r="A25" s="6">
        <v>1238297</v>
      </c>
      <c r="B25" s="7"/>
      <c r="C25" s="7">
        <v>270</v>
      </c>
      <c r="D25" s="7">
        <v>360</v>
      </c>
      <c r="E25" s="7">
        <v>1140</v>
      </c>
      <c r="F25" s="7"/>
    </row>
    <row r="26" spans="1:6" x14ac:dyDescent="0.25">
      <c r="A26" s="6">
        <v>1238298</v>
      </c>
      <c r="B26" s="7">
        <v>1500</v>
      </c>
      <c r="C26" s="7">
        <v>1264</v>
      </c>
      <c r="D26" s="7">
        <v>790</v>
      </c>
      <c r="E26" s="7"/>
      <c r="F26" s="7"/>
    </row>
    <row r="27" spans="1:6" x14ac:dyDescent="0.25">
      <c r="A27" s="5" t="s">
        <v>26</v>
      </c>
      <c r="B27" s="7"/>
      <c r="C27" s="7"/>
      <c r="D27" s="7"/>
      <c r="E27" s="7"/>
      <c r="F27" s="7"/>
    </row>
    <row r="28" spans="1:6" x14ac:dyDescent="0.25">
      <c r="A28" s="6">
        <v>1238935</v>
      </c>
      <c r="B28" s="7"/>
      <c r="C28" s="7"/>
      <c r="D28" s="7"/>
      <c r="E28" s="7">
        <v>420</v>
      </c>
      <c r="F28" s="7"/>
    </row>
    <row r="29" spans="1:6" x14ac:dyDescent="0.25">
      <c r="A29" s="6">
        <v>1238944</v>
      </c>
      <c r="B29" s="7">
        <v>1782</v>
      </c>
      <c r="C29" s="7">
        <v>1782</v>
      </c>
      <c r="D29" s="7">
        <v>1106</v>
      </c>
      <c r="E29" s="7"/>
      <c r="F29" s="7"/>
    </row>
    <row r="30" spans="1:6" x14ac:dyDescent="0.25">
      <c r="A30" s="6" t="s">
        <v>12</v>
      </c>
      <c r="B30" s="7"/>
      <c r="C30" s="7"/>
      <c r="D30" s="7"/>
      <c r="E30" s="7">
        <v>180</v>
      </c>
      <c r="F30" s="7"/>
    </row>
    <row r="31" spans="1:6" x14ac:dyDescent="0.25">
      <c r="A31" s="5" t="s">
        <v>24</v>
      </c>
      <c r="B31" s="7"/>
      <c r="C31" s="7"/>
      <c r="D31" s="7"/>
      <c r="E31" s="7"/>
      <c r="F31" s="7"/>
    </row>
    <row r="32" spans="1:6" x14ac:dyDescent="0.25">
      <c r="A32" s="6" t="s">
        <v>10</v>
      </c>
      <c r="B32" s="7"/>
      <c r="C32" s="7"/>
      <c r="D32" s="7"/>
      <c r="E32" s="7">
        <v>2568</v>
      </c>
      <c r="F32" s="7"/>
    </row>
    <row r="33" spans="1:6" x14ac:dyDescent="0.25">
      <c r="A33" s="6" t="s">
        <v>11</v>
      </c>
      <c r="B33" s="7"/>
      <c r="C33" s="7"/>
      <c r="D33" s="7"/>
      <c r="E33" s="7">
        <v>168</v>
      </c>
      <c r="F33" s="7"/>
    </row>
    <row r="34" spans="1:6" x14ac:dyDescent="0.25">
      <c r="A34" s="6" t="s">
        <v>22</v>
      </c>
      <c r="B34" s="7">
        <v>2128</v>
      </c>
      <c r="C34" s="7">
        <v>2516</v>
      </c>
      <c r="D34" s="7">
        <v>2832</v>
      </c>
      <c r="E34" s="7"/>
      <c r="F34" s="7"/>
    </row>
    <row r="35" spans="1:6" x14ac:dyDescent="0.25">
      <c r="A35" s="5" t="s">
        <v>33</v>
      </c>
      <c r="B35" s="7"/>
      <c r="C35" s="7"/>
      <c r="D35" s="7"/>
      <c r="E35" s="7"/>
      <c r="F35" s="7"/>
    </row>
    <row r="36" spans="1:6" x14ac:dyDescent="0.25">
      <c r="A36" s="6" t="s">
        <v>21</v>
      </c>
      <c r="B36" s="7">
        <v>1700</v>
      </c>
      <c r="C36" s="7">
        <v>1422</v>
      </c>
      <c r="D36" s="7">
        <v>1106</v>
      </c>
      <c r="E36" s="7">
        <v>1500</v>
      </c>
      <c r="F36" s="7"/>
    </row>
    <row r="37" spans="1:6" x14ac:dyDescent="0.25">
      <c r="A37" s="5" t="s">
        <v>30</v>
      </c>
      <c r="B37" s="7"/>
      <c r="C37" s="7"/>
      <c r="D37" s="7"/>
      <c r="E37" s="7"/>
      <c r="F37" s="7"/>
    </row>
    <row r="38" spans="1:6" x14ac:dyDescent="0.25">
      <c r="A38" s="6">
        <v>1202088</v>
      </c>
      <c r="B38" s="7"/>
      <c r="C38" s="7"/>
      <c r="D38" s="7"/>
      <c r="E38" s="7"/>
      <c r="F38" s="7">
        <v>11628</v>
      </c>
    </row>
    <row r="39" spans="1:6" x14ac:dyDescent="0.25">
      <c r="A39" s="6">
        <v>1202089</v>
      </c>
      <c r="B39" s="7"/>
      <c r="C39" s="7"/>
      <c r="D39" s="7"/>
      <c r="E39" s="7"/>
      <c r="F39" s="7">
        <v>11628</v>
      </c>
    </row>
    <row r="40" spans="1:6" x14ac:dyDescent="0.25">
      <c r="A40" s="6">
        <v>1202090</v>
      </c>
      <c r="B40" s="7"/>
      <c r="C40" s="7"/>
      <c r="D40" s="7"/>
      <c r="E40" s="7"/>
      <c r="F40" s="7">
        <v>7134</v>
      </c>
    </row>
    <row r="41" spans="1:6" x14ac:dyDescent="0.25">
      <c r="A41" s="6">
        <v>1202092</v>
      </c>
      <c r="B41" s="7"/>
      <c r="C41" s="7"/>
      <c r="D41" s="7">
        <v>2798</v>
      </c>
      <c r="E41" s="7">
        <v>2232</v>
      </c>
      <c r="F41" s="7"/>
    </row>
    <row r="42" spans="1:6" x14ac:dyDescent="0.25">
      <c r="A42" s="6">
        <v>1202094</v>
      </c>
      <c r="B42" s="7"/>
      <c r="C42" s="7"/>
      <c r="D42" s="7">
        <v>2811</v>
      </c>
      <c r="E42" s="7">
        <v>3528</v>
      </c>
      <c r="F42" s="7"/>
    </row>
    <row r="43" spans="1:6" x14ac:dyDescent="0.25">
      <c r="A43" s="6" t="s">
        <v>16</v>
      </c>
      <c r="B43" s="7"/>
      <c r="C43" s="7"/>
      <c r="D43" s="7"/>
      <c r="E43" s="7">
        <v>50</v>
      </c>
      <c r="F43" s="7"/>
    </row>
    <row r="44" spans="1:6" x14ac:dyDescent="0.25">
      <c r="A44" s="6" t="s">
        <v>23</v>
      </c>
      <c r="B44" s="7">
        <v>240</v>
      </c>
      <c r="C44" s="7"/>
      <c r="D44" s="7"/>
      <c r="E44" s="7"/>
      <c r="F44" s="7"/>
    </row>
    <row r="45" spans="1:6" x14ac:dyDescent="0.25">
      <c r="A45" s="4" t="s">
        <v>46</v>
      </c>
      <c r="B45" s="7">
        <v>14526</v>
      </c>
      <c r="C45" s="7">
        <v>15804</v>
      </c>
      <c r="D45" s="7">
        <v>15123</v>
      </c>
      <c r="E45" s="7">
        <v>15554</v>
      </c>
      <c r="F45" s="7">
        <v>39402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A2" workbookViewId="0">
      <selection activeCell="D7" sqref="D7"/>
    </sheetView>
  </sheetViews>
  <sheetFormatPr defaultRowHeight="15" x14ac:dyDescent="0.25"/>
  <cols>
    <col min="1" max="1" width="5.140625" customWidth="1"/>
    <col min="3" max="3" width="9.28515625" customWidth="1"/>
    <col min="4" max="4" width="22.2851562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43</v>
      </c>
      <c r="B2">
        <v>1</v>
      </c>
      <c r="C2" t="s">
        <v>10</v>
      </c>
      <c r="D2" t="s">
        <v>24</v>
      </c>
      <c r="H2">
        <v>1500</v>
      </c>
    </row>
    <row r="3" spans="1:10" x14ac:dyDescent="0.25">
      <c r="A3" s="2" t="s">
        <v>43</v>
      </c>
      <c r="B3">
        <v>2</v>
      </c>
      <c r="C3">
        <v>1238297</v>
      </c>
      <c r="D3" t="s">
        <v>25</v>
      </c>
      <c r="H3">
        <v>1140</v>
      </c>
      <c r="J3" t="s">
        <v>35</v>
      </c>
    </row>
    <row r="4" spans="1:10" x14ac:dyDescent="0.25">
      <c r="A4" s="2" t="s">
        <v>43</v>
      </c>
      <c r="B4">
        <v>3</v>
      </c>
      <c r="C4" t="s">
        <v>10</v>
      </c>
      <c r="D4" t="s">
        <v>24</v>
      </c>
      <c r="H4">
        <v>1068</v>
      </c>
      <c r="J4" t="s">
        <v>36</v>
      </c>
    </row>
    <row r="5" spans="1:10" x14ac:dyDescent="0.25">
      <c r="A5" s="2" t="s">
        <v>43</v>
      </c>
      <c r="B5">
        <v>3</v>
      </c>
      <c r="C5" t="s">
        <v>11</v>
      </c>
      <c r="D5" t="s">
        <v>24</v>
      </c>
      <c r="H5">
        <v>168</v>
      </c>
    </row>
    <row r="6" spans="1:10" x14ac:dyDescent="0.25">
      <c r="A6" s="2" t="s">
        <v>43</v>
      </c>
      <c r="B6">
        <v>4</v>
      </c>
      <c r="C6" t="s">
        <v>12</v>
      </c>
      <c r="D6" t="s">
        <v>26</v>
      </c>
      <c r="H6">
        <v>180</v>
      </c>
    </row>
    <row r="7" spans="1:10" x14ac:dyDescent="0.25">
      <c r="A7" s="2" t="s">
        <v>43</v>
      </c>
      <c r="B7">
        <v>4</v>
      </c>
      <c r="C7" t="s">
        <v>13</v>
      </c>
      <c r="D7" t="s">
        <v>27</v>
      </c>
      <c r="H7">
        <v>336</v>
      </c>
    </row>
    <row r="8" spans="1:10" x14ac:dyDescent="0.25">
      <c r="A8" s="2" t="s">
        <v>43</v>
      </c>
      <c r="B8">
        <v>4</v>
      </c>
      <c r="C8">
        <v>1238987</v>
      </c>
      <c r="D8" t="s">
        <v>28</v>
      </c>
      <c r="H8">
        <v>384</v>
      </c>
    </row>
    <row r="9" spans="1:10" x14ac:dyDescent="0.25">
      <c r="A9" s="2" t="s">
        <v>43</v>
      </c>
      <c r="B9">
        <v>4</v>
      </c>
      <c r="C9">
        <v>1238935</v>
      </c>
      <c r="D9" t="s">
        <v>26</v>
      </c>
      <c r="H9">
        <v>420</v>
      </c>
    </row>
    <row r="10" spans="1:10" x14ac:dyDescent="0.25">
      <c r="A10" s="2" t="s">
        <v>43</v>
      </c>
      <c r="B10">
        <v>5</v>
      </c>
      <c r="C10" t="s">
        <v>14</v>
      </c>
      <c r="D10" t="s">
        <v>29</v>
      </c>
      <c r="H10">
        <v>150</v>
      </c>
    </row>
    <row r="11" spans="1:10" x14ac:dyDescent="0.25">
      <c r="A11" s="2" t="s">
        <v>43</v>
      </c>
      <c r="B11">
        <v>5</v>
      </c>
      <c r="C11" t="s">
        <v>15</v>
      </c>
      <c r="D11" t="s">
        <v>29</v>
      </c>
      <c r="H11">
        <v>240</v>
      </c>
    </row>
    <row r="12" spans="1:10" x14ac:dyDescent="0.25">
      <c r="A12" s="2" t="s">
        <v>43</v>
      </c>
      <c r="B12">
        <v>5</v>
      </c>
      <c r="C12" t="s">
        <v>16</v>
      </c>
      <c r="D12" t="s">
        <v>30</v>
      </c>
      <c r="H12">
        <v>50</v>
      </c>
    </row>
    <row r="13" spans="1:10" x14ac:dyDescent="0.25">
      <c r="A13" s="2" t="s">
        <v>43</v>
      </c>
      <c r="B13">
        <v>5</v>
      </c>
      <c r="C13" t="s">
        <v>17</v>
      </c>
      <c r="D13" t="s">
        <v>29</v>
      </c>
      <c r="H13">
        <v>150</v>
      </c>
    </row>
    <row r="14" spans="1:10" x14ac:dyDescent="0.25">
      <c r="A14" s="2" t="s">
        <v>43</v>
      </c>
      <c r="B14">
        <v>6</v>
      </c>
      <c r="C14">
        <v>1202092</v>
      </c>
      <c r="D14" t="s">
        <v>30</v>
      </c>
      <c r="H14">
        <v>2232</v>
      </c>
    </row>
    <row r="15" spans="1:10" x14ac:dyDescent="0.25">
      <c r="A15" s="2" t="s">
        <v>43</v>
      </c>
      <c r="B15">
        <v>6</v>
      </c>
      <c r="C15">
        <v>1202094</v>
      </c>
      <c r="D15" t="s">
        <v>30</v>
      </c>
      <c r="H15">
        <v>3528</v>
      </c>
    </row>
    <row r="16" spans="1:10" x14ac:dyDescent="0.25">
      <c r="A16" s="2" t="s">
        <v>43</v>
      </c>
      <c r="B16">
        <v>7</v>
      </c>
      <c r="C16" t="s">
        <v>18</v>
      </c>
      <c r="D16" t="s">
        <v>31</v>
      </c>
      <c r="H16">
        <v>1284</v>
      </c>
      <c r="J16" t="s">
        <v>37</v>
      </c>
    </row>
    <row r="17" spans="1:10" x14ac:dyDescent="0.25">
      <c r="A17" s="2" t="s">
        <v>43</v>
      </c>
      <c r="B17">
        <v>8</v>
      </c>
      <c r="C17" t="s">
        <v>19</v>
      </c>
      <c r="D17" t="s">
        <v>32</v>
      </c>
      <c r="H17">
        <v>696</v>
      </c>
      <c r="J17" t="s">
        <v>38</v>
      </c>
    </row>
    <row r="18" spans="1:10" x14ac:dyDescent="0.25">
      <c r="A18" s="2" t="s">
        <v>43</v>
      </c>
      <c r="B18">
        <v>8</v>
      </c>
      <c r="C18" t="s">
        <v>20</v>
      </c>
      <c r="D18" t="s">
        <v>32</v>
      </c>
      <c r="H18">
        <v>528</v>
      </c>
      <c r="J18" t="s">
        <v>39</v>
      </c>
    </row>
    <row r="19" spans="1:10" x14ac:dyDescent="0.25">
      <c r="A19" s="2" t="s">
        <v>43</v>
      </c>
      <c r="B19">
        <v>9</v>
      </c>
      <c r="C19" t="s">
        <v>21</v>
      </c>
      <c r="D19" t="s">
        <v>33</v>
      </c>
      <c r="H19">
        <v>1500</v>
      </c>
    </row>
    <row r="20" spans="1:10" x14ac:dyDescent="0.25">
      <c r="A20" s="2" t="s">
        <v>43</v>
      </c>
      <c r="B20">
        <v>8567</v>
      </c>
      <c r="C20">
        <v>1202088</v>
      </c>
      <c r="D20" t="s">
        <v>30</v>
      </c>
      <c r="I20">
        <v>11628</v>
      </c>
      <c r="J20" t="s">
        <v>40</v>
      </c>
    </row>
    <row r="21" spans="1:10" x14ac:dyDescent="0.25">
      <c r="A21" s="2" t="s">
        <v>43</v>
      </c>
      <c r="B21">
        <v>8568</v>
      </c>
      <c r="C21">
        <v>1202089</v>
      </c>
      <c r="D21" t="s">
        <v>30</v>
      </c>
      <c r="I21">
        <v>11628</v>
      </c>
      <c r="J21" t="s">
        <v>40</v>
      </c>
    </row>
    <row r="22" spans="1:10" x14ac:dyDescent="0.25">
      <c r="A22" s="2" t="s">
        <v>43</v>
      </c>
      <c r="B22">
        <v>8569</v>
      </c>
      <c r="C22">
        <v>1202090</v>
      </c>
      <c r="D22" t="s">
        <v>30</v>
      </c>
      <c r="I22">
        <v>7134</v>
      </c>
      <c r="J22" t="s">
        <v>40</v>
      </c>
    </row>
    <row r="23" spans="1:10" x14ac:dyDescent="0.25">
      <c r="A23" s="2" t="s">
        <v>43</v>
      </c>
      <c r="B23">
        <v>8570</v>
      </c>
      <c r="C23">
        <v>1201687</v>
      </c>
      <c r="D23" t="s">
        <v>29</v>
      </c>
      <c r="I23">
        <v>3888</v>
      </c>
      <c r="J23" t="s">
        <v>40</v>
      </c>
    </row>
    <row r="24" spans="1:10" x14ac:dyDescent="0.25">
      <c r="A24" s="2" t="s">
        <v>43</v>
      </c>
      <c r="B24">
        <v>8571</v>
      </c>
      <c r="C24">
        <v>1201686</v>
      </c>
      <c r="D24" t="s">
        <v>29</v>
      </c>
      <c r="I24">
        <v>2724</v>
      </c>
      <c r="J24" t="s">
        <v>40</v>
      </c>
    </row>
    <row r="25" spans="1:10" x14ac:dyDescent="0.25">
      <c r="A25" s="2" t="s">
        <v>43</v>
      </c>
      <c r="B25">
        <v>8572</v>
      </c>
      <c r="C25">
        <v>1201688</v>
      </c>
      <c r="D25" t="s">
        <v>29</v>
      </c>
      <c r="I25">
        <v>2400</v>
      </c>
      <c r="J25" t="s">
        <v>40</v>
      </c>
    </row>
    <row r="26" spans="1:10" x14ac:dyDescent="0.25">
      <c r="A26" s="2" t="s">
        <v>43</v>
      </c>
      <c r="B26" t="s">
        <v>44</v>
      </c>
      <c r="C26">
        <v>1238944</v>
      </c>
      <c r="D26" t="s">
        <v>26</v>
      </c>
      <c r="E26">
        <v>1782</v>
      </c>
    </row>
    <row r="27" spans="1:10" x14ac:dyDescent="0.25">
      <c r="A27" s="2" t="s">
        <v>43</v>
      </c>
      <c r="B27" t="s">
        <v>44</v>
      </c>
      <c r="C27">
        <v>1238349</v>
      </c>
      <c r="D27" t="s">
        <v>34</v>
      </c>
      <c r="E27">
        <v>464</v>
      </c>
    </row>
    <row r="28" spans="1:10" x14ac:dyDescent="0.25">
      <c r="A28" s="2" t="s">
        <v>43</v>
      </c>
      <c r="B28" t="s">
        <v>44</v>
      </c>
      <c r="C28" t="s">
        <v>21</v>
      </c>
      <c r="D28" t="s">
        <v>33</v>
      </c>
      <c r="E28">
        <v>1700</v>
      </c>
    </row>
    <row r="29" spans="1:10" x14ac:dyDescent="0.25">
      <c r="A29" s="2" t="s">
        <v>43</v>
      </c>
      <c r="B29" t="s">
        <v>44</v>
      </c>
      <c r="C29" t="s">
        <v>22</v>
      </c>
      <c r="D29" t="s">
        <v>24</v>
      </c>
      <c r="E29">
        <v>2128</v>
      </c>
    </row>
    <row r="30" spans="1:10" x14ac:dyDescent="0.25">
      <c r="A30" s="2" t="s">
        <v>43</v>
      </c>
      <c r="B30" t="s">
        <v>44</v>
      </c>
      <c r="C30">
        <v>1238298</v>
      </c>
      <c r="D30" t="s">
        <v>25</v>
      </c>
      <c r="E30">
        <v>1500</v>
      </c>
    </row>
    <row r="31" spans="1:10" x14ac:dyDescent="0.25">
      <c r="A31" s="2" t="s">
        <v>43</v>
      </c>
      <c r="B31" t="s">
        <v>44</v>
      </c>
      <c r="C31" t="s">
        <v>18</v>
      </c>
      <c r="D31" t="s">
        <v>31</v>
      </c>
      <c r="E31">
        <v>1700</v>
      </c>
    </row>
    <row r="32" spans="1:10" x14ac:dyDescent="0.25">
      <c r="A32" s="2" t="s">
        <v>43</v>
      </c>
      <c r="B32" t="s">
        <v>44</v>
      </c>
      <c r="C32">
        <v>1201689</v>
      </c>
      <c r="D32" t="s">
        <v>29</v>
      </c>
      <c r="E32">
        <v>1448</v>
      </c>
    </row>
    <row r="33" spans="1:7" x14ac:dyDescent="0.25">
      <c r="A33" s="2" t="s">
        <v>43</v>
      </c>
      <c r="B33" t="s">
        <v>44</v>
      </c>
      <c r="C33">
        <v>1201690</v>
      </c>
      <c r="D33" t="s">
        <v>29</v>
      </c>
      <c r="E33">
        <v>3384</v>
      </c>
    </row>
    <row r="34" spans="1:7" x14ac:dyDescent="0.25">
      <c r="A34" s="2" t="s">
        <v>43</v>
      </c>
      <c r="B34" t="s">
        <v>44</v>
      </c>
      <c r="C34" t="s">
        <v>17</v>
      </c>
      <c r="D34" t="s">
        <v>29</v>
      </c>
      <c r="E34">
        <v>180</v>
      </c>
    </row>
    <row r="35" spans="1:7" x14ac:dyDescent="0.25">
      <c r="A35" s="2" t="s">
        <v>43</v>
      </c>
      <c r="B35" t="s">
        <v>44</v>
      </c>
      <c r="C35" t="s">
        <v>23</v>
      </c>
      <c r="D35" t="s">
        <v>30</v>
      </c>
      <c r="E35">
        <v>240</v>
      </c>
    </row>
    <row r="36" spans="1:7" x14ac:dyDescent="0.25">
      <c r="A36" s="2" t="s">
        <v>43</v>
      </c>
      <c r="B36" t="s">
        <v>44</v>
      </c>
      <c r="C36">
        <v>1238944</v>
      </c>
      <c r="D36" t="s">
        <v>26</v>
      </c>
      <c r="F36">
        <v>1782</v>
      </c>
    </row>
    <row r="37" spans="1:7" x14ac:dyDescent="0.25">
      <c r="A37" s="2" t="s">
        <v>43</v>
      </c>
      <c r="B37" t="s">
        <v>44</v>
      </c>
      <c r="C37">
        <v>1238349</v>
      </c>
      <c r="D37" t="s">
        <v>34</v>
      </c>
      <c r="F37">
        <v>1258</v>
      </c>
    </row>
    <row r="38" spans="1:7" x14ac:dyDescent="0.25">
      <c r="A38" s="2" t="s">
        <v>43</v>
      </c>
      <c r="B38" t="s">
        <v>44</v>
      </c>
      <c r="C38" t="s">
        <v>21</v>
      </c>
      <c r="D38" t="s">
        <v>33</v>
      </c>
      <c r="F38">
        <v>1422</v>
      </c>
    </row>
    <row r="39" spans="1:7" x14ac:dyDescent="0.25">
      <c r="A39" s="2" t="s">
        <v>43</v>
      </c>
      <c r="B39" t="s">
        <v>44</v>
      </c>
      <c r="C39" t="s">
        <v>17</v>
      </c>
      <c r="D39" t="s">
        <v>29</v>
      </c>
      <c r="F39">
        <v>660</v>
      </c>
    </row>
    <row r="40" spans="1:7" x14ac:dyDescent="0.25">
      <c r="A40" s="2" t="s">
        <v>43</v>
      </c>
      <c r="B40" t="s">
        <v>44</v>
      </c>
      <c r="C40">
        <v>1201689</v>
      </c>
      <c r="D40" t="s">
        <v>29</v>
      </c>
      <c r="F40">
        <v>2640</v>
      </c>
    </row>
    <row r="41" spans="1:7" x14ac:dyDescent="0.25">
      <c r="A41" s="2" t="s">
        <v>43</v>
      </c>
      <c r="B41" t="s">
        <v>44</v>
      </c>
      <c r="C41">
        <v>1201690</v>
      </c>
      <c r="D41" t="s">
        <v>29</v>
      </c>
      <c r="F41">
        <v>2412</v>
      </c>
    </row>
    <row r="42" spans="1:7" x14ac:dyDescent="0.25">
      <c r="A42" s="2" t="s">
        <v>43</v>
      </c>
      <c r="B42" t="s">
        <v>44</v>
      </c>
      <c r="C42" t="s">
        <v>18</v>
      </c>
      <c r="D42" t="s">
        <v>31</v>
      </c>
      <c r="F42">
        <v>1580</v>
      </c>
    </row>
    <row r="43" spans="1:7" x14ac:dyDescent="0.25">
      <c r="A43" s="2" t="s">
        <v>43</v>
      </c>
      <c r="B43" t="s">
        <v>44</v>
      </c>
      <c r="C43" t="s">
        <v>22</v>
      </c>
      <c r="D43" t="s">
        <v>24</v>
      </c>
      <c r="F43">
        <v>1252</v>
      </c>
    </row>
    <row r="44" spans="1:7" x14ac:dyDescent="0.25">
      <c r="A44" s="2" t="s">
        <v>43</v>
      </c>
      <c r="B44" t="s">
        <v>44</v>
      </c>
      <c r="C44" t="s">
        <v>22</v>
      </c>
      <c r="D44" t="s">
        <v>24</v>
      </c>
      <c r="F44">
        <v>1264</v>
      </c>
    </row>
    <row r="45" spans="1:7" x14ac:dyDescent="0.25">
      <c r="A45" s="2" t="s">
        <v>43</v>
      </c>
      <c r="B45" t="s">
        <v>44</v>
      </c>
      <c r="C45">
        <v>1238298</v>
      </c>
      <c r="D45" t="s">
        <v>25</v>
      </c>
      <c r="F45">
        <v>1264</v>
      </c>
    </row>
    <row r="46" spans="1:7" x14ac:dyDescent="0.25">
      <c r="A46" s="2" t="s">
        <v>43</v>
      </c>
      <c r="B46" t="s">
        <v>44</v>
      </c>
      <c r="C46">
        <v>1238297</v>
      </c>
      <c r="D46" t="s">
        <v>25</v>
      </c>
      <c r="F46">
        <v>270</v>
      </c>
    </row>
    <row r="47" spans="1:7" x14ac:dyDescent="0.25">
      <c r="A47" s="2" t="s">
        <v>43</v>
      </c>
      <c r="B47">
        <v>1</v>
      </c>
      <c r="C47" t="s">
        <v>18</v>
      </c>
      <c r="D47" t="s">
        <v>31</v>
      </c>
      <c r="G47">
        <v>1580</v>
      </c>
    </row>
    <row r="48" spans="1:7" x14ac:dyDescent="0.25">
      <c r="A48" s="2" t="s">
        <v>43</v>
      </c>
      <c r="B48">
        <v>2</v>
      </c>
      <c r="C48" t="s">
        <v>22</v>
      </c>
      <c r="D48" t="s">
        <v>24</v>
      </c>
      <c r="G48">
        <v>1410</v>
      </c>
    </row>
    <row r="49" spans="1:10" x14ac:dyDescent="0.25">
      <c r="A49" s="2" t="s">
        <v>43</v>
      </c>
      <c r="B49">
        <v>3</v>
      </c>
      <c r="C49" t="s">
        <v>22</v>
      </c>
      <c r="D49" t="s">
        <v>24</v>
      </c>
      <c r="G49">
        <v>1422</v>
      </c>
    </row>
    <row r="50" spans="1:10" x14ac:dyDescent="0.25">
      <c r="A50" s="2" t="s">
        <v>43</v>
      </c>
      <c r="B50">
        <v>4</v>
      </c>
      <c r="C50">
        <v>1238990</v>
      </c>
      <c r="D50" t="s">
        <v>28</v>
      </c>
      <c r="G50">
        <v>380</v>
      </c>
    </row>
    <row r="51" spans="1:10" x14ac:dyDescent="0.25">
      <c r="A51" s="2" t="s">
        <v>43</v>
      </c>
      <c r="B51">
        <v>4</v>
      </c>
      <c r="C51">
        <v>1238944</v>
      </c>
      <c r="D51" t="s">
        <v>26</v>
      </c>
      <c r="G51">
        <v>1106</v>
      </c>
    </row>
    <row r="52" spans="1:10" x14ac:dyDescent="0.25">
      <c r="A52" s="2" t="s">
        <v>43</v>
      </c>
      <c r="B52">
        <v>5</v>
      </c>
      <c r="C52">
        <v>1202094</v>
      </c>
      <c r="D52" t="s">
        <v>30</v>
      </c>
      <c r="G52">
        <v>2615</v>
      </c>
    </row>
    <row r="53" spans="1:10" x14ac:dyDescent="0.25">
      <c r="A53" s="2" t="s">
        <v>43</v>
      </c>
      <c r="B53">
        <v>6</v>
      </c>
      <c r="C53">
        <v>1202092</v>
      </c>
      <c r="D53" t="s">
        <v>30</v>
      </c>
      <c r="G53">
        <v>2798</v>
      </c>
    </row>
    <row r="54" spans="1:10" x14ac:dyDescent="0.25">
      <c r="A54" s="2" t="s">
        <v>43</v>
      </c>
      <c r="B54">
        <v>6</v>
      </c>
      <c r="C54">
        <v>1202094</v>
      </c>
      <c r="D54" t="s">
        <v>30</v>
      </c>
      <c r="G54">
        <v>196</v>
      </c>
    </row>
    <row r="55" spans="1:10" x14ac:dyDescent="0.25">
      <c r="A55" s="2" t="s">
        <v>43</v>
      </c>
      <c r="B55">
        <v>7</v>
      </c>
      <c r="C55">
        <v>1238297</v>
      </c>
      <c r="D55" t="s">
        <v>25</v>
      </c>
      <c r="G55">
        <v>360</v>
      </c>
      <c r="J55" t="s">
        <v>41</v>
      </c>
    </row>
    <row r="56" spans="1:10" x14ac:dyDescent="0.25">
      <c r="A56" s="2" t="s">
        <v>43</v>
      </c>
      <c r="B56">
        <v>7</v>
      </c>
      <c r="C56">
        <v>1238298</v>
      </c>
      <c r="D56" t="s">
        <v>25</v>
      </c>
      <c r="G56">
        <v>790</v>
      </c>
    </row>
    <row r="57" spans="1:10" x14ac:dyDescent="0.25">
      <c r="A57" s="2" t="s">
        <v>43</v>
      </c>
      <c r="B57">
        <v>8</v>
      </c>
      <c r="C57" t="s">
        <v>21</v>
      </c>
      <c r="D57" t="s">
        <v>33</v>
      </c>
      <c r="G57">
        <v>1106</v>
      </c>
      <c r="J57" t="s">
        <v>42</v>
      </c>
    </row>
    <row r="58" spans="1:10" x14ac:dyDescent="0.25">
      <c r="A58" s="2" t="s">
        <v>43</v>
      </c>
      <c r="B58">
        <v>9</v>
      </c>
      <c r="C58">
        <v>1238349</v>
      </c>
      <c r="D58" t="s">
        <v>34</v>
      </c>
      <c r="G58">
        <v>666</v>
      </c>
    </row>
    <row r="59" spans="1:10" x14ac:dyDescent="0.25">
      <c r="A59" s="2" t="s">
        <v>43</v>
      </c>
      <c r="B59">
        <v>9</v>
      </c>
      <c r="C59" t="s">
        <v>19</v>
      </c>
      <c r="D59" t="s">
        <v>32</v>
      </c>
      <c r="G59">
        <v>694</v>
      </c>
    </row>
    <row r="60" spans="1:10" x14ac:dyDescent="0.25">
      <c r="E60">
        <f>SUBTOTAL(109,Table1[Cutting])</f>
        <v>14526</v>
      </c>
      <c r="F60">
        <f>SUBTOTAL(109,Table1[Assembly])</f>
        <v>15804</v>
      </c>
      <c r="G60">
        <f>SUBTOTAL(109,Table1[Closing])</f>
        <v>15123</v>
      </c>
      <c r="H60">
        <f>SUBTOTAL(109,Table1[Despatch])</f>
        <v>15554</v>
      </c>
      <c r="I60">
        <f>SUBTOTAL(109,Table1[Shipped])</f>
        <v>39402</v>
      </c>
    </row>
  </sheetData>
  <printOptions horizontalCentered="1"/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2024-03-07T09:23:36Z</cp:lastPrinted>
  <dcterms:created xsi:type="dcterms:W3CDTF">2024-03-07T09:21:18Z</dcterms:created>
  <dcterms:modified xsi:type="dcterms:W3CDTF">2024-03-07T09:23:38Z</dcterms:modified>
</cp:coreProperties>
</file>