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Mar-2024\"/>
    </mc:Choice>
  </mc:AlternateContent>
  <xr:revisionPtr revIDLastSave="0" documentId="13_ncr:1_{19263B78-6283-460B-B739-50998D6EA0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G69" i="1"/>
  <c r="H69" i="1"/>
  <c r="I69" i="1"/>
  <c r="E69" i="1"/>
</calcChain>
</file>

<file path=xl/sharedStrings.xml><?xml version="1.0" encoding="utf-8"?>
<sst xmlns="http://schemas.openxmlformats.org/spreadsheetml/2006/main" count="229" uniqueCount="54">
  <si>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</si>
  <si>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</si>
  <si>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</si>
  <si>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</si>
  <si>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</si>
  <si>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</si>
  <si>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</si>
  <si>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</si>
  <si>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</si>
  <si>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</si>
  <si>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03-07-2024</t>
  </si>
  <si>
    <t>MAY-1</t>
  </si>
  <si>
    <t>PBS-JUNE-1</t>
  </si>
  <si>
    <t>BM_FWD</t>
  </si>
  <si>
    <t>MM_FWD2024</t>
  </si>
  <si>
    <t>A115399</t>
  </si>
  <si>
    <t>A115430</t>
  </si>
  <si>
    <t>BS-MAY-1</t>
  </si>
  <si>
    <t>MAYG-1</t>
  </si>
  <si>
    <t>GS_FWD2024</t>
  </si>
  <si>
    <t>MAYPG-1</t>
  </si>
  <si>
    <t>D1154397</t>
  </si>
  <si>
    <t>D1154398</t>
  </si>
  <si>
    <t>D1154398-2</t>
  </si>
  <si>
    <t>A115392</t>
  </si>
  <si>
    <t>PRE BOYS SYNTHETIC</t>
  </si>
  <si>
    <t>MENS SYNTHETIC</t>
  </si>
  <si>
    <t>PRE BOYS MOCCASIN</t>
  </si>
  <si>
    <t>BOYS MOCCASIN</t>
  </si>
  <si>
    <t>MENS MOCCASIN</t>
  </si>
  <si>
    <t>MENS SLIPPER</t>
  </si>
  <si>
    <t>YOUNGER BOYS SLIPPER</t>
  </si>
  <si>
    <t>BOYS SYNTHETIC</t>
  </si>
  <si>
    <t>GIRLS LEATHER</t>
  </si>
  <si>
    <t>GIRLS SYNTHETIC</t>
  </si>
  <si>
    <t>PRE GIRLS SYNTHETIC</t>
  </si>
  <si>
    <t>BOYS SLIPPER</t>
  </si>
  <si>
    <t>MENS LEATHER</t>
  </si>
  <si>
    <t>B/D MOULDING</t>
  </si>
  <si>
    <t>B/D SEAT LASTER (07:00-08:00) WAITING FOR MOULDING</t>
  </si>
  <si>
    <t>SHORTAGE OF UPPERS</t>
  </si>
  <si>
    <t>B/D TOE LASTER / BAD SOLES</t>
  </si>
  <si>
    <t>SHORTAGE OF UPPERS FROM CLOSING</t>
  </si>
  <si>
    <t>NPN 86247</t>
  </si>
  <si>
    <t>USING THREE VAMPERS (CLINIC)</t>
  </si>
  <si>
    <t>WAITING FOR CLICKING</t>
  </si>
  <si>
    <t>THREE VAMPERS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</si>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</sst>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8.495369560187" createdVersion="8" refreshedVersion="8" minRefreshableVersion="3" recordCount="67" xr:uid="{D8BCD3EF-80FD-4CC1-8B41-01DD62BD5F46}">
  <cacheSource type="worksheet">
    <worksheetSource name="Table1"/>
  </cacheSource>
  <cacheFields count="10">
    <cacheField name="Date" numFmtId="0">
      <sharedItems count="1">
        <s v="03-07-2024"/>
      </sharedItems>
    </cacheField>
    <cacheField name="Line" numFmtId="0">
      <sharedItems containsString="0" containsBlank="1" containsNumber="1" containsInteger="1" minValue="1" maxValue="8581"/>
    </cacheField>
    <cacheField name="Order2" numFmtId="0">
      <sharedItems containsMixedTypes="1" containsNumber="1" containsInteger="1" minValue="1201612" maxValue="1241685" count="33">
        <s v="MAY-1"/>
        <n v="1238297"/>
        <s v="PBS-JUNE-1"/>
        <n v="1238935"/>
        <s v="BM_FWD"/>
        <s v="MM_FWD2024"/>
        <n v="1238987"/>
        <n v="1238936"/>
        <s v="A115399"/>
        <s v="A115430"/>
        <n v="1202094"/>
        <n v="1201689"/>
        <s v="BS-MAY-1"/>
        <n v="1238349"/>
        <s v="MAYG-1"/>
        <s v="GS_FWD2024"/>
        <s v="MAYPG-1"/>
        <n v="1238315"/>
        <n v="1238305"/>
        <n v="1238266"/>
        <s v="D1154397"/>
        <s v="D1154398"/>
        <s v="D1154398-2"/>
        <n v="1238298"/>
        <n v="1238280"/>
        <n v="1238316"/>
        <n v="1238334"/>
        <n v="1201731"/>
        <n v="1201690"/>
        <n v="1201612"/>
        <n v="1238944"/>
        <n v="1241685"/>
        <s v="A115392"/>
      </sharedItems>
    </cacheField>
    <cacheField name="Style" numFmtId="0">
      <sharedItems count="13">
        <s v="PRE BOYS SYNTHETIC"/>
        <s v="MENS SYNTHETIC"/>
        <s v="PRE BOYS MOCCASIN"/>
        <s v="BOYS MOCCASIN"/>
        <s v="MENS MOCCASIN"/>
        <s v="MENS SLIPPER"/>
        <s v="YOUNGER BOYS SLIPPER"/>
        <s v="BOYS SYNTHETIC"/>
        <s v="GIRLS LEATHER"/>
        <s v="GIRLS SYNTHETIC"/>
        <s v="PRE GIRLS SYNTHETIC"/>
        <s v="BOYS SLIPPER"/>
        <s v="MENS LEATHER"/>
      </sharedItems>
    </cacheField>
    <cacheField name="Cutting" numFmtId="0">
      <sharedItems containsString="0" containsBlank="1" containsNumber="1" containsInteger="1" minValue="480" maxValue="2556"/>
    </cacheField>
    <cacheField name="Assembly" numFmtId="0">
      <sharedItems containsString="0" containsBlank="1" containsNumber="1" containsInteger="1" minValue="150" maxValue="2152"/>
    </cacheField>
    <cacheField name="Closing" numFmtId="0">
      <sharedItems containsString="0" containsBlank="1" containsNumber="1" containsInteger="1" minValue="141" maxValue="1422"/>
    </cacheField>
    <cacheField name="Despatch" numFmtId="0">
      <sharedItems containsString="0" containsBlank="1" containsNumber="1" containsInteger="1" minValue="24" maxValue="3492"/>
    </cacheField>
    <cacheField name="Shipped" numFmtId="0">
      <sharedItems containsString="0" containsBlank="1" containsNumber="1" containsInteger="1" minValue="214" maxValue="220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1"/>
    <x v="0"/>
    <x v="0"/>
    <m/>
    <m/>
    <m/>
    <n v="1368"/>
    <m/>
    <s v="B/D MOULDING"/>
  </r>
  <r>
    <x v="0"/>
    <n v="2"/>
    <x v="1"/>
    <x v="1"/>
    <m/>
    <m/>
    <m/>
    <n v="1032"/>
    <m/>
    <s v="B/D SEAT LASTER (07:00-08:00) WAITING FOR MOULDING"/>
  </r>
  <r>
    <x v="0"/>
    <n v="3"/>
    <x v="0"/>
    <x v="0"/>
    <m/>
    <m/>
    <m/>
    <n v="600"/>
    <m/>
    <s v="SHORTAGE OF UPPERS"/>
  </r>
  <r>
    <x v="0"/>
    <n v="3"/>
    <x v="2"/>
    <x v="0"/>
    <m/>
    <m/>
    <m/>
    <n v="672"/>
    <m/>
    <m/>
  </r>
  <r>
    <x v="0"/>
    <n v="4"/>
    <x v="3"/>
    <x v="2"/>
    <m/>
    <m/>
    <m/>
    <n v="156"/>
    <m/>
    <m/>
  </r>
  <r>
    <x v="0"/>
    <n v="4"/>
    <x v="4"/>
    <x v="3"/>
    <m/>
    <m/>
    <m/>
    <n v="252"/>
    <m/>
    <m/>
  </r>
  <r>
    <x v="0"/>
    <n v="4"/>
    <x v="5"/>
    <x v="4"/>
    <m/>
    <m/>
    <m/>
    <n v="228"/>
    <m/>
    <m/>
  </r>
  <r>
    <x v="0"/>
    <n v="4"/>
    <x v="6"/>
    <x v="4"/>
    <m/>
    <m/>
    <m/>
    <n v="324"/>
    <m/>
    <m/>
  </r>
  <r>
    <x v="0"/>
    <n v="4"/>
    <x v="7"/>
    <x v="2"/>
    <m/>
    <m/>
    <m/>
    <n v="252"/>
    <m/>
    <m/>
  </r>
  <r>
    <x v="0"/>
    <n v="5"/>
    <x v="8"/>
    <x v="5"/>
    <m/>
    <m/>
    <m/>
    <n v="90"/>
    <m/>
    <m/>
  </r>
  <r>
    <x v="0"/>
    <n v="5"/>
    <x v="8"/>
    <x v="5"/>
    <m/>
    <m/>
    <m/>
    <n v="240"/>
    <m/>
    <m/>
  </r>
  <r>
    <x v="0"/>
    <n v="5"/>
    <x v="8"/>
    <x v="5"/>
    <m/>
    <m/>
    <m/>
    <n v="180"/>
    <m/>
    <m/>
  </r>
  <r>
    <x v="0"/>
    <n v="5"/>
    <x v="9"/>
    <x v="6"/>
    <m/>
    <m/>
    <m/>
    <n v="225"/>
    <m/>
    <m/>
  </r>
  <r>
    <x v="0"/>
    <n v="6"/>
    <x v="10"/>
    <x v="6"/>
    <m/>
    <m/>
    <m/>
    <n v="3492"/>
    <m/>
    <m/>
  </r>
  <r>
    <x v="0"/>
    <n v="6"/>
    <x v="11"/>
    <x v="5"/>
    <m/>
    <m/>
    <m/>
    <n v="1404"/>
    <m/>
    <m/>
  </r>
  <r>
    <x v="0"/>
    <n v="7"/>
    <x v="12"/>
    <x v="7"/>
    <m/>
    <m/>
    <m/>
    <n v="1152"/>
    <m/>
    <s v="B/D TOE LASTER / BAD SOLES"/>
  </r>
  <r>
    <x v="0"/>
    <n v="8"/>
    <x v="12"/>
    <x v="7"/>
    <m/>
    <m/>
    <m/>
    <n v="312"/>
    <m/>
    <s v="SHORTAGE OF UPPERS FROM CLOSING"/>
  </r>
  <r>
    <x v="0"/>
    <n v="8"/>
    <x v="13"/>
    <x v="8"/>
    <m/>
    <m/>
    <m/>
    <n v="204"/>
    <m/>
    <m/>
  </r>
  <r>
    <x v="0"/>
    <n v="8"/>
    <x v="14"/>
    <x v="9"/>
    <m/>
    <m/>
    <m/>
    <n v="384"/>
    <m/>
    <m/>
  </r>
  <r>
    <x v="0"/>
    <n v="8"/>
    <x v="15"/>
    <x v="9"/>
    <m/>
    <m/>
    <m/>
    <n v="24"/>
    <m/>
    <m/>
  </r>
  <r>
    <x v="0"/>
    <n v="9"/>
    <x v="16"/>
    <x v="10"/>
    <m/>
    <m/>
    <m/>
    <n v="1500"/>
    <m/>
    <m/>
  </r>
  <r>
    <x v="0"/>
    <n v="8574"/>
    <x v="1"/>
    <x v="1"/>
    <m/>
    <m/>
    <m/>
    <m/>
    <n v="2208"/>
    <s v="NPN 86247"/>
  </r>
  <r>
    <x v="0"/>
    <n v="8575"/>
    <x v="17"/>
    <x v="9"/>
    <m/>
    <m/>
    <m/>
    <m/>
    <n v="288"/>
    <s v="NPN 86247"/>
  </r>
  <r>
    <x v="0"/>
    <n v="8576"/>
    <x v="18"/>
    <x v="10"/>
    <m/>
    <m/>
    <m/>
    <m/>
    <n v="1788"/>
    <s v="NPN 86247"/>
  </r>
  <r>
    <x v="0"/>
    <n v="8577"/>
    <x v="19"/>
    <x v="0"/>
    <m/>
    <m/>
    <m/>
    <m/>
    <n v="1368"/>
    <s v="NPN 86247"/>
  </r>
  <r>
    <x v="0"/>
    <n v="8579"/>
    <x v="20"/>
    <x v="6"/>
    <m/>
    <m/>
    <m/>
    <m/>
    <n v="2160"/>
    <s v="NPN 86247"/>
  </r>
  <r>
    <x v="0"/>
    <n v="8580"/>
    <x v="21"/>
    <x v="6"/>
    <m/>
    <m/>
    <m/>
    <m/>
    <n v="1070"/>
    <s v="NPN 86247"/>
  </r>
  <r>
    <x v="0"/>
    <n v="8580"/>
    <x v="22"/>
    <x v="11"/>
    <m/>
    <m/>
    <m/>
    <m/>
    <n v="214"/>
    <s v="NPN 86247"/>
  </r>
  <r>
    <x v="0"/>
    <n v="8581"/>
    <x v="8"/>
    <x v="5"/>
    <m/>
    <m/>
    <m/>
    <m/>
    <n v="1080"/>
    <s v="NPN 86247"/>
  </r>
  <r>
    <x v="0"/>
    <m/>
    <x v="23"/>
    <x v="1"/>
    <n v="1500"/>
    <m/>
    <m/>
    <m/>
    <m/>
    <m/>
  </r>
  <r>
    <x v="0"/>
    <m/>
    <x v="24"/>
    <x v="0"/>
    <n v="2528"/>
    <m/>
    <m/>
    <m/>
    <m/>
    <m/>
  </r>
  <r>
    <x v="0"/>
    <m/>
    <x v="16"/>
    <x v="10"/>
    <n v="1700"/>
    <m/>
    <m/>
    <m/>
    <m/>
    <m/>
  </r>
  <r>
    <x v="0"/>
    <m/>
    <x v="25"/>
    <x v="9"/>
    <n v="1700"/>
    <m/>
    <m/>
    <m/>
    <m/>
    <m/>
  </r>
  <r>
    <x v="0"/>
    <m/>
    <x v="26"/>
    <x v="12"/>
    <n v="830"/>
    <m/>
    <m/>
    <m/>
    <m/>
    <m/>
  </r>
  <r>
    <x v="0"/>
    <m/>
    <x v="27"/>
    <x v="5"/>
    <n v="2556"/>
    <m/>
    <m/>
    <m/>
    <m/>
    <m/>
  </r>
  <r>
    <x v="0"/>
    <m/>
    <x v="28"/>
    <x v="5"/>
    <n v="588"/>
    <m/>
    <m/>
    <m/>
    <m/>
    <m/>
  </r>
  <r>
    <x v="0"/>
    <m/>
    <x v="29"/>
    <x v="11"/>
    <n v="640"/>
    <m/>
    <m/>
    <m/>
    <m/>
    <m/>
  </r>
  <r>
    <x v="0"/>
    <m/>
    <x v="9"/>
    <x v="6"/>
    <n v="480"/>
    <m/>
    <m/>
    <m/>
    <m/>
    <m/>
  </r>
  <r>
    <x v="0"/>
    <m/>
    <x v="2"/>
    <x v="0"/>
    <m/>
    <n v="606"/>
    <m/>
    <m/>
    <m/>
    <m/>
  </r>
  <r>
    <x v="0"/>
    <m/>
    <x v="24"/>
    <x v="0"/>
    <m/>
    <n v="790"/>
    <m/>
    <m/>
    <m/>
    <m/>
  </r>
  <r>
    <x v="0"/>
    <m/>
    <x v="12"/>
    <x v="7"/>
    <m/>
    <n v="1264"/>
    <m/>
    <m/>
    <m/>
    <m/>
  </r>
  <r>
    <x v="0"/>
    <m/>
    <x v="2"/>
    <x v="0"/>
    <m/>
    <n v="1370"/>
    <m/>
    <m/>
    <m/>
    <m/>
  </r>
  <r>
    <x v="0"/>
    <m/>
    <x v="13"/>
    <x v="8"/>
    <m/>
    <n v="650"/>
    <m/>
    <m/>
    <m/>
    <m/>
  </r>
  <r>
    <x v="0"/>
    <m/>
    <x v="25"/>
    <x v="9"/>
    <m/>
    <n v="632"/>
    <m/>
    <m/>
    <m/>
    <m/>
  </r>
  <r>
    <x v="0"/>
    <m/>
    <x v="28"/>
    <x v="5"/>
    <m/>
    <n v="1828"/>
    <m/>
    <m/>
    <m/>
    <m/>
  </r>
  <r>
    <x v="0"/>
    <m/>
    <x v="27"/>
    <x v="5"/>
    <m/>
    <n v="2152"/>
    <m/>
    <m/>
    <m/>
    <m/>
  </r>
  <r>
    <x v="0"/>
    <m/>
    <x v="16"/>
    <x v="10"/>
    <m/>
    <n v="1264"/>
    <m/>
    <m/>
    <m/>
    <m/>
  </r>
  <r>
    <x v="0"/>
    <m/>
    <x v="23"/>
    <x v="1"/>
    <m/>
    <n v="948"/>
    <m/>
    <m/>
    <m/>
    <m/>
  </r>
  <r>
    <x v="0"/>
    <m/>
    <x v="12"/>
    <x v="7"/>
    <m/>
    <n v="158"/>
    <m/>
    <m/>
    <m/>
    <m/>
  </r>
  <r>
    <x v="0"/>
    <n v="1"/>
    <x v="12"/>
    <x v="7"/>
    <m/>
    <m/>
    <n v="1422"/>
    <m/>
    <m/>
    <m/>
  </r>
  <r>
    <x v="0"/>
    <n v="2"/>
    <x v="2"/>
    <x v="0"/>
    <m/>
    <m/>
    <n v="1104"/>
    <m/>
    <m/>
    <s v="USING THREE VAMPERS (CLINIC)"/>
  </r>
  <r>
    <x v="0"/>
    <n v="3"/>
    <x v="2"/>
    <x v="0"/>
    <m/>
    <m/>
    <n v="1422"/>
    <m/>
    <m/>
    <m/>
  </r>
  <r>
    <x v="0"/>
    <n v="4"/>
    <x v="30"/>
    <x v="2"/>
    <m/>
    <m/>
    <n v="948"/>
    <m/>
    <m/>
    <s v="WAITING FOR CLICKING"/>
  </r>
  <r>
    <x v="0"/>
    <n v="6"/>
    <x v="10"/>
    <x v="6"/>
    <m/>
    <m/>
    <n v="1107"/>
    <m/>
    <m/>
    <m/>
  </r>
  <r>
    <x v="0"/>
    <n v="6"/>
    <x v="11"/>
    <x v="5"/>
    <m/>
    <m/>
    <n v="1275"/>
    <m/>
    <m/>
    <m/>
  </r>
  <r>
    <x v="0"/>
    <n v="6"/>
    <x v="28"/>
    <x v="5"/>
    <m/>
    <m/>
    <n v="141"/>
    <m/>
    <m/>
    <m/>
  </r>
  <r>
    <x v="0"/>
    <n v="5"/>
    <x v="11"/>
    <x v="5"/>
    <m/>
    <m/>
    <n v="1300"/>
    <m/>
    <m/>
    <m/>
  </r>
  <r>
    <x v="0"/>
    <n v="5"/>
    <x v="28"/>
    <x v="5"/>
    <m/>
    <m/>
    <n v="181"/>
    <m/>
    <m/>
    <m/>
  </r>
  <r>
    <x v="0"/>
    <n v="5"/>
    <x v="10"/>
    <x v="6"/>
    <m/>
    <m/>
    <n v="1039"/>
    <m/>
    <m/>
    <m/>
  </r>
  <r>
    <x v="0"/>
    <n v="7"/>
    <x v="12"/>
    <x v="7"/>
    <m/>
    <m/>
    <n v="158"/>
    <m/>
    <m/>
    <s v="THREE VAMPERS"/>
  </r>
  <r>
    <x v="0"/>
    <n v="7"/>
    <x v="23"/>
    <x v="1"/>
    <m/>
    <m/>
    <n v="948"/>
    <m/>
    <m/>
    <m/>
  </r>
  <r>
    <x v="0"/>
    <n v="8"/>
    <x v="16"/>
    <x v="10"/>
    <m/>
    <m/>
    <n v="1264"/>
    <m/>
    <m/>
    <s v="WAITING FOR CLICKING"/>
  </r>
  <r>
    <x v="0"/>
    <n v="9"/>
    <x v="13"/>
    <x v="8"/>
    <m/>
    <m/>
    <n v="1046"/>
    <m/>
    <m/>
    <s v="THREE VAMPERS"/>
  </r>
  <r>
    <x v="0"/>
    <m/>
    <x v="31"/>
    <x v="2"/>
    <n v="1268"/>
    <m/>
    <m/>
    <m/>
    <m/>
    <m/>
  </r>
  <r>
    <x v="0"/>
    <m/>
    <x v="31"/>
    <x v="2"/>
    <m/>
    <n v="1268"/>
    <m/>
    <m/>
    <m/>
    <m/>
  </r>
  <r>
    <x v="0"/>
    <m/>
    <x v="9"/>
    <x v="6"/>
    <m/>
    <n v="480"/>
    <m/>
    <m/>
    <m/>
    <m/>
  </r>
  <r>
    <x v="0"/>
    <m/>
    <x v="32"/>
    <x v="5"/>
    <m/>
    <n v="15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2F58F-8D8B-487D-AF5E-7B90321DE76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3">
        <item x="29"/>
        <item x="11"/>
        <item x="28"/>
        <item x="27"/>
        <item x="10"/>
        <item x="19"/>
        <item x="24"/>
        <item x="1"/>
        <item x="23"/>
        <item x="18"/>
        <item x="17"/>
        <item x="25"/>
        <item x="26"/>
        <item x="13"/>
        <item x="3"/>
        <item x="7"/>
        <item x="30"/>
        <item x="6"/>
        <item x="31"/>
        <item x="32"/>
        <item x="8"/>
        <item x="9"/>
        <item x="4"/>
        <item x="12"/>
        <item x="20"/>
        <item x="21"/>
        <item x="22"/>
        <item x="15"/>
        <item x="0"/>
        <item x="14"/>
        <item x="16"/>
        <item x="5"/>
        <item x="2"/>
      </items>
    </pivotField>
    <pivotField axis="axisRow" showAll="0" defaultSubtotal="0">
      <items count="13">
        <item x="3"/>
        <item x="11"/>
        <item x="7"/>
        <item x="8"/>
        <item x="9"/>
        <item x="12"/>
        <item x="4"/>
        <item x="5"/>
        <item x="1"/>
        <item x="2"/>
        <item x="0"/>
        <item x="10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8">
    <i>
      <x/>
    </i>
    <i r="1">
      <x/>
    </i>
    <i r="2">
      <x v="22"/>
    </i>
    <i r="1">
      <x v="1"/>
    </i>
    <i r="2">
      <x/>
    </i>
    <i r="2">
      <x v="26"/>
    </i>
    <i r="1">
      <x v="2"/>
    </i>
    <i r="2">
      <x v="23"/>
    </i>
    <i r="1">
      <x v="3"/>
    </i>
    <i r="2">
      <x v="13"/>
    </i>
    <i r="1">
      <x v="4"/>
    </i>
    <i r="2">
      <x v="10"/>
    </i>
    <i r="2">
      <x v="11"/>
    </i>
    <i r="2">
      <x v="27"/>
    </i>
    <i r="2">
      <x v="29"/>
    </i>
    <i r="1">
      <x v="5"/>
    </i>
    <i r="2">
      <x v="12"/>
    </i>
    <i r="1">
      <x v="6"/>
    </i>
    <i r="2">
      <x v="17"/>
    </i>
    <i r="2">
      <x v="31"/>
    </i>
    <i r="1">
      <x v="7"/>
    </i>
    <i r="2">
      <x v="1"/>
    </i>
    <i r="2">
      <x v="2"/>
    </i>
    <i r="2">
      <x v="3"/>
    </i>
    <i r="2">
      <x v="19"/>
    </i>
    <i r="2">
      <x v="20"/>
    </i>
    <i r="1">
      <x v="8"/>
    </i>
    <i r="2">
      <x v="7"/>
    </i>
    <i r="2">
      <x v="8"/>
    </i>
    <i r="1">
      <x v="9"/>
    </i>
    <i r="2">
      <x v="14"/>
    </i>
    <i r="2">
      <x v="15"/>
    </i>
    <i r="2">
      <x v="16"/>
    </i>
    <i r="2">
      <x v="18"/>
    </i>
    <i r="1">
      <x v="10"/>
    </i>
    <i r="2">
      <x v="5"/>
    </i>
    <i r="2">
      <x v="6"/>
    </i>
    <i r="2">
      <x v="28"/>
    </i>
    <i r="2">
      <x v="32"/>
    </i>
    <i r="1">
      <x v="11"/>
    </i>
    <i r="2">
      <x v="9"/>
    </i>
    <i r="2">
      <x v="30"/>
    </i>
    <i r="1">
      <x v="12"/>
    </i>
    <i r="2">
      <x v="4"/>
    </i>
    <i r="2">
      <x v="21"/>
    </i>
    <i r="2">
      <x v="24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D088D-D888-4634-9AC7-B9603EA464D2}" name="Table1" displayName="Table1" ref="A1:J69" totalsRowCount="1" headerRowDxfId="0" headerRowBorderDxfId="1" tableBorderDxfId="2">
  <autoFilter ref="A1:J68" xr:uid="{EACD088D-D888-4634-9AC7-B9603EA464D2}"/>
  <tableColumns count="10">
    <tableColumn id="1" xr3:uid="{C20B8782-36EC-4B9F-AEE6-57CA4FB940C2}" name="Date"/>
    <tableColumn id="2" xr3:uid="{31DD2B44-487E-4059-A8FE-4C3231C76D69}" name="Line"/>
    <tableColumn id="3" xr3:uid="{F7529744-029E-437E-A22C-10B0346BA9ED}" name="Order2"/>
    <tableColumn id="4" xr3:uid="{C88F56D0-B813-4AE5-A6B5-91ACDCB16C42}" name="Style"/>
    <tableColumn id="5" xr3:uid="{EBAD96F2-A970-4408-8746-8A4C21E434FC}" name="Cutting" totalsRowFunction="sum"/>
    <tableColumn id="6" xr3:uid="{EB239AA8-1B9F-4DFB-A6DB-A493516F3AE9}" name="Assembly" totalsRowFunction="sum"/>
    <tableColumn id="7" xr3:uid="{B3918559-A553-4663-8C47-A2997D25A847}" name="Closing" totalsRowFunction="sum"/>
    <tableColumn id="8" xr3:uid="{6FAD34A0-9943-4E73-BBE0-63A4E3E2BCB2}" name="Despatch" totalsRowFunction="sum"/>
    <tableColumn id="9" xr3:uid="{76B1E603-E2DC-4B52-9EE8-F8F283D3E818}" name="Shipped" totalsRowFunction="sum"/>
    <tableColumn id="10" xr3:uid="{829FDD40-3358-4BE9-BD8A-8A49D237004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C02A-8A0E-4049-87CF-BD0FF2435BD9}">
  <dimension ref="A1:F49"/>
  <sheetViews>
    <sheetView tabSelected="1" workbookViewId="0">
      <selection activeCell="F1" sqref="B1:F1048576"/>
    </sheetView>
  </sheetViews>
  <sheetFormatPr defaultRowHeight="15" x14ac:dyDescent="0.25"/>
  <cols>
    <col min="1" max="1" width="26.5703125" bestFit="1" customWidth="1"/>
    <col min="2" max="6" width="11.28515625" customWidth="1"/>
  </cols>
  <sheetData>
    <row r="1" spans="1:6" x14ac:dyDescent="0.25">
      <c r="A1" s="2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5">
      <c r="A2" s="3" t="s">
        <v>10</v>
      </c>
      <c r="B2" s="6"/>
      <c r="C2" s="6"/>
      <c r="D2" s="6"/>
      <c r="E2" s="6"/>
      <c r="F2" s="6"/>
    </row>
    <row r="3" spans="1:6" x14ac:dyDescent="0.25">
      <c r="A3" s="4" t="s">
        <v>28</v>
      </c>
      <c r="B3" s="6"/>
      <c r="C3" s="6"/>
      <c r="D3" s="6"/>
      <c r="E3" s="6"/>
      <c r="F3" s="6"/>
    </row>
    <row r="4" spans="1:6" x14ac:dyDescent="0.25">
      <c r="A4" s="5" t="s">
        <v>13</v>
      </c>
      <c r="B4" s="6"/>
      <c r="C4" s="6"/>
      <c r="D4" s="6"/>
      <c r="E4" s="6">
        <v>252</v>
      </c>
      <c r="F4" s="6"/>
    </row>
    <row r="5" spans="1:6" x14ac:dyDescent="0.25">
      <c r="A5" s="4" t="s">
        <v>36</v>
      </c>
      <c r="B5" s="6"/>
      <c r="C5" s="6"/>
      <c r="D5" s="6"/>
      <c r="E5" s="6"/>
      <c r="F5" s="6"/>
    </row>
    <row r="6" spans="1:6" x14ac:dyDescent="0.25">
      <c r="A6" s="5">
        <v>1201612</v>
      </c>
      <c r="B6" s="6">
        <v>640</v>
      </c>
      <c r="C6" s="6"/>
      <c r="D6" s="6"/>
      <c r="E6" s="6"/>
      <c r="F6" s="6"/>
    </row>
    <row r="7" spans="1:6" x14ac:dyDescent="0.25">
      <c r="A7" s="5" t="s">
        <v>23</v>
      </c>
      <c r="B7" s="6"/>
      <c r="C7" s="6"/>
      <c r="D7" s="6"/>
      <c r="E7" s="6"/>
      <c r="F7" s="6">
        <v>214</v>
      </c>
    </row>
    <row r="8" spans="1:6" x14ac:dyDescent="0.25">
      <c r="A8" s="4" t="s">
        <v>32</v>
      </c>
      <c r="B8" s="6"/>
      <c r="C8" s="6"/>
      <c r="D8" s="6"/>
      <c r="E8" s="6"/>
      <c r="F8" s="6"/>
    </row>
    <row r="9" spans="1:6" x14ac:dyDescent="0.25">
      <c r="A9" s="5" t="s">
        <v>17</v>
      </c>
      <c r="B9" s="6"/>
      <c r="C9" s="6">
        <v>1422</v>
      </c>
      <c r="D9" s="6">
        <v>1580</v>
      </c>
      <c r="E9" s="6">
        <v>1464</v>
      </c>
      <c r="F9" s="6"/>
    </row>
    <row r="10" spans="1:6" x14ac:dyDescent="0.25">
      <c r="A10" s="4" t="s">
        <v>33</v>
      </c>
      <c r="B10" s="6"/>
      <c r="C10" s="6"/>
      <c r="D10" s="6"/>
      <c r="E10" s="6"/>
      <c r="F10" s="6"/>
    </row>
    <row r="11" spans="1:6" x14ac:dyDescent="0.25">
      <c r="A11" s="5">
        <v>1238349</v>
      </c>
      <c r="B11" s="6"/>
      <c r="C11" s="6">
        <v>650</v>
      </c>
      <c r="D11" s="6">
        <v>1046</v>
      </c>
      <c r="E11" s="6">
        <v>204</v>
      </c>
      <c r="F11" s="6"/>
    </row>
    <row r="12" spans="1:6" x14ac:dyDescent="0.25">
      <c r="A12" s="4" t="s">
        <v>34</v>
      </c>
      <c r="B12" s="6"/>
      <c r="C12" s="6"/>
      <c r="D12" s="6"/>
      <c r="E12" s="6"/>
      <c r="F12" s="6"/>
    </row>
    <row r="13" spans="1:6" x14ac:dyDescent="0.25">
      <c r="A13" s="5">
        <v>1238315</v>
      </c>
      <c r="B13" s="6"/>
      <c r="C13" s="6"/>
      <c r="D13" s="6"/>
      <c r="E13" s="6"/>
      <c r="F13" s="6">
        <v>288</v>
      </c>
    </row>
    <row r="14" spans="1:6" x14ac:dyDescent="0.25">
      <c r="A14" s="5">
        <v>1238316</v>
      </c>
      <c r="B14" s="6">
        <v>1700</v>
      </c>
      <c r="C14" s="6">
        <v>632</v>
      </c>
      <c r="D14" s="6"/>
      <c r="E14" s="6"/>
      <c r="F14" s="6"/>
    </row>
    <row r="15" spans="1:6" x14ac:dyDescent="0.25">
      <c r="A15" s="5" t="s">
        <v>19</v>
      </c>
      <c r="B15" s="6"/>
      <c r="C15" s="6"/>
      <c r="D15" s="6"/>
      <c r="E15" s="6">
        <v>24</v>
      </c>
      <c r="F15" s="6"/>
    </row>
    <row r="16" spans="1:6" x14ac:dyDescent="0.25">
      <c r="A16" s="5" t="s">
        <v>18</v>
      </c>
      <c r="B16" s="6"/>
      <c r="C16" s="6"/>
      <c r="D16" s="6"/>
      <c r="E16" s="6">
        <v>384</v>
      </c>
      <c r="F16" s="6"/>
    </row>
    <row r="17" spans="1:6" x14ac:dyDescent="0.25">
      <c r="A17" s="4" t="s">
        <v>37</v>
      </c>
      <c r="B17" s="6"/>
      <c r="C17" s="6"/>
      <c r="D17" s="6"/>
      <c r="E17" s="6"/>
      <c r="F17" s="6"/>
    </row>
    <row r="18" spans="1:6" x14ac:dyDescent="0.25">
      <c r="A18" s="5">
        <v>1238334</v>
      </c>
      <c r="B18" s="6">
        <v>830</v>
      </c>
      <c r="C18" s="6"/>
      <c r="D18" s="6"/>
      <c r="E18" s="6"/>
      <c r="F18" s="6"/>
    </row>
    <row r="19" spans="1:6" x14ac:dyDescent="0.25">
      <c r="A19" s="4" t="s">
        <v>29</v>
      </c>
      <c r="B19" s="6"/>
      <c r="C19" s="6"/>
      <c r="D19" s="6"/>
      <c r="E19" s="6"/>
      <c r="F19" s="6"/>
    </row>
    <row r="20" spans="1:6" x14ac:dyDescent="0.25">
      <c r="A20" s="5">
        <v>1238987</v>
      </c>
      <c r="B20" s="6"/>
      <c r="C20" s="6"/>
      <c r="D20" s="6"/>
      <c r="E20" s="6">
        <v>324</v>
      </c>
      <c r="F20" s="6"/>
    </row>
    <row r="21" spans="1:6" x14ac:dyDescent="0.25">
      <c r="A21" s="5" t="s">
        <v>14</v>
      </c>
      <c r="B21" s="6"/>
      <c r="C21" s="6"/>
      <c r="D21" s="6"/>
      <c r="E21" s="6">
        <v>228</v>
      </c>
      <c r="F21" s="6"/>
    </row>
    <row r="22" spans="1:6" x14ac:dyDescent="0.25">
      <c r="A22" s="4" t="s">
        <v>30</v>
      </c>
      <c r="B22" s="6"/>
      <c r="C22" s="6"/>
      <c r="D22" s="6"/>
      <c r="E22" s="6"/>
      <c r="F22" s="6"/>
    </row>
    <row r="23" spans="1:6" x14ac:dyDescent="0.25">
      <c r="A23" s="5">
        <v>1201689</v>
      </c>
      <c r="B23" s="6"/>
      <c r="C23" s="6"/>
      <c r="D23" s="6">
        <v>2575</v>
      </c>
      <c r="E23" s="6">
        <v>1404</v>
      </c>
      <c r="F23" s="6"/>
    </row>
    <row r="24" spans="1:6" x14ac:dyDescent="0.25">
      <c r="A24" s="5">
        <v>1201690</v>
      </c>
      <c r="B24" s="6">
        <v>588</v>
      </c>
      <c r="C24" s="6">
        <v>1828</v>
      </c>
      <c r="D24" s="6">
        <v>322</v>
      </c>
      <c r="E24" s="6"/>
      <c r="F24" s="6"/>
    </row>
    <row r="25" spans="1:6" x14ac:dyDescent="0.25">
      <c r="A25" s="5">
        <v>1201731</v>
      </c>
      <c r="B25" s="6">
        <v>2556</v>
      </c>
      <c r="C25" s="6">
        <v>2152</v>
      </c>
      <c r="D25" s="6"/>
      <c r="E25" s="6"/>
      <c r="F25" s="6"/>
    </row>
    <row r="26" spans="1:6" x14ac:dyDescent="0.25">
      <c r="A26" s="5" t="s">
        <v>24</v>
      </c>
      <c r="B26" s="6"/>
      <c r="C26" s="6">
        <v>150</v>
      </c>
      <c r="D26" s="6"/>
      <c r="E26" s="6"/>
      <c r="F26" s="6"/>
    </row>
    <row r="27" spans="1:6" x14ac:dyDescent="0.25">
      <c r="A27" s="5" t="s">
        <v>15</v>
      </c>
      <c r="B27" s="6"/>
      <c r="C27" s="6"/>
      <c r="D27" s="6"/>
      <c r="E27" s="6">
        <v>510</v>
      </c>
      <c r="F27" s="6">
        <v>1080</v>
      </c>
    </row>
    <row r="28" spans="1:6" x14ac:dyDescent="0.25">
      <c r="A28" s="4" t="s">
        <v>26</v>
      </c>
      <c r="B28" s="6"/>
      <c r="C28" s="6"/>
      <c r="D28" s="6"/>
      <c r="E28" s="6"/>
      <c r="F28" s="6"/>
    </row>
    <row r="29" spans="1:6" x14ac:dyDescent="0.25">
      <c r="A29" s="5">
        <v>1238297</v>
      </c>
      <c r="B29" s="6"/>
      <c r="C29" s="6"/>
      <c r="D29" s="6"/>
      <c r="E29" s="6">
        <v>1032</v>
      </c>
      <c r="F29" s="6">
        <v>2208</v>
      </c>
    </row>
    <row r="30" spans="1:6" x14ac:dyDescent="0.25">
      <c r="A30" s="5">
        <v>1238298</v>
      </c>
      <c r="B30" s="6">
        <v>1500</v>
      </c>
      <c r="C30" s="6">
        <v>948</v>
      </c>
      <c r="D30" s="6">
        <v>948</v>
      </c>
      <c r="E30" s="6"/>
      <c r="F30" s="6"/>
    </row>
    <row r="31" spans="1:6" x14ac:dyDescent="0.25">
      <c r="A31" s="4" t="s">
        <v>27</v>
      </c>
      <c r="B31" s="6"/>
      <c r="C31" s="6"/>
      <c r="D31" s="6"/>
      <c r="E31" s="6"/>
      <c r="F31" s="6"/>
    </row>
    <row r="32" spans="1:6" x14ac:dyDescent="0.25">
      <c r="A32" s="5">
        <v>1238935</v>
      </c>
      <c r="B32" s="6"/>
      <c r="C32" s="6"/>
      <c r="D32" s="6"/>
      <c r="E32" s="6">
        <v>156</v>
      </c>
      <c r="F32" s="6"/>
    </row>
    <row r="33" spans="1:6" x14ac:dyDescent="0.25">
      <c r="A33" s="5">
        <v>1238936</v>
      </c>
      <c r="B33" s="6"/>
      <c r="C33" s="6"/>
      <c r="D33" s="6"/>
      <c r="E33" s="6">
        <v>252</v>
      </c>
      <c r="F33" s="6"/>
    </row>
    <row r="34" spans="1:6" x14ac:dyDescent="0.25">
      <c r="A34" s="5">
        <v>1238944</v>
      </c>
      <c r="B34" s="6"/>
      <c r="C34" s="6"/>
      <c r="D34" s="6">
        <v>948</v>
      </c>
      <c r="E34" s="6"/>
      <c r="F34" s="6"/>
    </row>
    <row r="35" spans="1:6" x14ac:dyDescent="0.25">
      <c r="A35" s="5">
        <v>1241685</v>
      </c>
      <c r="B35" s="6">
        <v>1268</v>
      </c>
      <c r="C35" s="6">
        <v>1268</v>
      </c>
      <c r="D35" s="6"/>
      <c r="E35" s="6"/>
      <c r="F35" s="6"/>
    </row>
    <row r="36" spans="1:6" x14ac:dyDescent="0.25">
      <c r="A36" s="4" t="s">
        <v>25</v>
      </c>
      <c r="B36" s="6"/>
      <c r="C36" s="6"/>
      <c r="D36" s="6"/>
      <c r="E36" s="6"/>
      <c r="F36" s="6"/>
    </row>
    <row r="37" spans="1:6" x14ac:dyDescent="0.25">
      <c r="A37" s="5">
        <v>1238266</v>
      </c>
      <c r="B37" s="6"/>
      <c r="C37" s="6"/>
      <c r="D37" s="6"/>
      <c r="E37" s="6"/>
      <c r="F37" s="6">
        <v>1368</v>
      </c>
    </row>
    <row r="38" spans="1:6" x14ac:dyDescent="0.25">
      <c r="A38" s="5">
        <v>1238280</v>
      </c>
      <c r="B38" s="6">
        <v>2528</v>
      </c>
      <c r="C38" s="6">
        <v>790</v>
      </c>
      <c r="D38" s="6"/>
      <c r="E38" s="6"/>
      <c r="F38" s="6"/>
    </row>
    <row r="39" spans="1:6" x14ac:dyDescent="0.25">
      <c r="A39" s="5" t="s">
        <v>11</v>
      </c>
      <c r="B39" s="6"/>
      <c r="C39" s="6"/>
      <c r="D39" s="6"/>
      <c r="E39" s="6">
        <v>1968</v>
      </c>
      <c r="F39" s="6"/>
    </row>
    <row r="40" spans="1:6" x14ac:dyDescent="0.25">
      <c r="A40" s="5" t="s">
        <v>12</v>
      </c>
      <c r="B40" s="6"/>
      <c r="C40" s="6">
        <v>1976</v>
      </c>
      <c r="D40" s="6">
        <v>2526</v>
      </c>
      <c r="E40" s="6">
        <v>672</v>
      </c>
      <c r="F40" s="6"/>
    </row>
    <row r="41" spans="1:6" x14ac:dyDescent="0.25">
      <c r="A41" s="4" t="s">
        <v>35</v>
      </c>
      <c r="B41" s="6"/>
      <c r="C41" s="6"/>
      <c r="D41" s="6"/>
      <c r="E41" s="6"/>
      <c r="F41" s="6"/>
    </row>
    <row r="42" spans="1:6" x14ac:dyDescent="0.25">
      <c r="A42" s="5">
        <v>1238305</v>
      </c>
      <c r="B42" s="6"/>
      <c r="C42" s="6"/>
      <c r="D42" s="6"/>
      <c r="E42" s="6"/>
      <c r="F42" s="6">
        <v>1788</v>
      </c>
    </row>
    <row r="43" spans="1:6" x14ac:dyDescent="0.25">
      <c r="A43" s="5" t="s">
        <v>20</v>
      </c>
      <c r="B43" s="6">
        <v>1700</v>
      </c>
      <c r="C43" s="6">
        <v>1264</v>
      </c>
      <c r="D43" s="6">
        <v>1264</v>
      </c>
      <c r="E43" s="6">
        <v>1500</v>
      </c>
      <c r="F43" s="6"/>
    </row>
    <row r="44" spans="1:6" x14ac:dyDescent="0.25">
      <c r="A44" s="4" t="s">
        <v>31</v>
      </c>
      <c r="B44" s="6"/>
      <c r="C44" s="6"/>
      <c r="D44" s="6"/>
      <c r="E44" s="6"/>
      <c r="F44" s="6"/>
    </row>
    <row r="45" spans="1:6" x14ac:dyDescent="0.25">
      <c r="A45" s="5">
        <v>1202094</v>
      </c>
      <c r="B45" s="6"/>
      <c r="C45" s="6"/>
      <c r="D45" s="6">
        <v>2146</v>
      </c>
      <c r="E45" s="6">
        <v>3492</v>
      </c>
      <c r="F45" s="6"/>
    </row>
    <row r="46" spans="1:6" x14ac:dyDescent="0.25">
      <c r="A46" s="5" t="s">
        <v>16</v>
      </c>
      <c r="B46" s="6">
        <v>480</v>
      </c>
      <c r="C46" s="6">
        <v>480</v>
      </c>
      <c r="D46" s="6"/>
      <c r="E46" s="6">
        <v>225</v>
      </c>
      <c r="F46" s="6"/>
    </row>
    <row r="47" spans="1:6" x14ac:dyDescent="0.25">
      <c r="A47" s="5" t="s">
        <v>21</v>
      </c>
      <c r="B47" s="6"/>
      <c r="C47" s="6"/>
      <c r="D47" s="6"/>
      <c r="E47" s="6"/>
      <c r="F47" s="6">
        <v>2160</v>
      </c>
    </row>
    <row r="48" spans="1:6" x14ac:dyDescent="0.25">
      <c r="A48" s="5" t="s">
        <v>22</v>
      </c>
      <c r="B48" s="6"/>
      <c r="C48" s="6"/>
      <c r="D48" s="6"/>
      <c r="E48" s="6"/>
      <c r="F48" s="6">
        <v>1070</v>
      </c>
    </row>
    <row r="49" spans="1:6" x14ac:dyDescent="0.25">
      <c r="A49" s="3" t="s">
        <v>48</v>
      </c>
      <c r="B49" s="6">
        <v>13790</v>
      </c>
      <c r="C49" s="6">
        <v>13560</v>
      </c>
      <c r="D49" s="6">
        <v>13355</v>
      </c>
      <c r="E49" s="6">
        <v>14091</v>
      </c>
      <c r="F49" s="6">
        <v>10176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A2" workbookViewId="0">
      <selection activeCell="D26" sqref="D26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</v>
      </c>
      <c r="C2" t="s">
        <v>11</v>
      </c>
      <c r="D2" t="s">
        <v>25</v>
      </c>
      <c r="H2">
        <v>1368</v>
      </c>
      <c r="J2" t="s">
        <v>38</v>
      </c>
    </row>
    <row r="3" spans="1:10" x14ac:dyDescent="0.25">
      <c r="A3" t="s">
        <v>10</v>
      </c>
      <c r="B3">
        <v>2</v>
      </c>
      <c r="C3">
        <v>1238297</v>
      </c>
      <c r="D3" t="s">
        <v>26</v>
      </c>
      <c r="H3">
        <v>1032</v>
      </c>
      <c r="J3" t="s">
        <v>39</v>
      </c>
    </row>
    <row r="4" spans="1:10" x14ac:dyDescent="0.25">
      <c r="A4" t="s">
        <v>10</v>
      </c>
      <c r="B4">
        <v>3</v>
      </c>
      <c r="C4" t="s">
        <v>11</v>
      </c>
      <c r="D4" t="s">
        <v>25</v>
      </c>
      <c r="H4">
        <v>600</v>
      </c>
      <c r="J4" t="s">
        <v>40</v>
      </c>
    </row>
    <row r="5" spans="1:10" x14ac:dyDescent="0.25">
      <c r="A5" t="s">
        <v>10</v>
      </c>
      <c r="B5">
        <v>3</v>
      </c>
      <c r="C5" t="s">
        <v>12</v>
      </c>
      <c r="D5" t="s">
        <v>25</v>
      </c>
      <c r="H5">
        <v>672</v>
      </c>
    </row>
    <row r="6" spans="1:10" x14ac:dyDescent="0.25">
      <c r="A6" t="s">
        <v>10</v>
      </c>
      <c r="B6">
        <v>4</v>
      </c>
      <c r="C6">
        <v>1238935</v>
      </c>
      <c r="D6" t="s">
        <v>27</v>
      </c>
      <c r="H6">
        <v>156</v>
      </c>
    </row>
    <row r="7" spans="1:10" x14ac:dyDescent="0.25">
      <c r="A7" t="s">
        <v>10</v>
      </c>
      <c r="B7">
        <v>4</v>
      </c>
      <c r="C7" t="s">
        <v>13</v>
      </c>
      <c r="D7" t="s">
        <v>28</v>
      </c>
      <c r="H7">
        <v>252</v>
      </c>
    </row>
    <row r="8" spans="1:10" x14ac:dyDescent="0.25">
      <c r="A8" t="s">
        <v>10</v>
      </c>
      <c r="B8">
        <v>4</v>
      </c>
      <c r="C8" t="s">
        <v>14</v>
      </c>
      <c r="D8" t="s">
        <v>29</v>
      </c>
      <c r="H8">
        <v>228</v>
      </c>
    </row>
    <row r="9" spans="1:10" x14ac:dyDescent="0.25">
      <c r="A9" t="s">
        <v>10</v>
      </c>
      <c r="B9">
        <v>4</v>
      </c>
      <c r="C9">
        <v>1238987</v>
      </c>
      <c r="D9" t="s">
        <v>29</v>
      </c>
      <c r="H9">
        <v>324</v>
      </c>
    </row>
    <row r="10" spans="1:10" x14ac:dyDescent="0.25">
      <c r="A10" t="s">
        <v>10</v>
      </c>
      <c r="B10">
        <v>4</v>
      </c>
      <c r="C10">
        <v>1238936</v>
      </c>
      <c r="D10" t="s">
        <v>27</v>
      </c>
      <c r="H10">
        <v>252</v>
      </c>
    </row>
    <row r="11" spans="1:10" x14ac:dyDescent="0.25">
      <c r="A11" t="s">
        <v>10</v>
      </c>
      <c r="B11">
        <v>5</v>
      </c>
      <c r="C11" t="s">
        <v>15</v>
      </c>
      <c r="D11" t="s">
        <v>30</v>
      </c>
      <c r="H11">
        <v>90</v>
      </c>
    </row>
    <row r="12" spans="1:10" x14ac:dyDescent="0.25">
      <c r="A12" t="s">
        <v>10</v>
      </c>
      <c r="B12">
        <v>5</v>
      </c>
      <c r="C12" t="s">
        <v>15</v>
      </c>
      <c r="D12" t="s">
        <v>30</v>
      </c>
      <c r="H12">
        <v>240</v>
      </c>
    </row>
    <row r="13" spans="1:10" x14ac:dyDescent="0.25">
      <c r="A13" t="s">
        <v>10</v>
      </c>
      <c r="B13">
        <v>5</v>
      </c>
      <c r="C13" t="s">
        <v>15</v>
      </c>
      <c r="D13" t="s">
        <v>30</v>
      </c>
      <c r="H13">
        <v>180</v>
      </c>
    </row>
    <row r="14" spans="1:10" x14ac:dyDescent="0.25">
      <c r="A14" t="s">
        <v>10</v>
      </c>
      <c r="B14">
        <v>5</v>
      </c>
      <c r="C14" t="s">
        <v>16</v>
      </c>
      <c r="D14" t="s">
        <v>31</v>
      </c>
      <c r="H14">
        <v>225</v>
      </c>
    </row>
    <row r="15" spans="1:10" x14ac:dyDescent="0.25">
      <c r="A15" t="s">
        <v>10</v>
      </c>
      <c r="B15">
        <v>6</v>
      </c>
      <c r="C15">
        <v>1202094</v>
      </c>
      <c r="D15" t="s">
        <v>31</v>
      </c>
      <c r="H15">
        <v>3492</v>
      </c>
    </row>
    <row r="16" spans="1:10" x14ac:dyDescent="0.25">
      <c r="A16" t="s">
        <v>10</v>
      </c>
      <c r="B16">
        <v>6</v>
      </c>
      <c r="C16">
        <v>1201689</v>
      </c>
      <c r="D16" t="s">
        <v>30</v>
      </c>
      <c r="H16">
        <v>1404</v>
      </c>
    </row>
    <row r="17" spans="1:10" x14ac:dyDescent="0.25">
      <c r="A17" t="s">
        <v>10</v>
      </c>
      <c r="B17">
        <v>7</v>
      </c>
      <c r="C17" t="s">
        <v>17</v>
      </c>
      <c r="D17" t="s">
        <v>32</v>
      </c>
      <c r="H17">
        <v>1152</v>
      </c>
      <c r="J17" t="s">
        <v>41</v>
      </c>
    </row>
    <row r="18" spans="1:10" x14ac:dyDescent="0.25">
      <c r="A18" t="s">
        <v>10</v>
      </c>
      <c r="B18">
        <v>8</v>
      </c>
      <c r="C18" t="s">
        <v>17</v>
      </c>
      <c r="D18" t="s">
        <v>32</v>
      </c>
      <c r="H18">
        <v>312</v>
      </c>
      <c r="J18" t="s">
        <v>42</v>
      </c>
    </row>
    <row r="19" spans="1:10" x14ac:dyDescent="0.25">
      <c r="A19" t="s">
        <v>10</v>
      </c>
      <c r="B19">
        <v>8</v>
      </c>
      <c r="C19">
        <v>1238349</v>
      </c>
      <c r="D19" t="s">
        <v>33</v>
      </c>
      <c r="H19">
        <v>204</v>
      </c>
    </row>
    <row r="20" spans="1:10" x14ac:dyDescent="0.25">
      <c r="A20" t="s">
        <v>10</v>
      </c>
      <c r="B20">
        <v>8</v>
      </c>
      <c r="C20" t="s">
        <v>18</v>
      </c>
      <c r="D20" t="s">
        <v>34</v>
      </c>
      <c r="H20">
        <v>384</v>
      </c>
    </row>
    <row r="21" spans="1:10" x14ac:dyDescent="0.25">
      <c r="A21" t="s">
        <v>10</v>
      </c>
      <c r="B21">
        <v>8</v>
      </c>
      <c r="C21" t="s">
        <v>19</v>
      </c>
      <c r="D21" t="s">
        <v>34</v>
      </c>
      <c r="H21">
        <v>24</v>
      </c>
    </row>
    <row r="22" spans="1:10" x14ac:dyDescent="0.25">
      <c r="A22" t="s">
        <v>10</v>
      </c>
      <c r="B22">
        <v>9</v>
      </c>
      <c r="C22" t="s">
        <v>20</v>
      </c>
      <c r="D22" t="s">
        <v>35</v>
      </c>
      <c r="H22">
        <v>1500</v>
      </c>
    </row>
    <row r="23" spans="1:10" x14ac:dyDescent="0.25">
      <c r="A23" t="s">
        <v>10</v>
      </c>
      <c r="B23">
        <v>8574</v>
      </c>
      <c r="C23">
        <v>1238297</v>
      </c>
      <c r="D23" t="s">
        <v>26</v>
      </c>
      <c r="I23">
        <v>2208</v>
      </c>
      <c r="J23" t="s">
        <v>43</v>
      </c>
    </row>
    <row r="24" spans="1:10" x14ac:dyDescent="0.25">
      <c r="A24" t="s">
        <v>10</v>
      </c>
      <c r="B24">
        <v>8575</v>
      </c>
      <c r="C24">
        <v>1238315</v>
      </c>
      <c r="D24" t="s">
        <v>34</v>
      </c>
      <c r="I24">
        <v>288</v>
      </c>
      <c r="J24" t="s">
        <v>43</v>
      </c>
    </row>
    <row r="25" spans="1:10" x14ac:dyDescent="0.25">
      <c r="A25" t="s">
        <v>10</v>
      </c>
      <c r="B25">
        <v>8576</v>
      </c>
      <c r="C25">
        <v>1238305</v>
      </c>
      <c r="D25" t="s">
        <v>35</v>
      </c>
      <c r="I25">
        <v>1788</v>
      </c>
      <c r="J25" t="s">
        <v>43</v>
      </c>
    </row>
    <row r="26" spans="1:10" x14ac:dyDescent="0.25">
      <c r="A26" t="s">
        <v>10</v>
      </c>
      <c r="B26">
        <v>8577</v>
      </c>
      <c r="C26">
        <v>1238266</v>
      </c>
      <c r="D26" t="s">
        <v>25</v>
      </c>
      <c r="I26">
        <v>1368</v>
      </c>
      <c r="J26" t="s">
        <v>43</v>
      </c>
    </row>
    <row r="27" spans="1:10" x14ac:dyDescent="0.25">
      <c r="A27" t="s">
        <v>10</v>
      </c>
      <c r="B27">
        <v>8579</v>
      </c>
      <c r="C27" t="s">
        <v>21</v>
      </c>
      <c r="D27" t="s">
        <v>31</v>
      </c>
      <c r="I27">
        <v>2160</v>
      </c>
      <c r="J27" t="s">
        <v>43</v>
      </c>
    </row>
    <row r="28" spans="1:10" x14ac:dyDescent="0.25">
      <c r="A28" t="s">
        <v>10</v>
      </c>
      <c r="B28">
        <v>8580</v>
      </c>
      <c r="C28" t="s">
        <v>22</v>
      </c>
      <c r="D28" t="s">
        <v>31</v>
      </c>
      <c r="I28">
        <v>1070</v>
      </c>
      <c r="J28" t="s">
        <v>43</v>
      </c>
    </row>
    <row r="29" spans="1:10" x14ac:dyDescent="0.25">
      <c r="A29" t="s">
        <v>10</v>
      </c>
      <c r="B29">
        <v>8580</v>
      </c>
      <c r="C29" t="s">
        <v>23</v>
      </c>
      <c r="D29" t="s">
        <v>36</v>
      </c>
      <c r="I29">
        <v>214</v>
      </c>
      <c r="J29" t="s">
        <v>43</v>
      </c>
    </row>
    <row r="30" spans="1:10" x14ac:dyDescent="0.25">
      <c r="A30" t="s">
        <v>10</v>
      </c>
      <c r="B30">
        <v>8581</v>
      </c>
      <c r="C30" t="s">
        <v>15</v>
      </c>
      <c r="D30" t="s">
        <v>30</v>
      </c>
      <c r="I30">
        <v>1080</v>
      </c>
      <c r="J30" t="s">
        <v>43</v>
      </c>
    </row>
    <row r="31" spans="1:10" x14ac:dyDescent="0.25">
      <c r="A31" t="s">
        <v>10</v>
      </c>
      <c r="C31">
        <v>1238298</v>
      </c>
      <c r="D31" t="s">
        <v>26</v>
      </c>
      <c r="E31">
        <v>1500</v>
      </c>
    </row>
    <row r="32" spans="1:10" x14ac:dyDescent="0.25">
      <c r="A32" t="s">
        <v>10</v>
      </c>
      <c r="C32">
        <v>1238280</v>
      </c>
      <c r="D32" t="s">
        <v>25</v>
      </c>
      <c r="E32">
        <v>2528</v>
      </c>
    </row>
    <row r="33" spans="1:6" x14ac:dyDescent="0.25">
      <c r="A33" t="s">
        <v>10</v>
      </c>
      <c r="C33" t="s">
        <v>20</v>
      </c>
      <c r="D33" t="s">
        <v>35</v>
      </c>
      <c r="E33">
        <v>1700</v>
      </c>
    </row>
    <row r="34" spans="1:6" x14ac:dyDescent="0.25">
      <c r="A34" t="s">
        <v>10</v>
      </c>
      <c r="C34">
        <v>1238316</v>
      </c>
      <c r="D34" t="s">
        <v>34</v>
      </c>
      <c r="E34">
        <v>1700</v>
      </c>
    </row>
    <row r="35" spans="1:6" x14ac:dyDescent="0.25">
      <c r="A35" t="s">
        <v>10</v>
      </c>
      <c r="C35">
        <v>1238334</v>
      </c>
      <c r="D35" t="s">
        <v>37</v>
      </c>
      <c r="E35">
        <v>830</v>
      </c>
    </row>
    <row r="36" spans="1:6" x14ac:dyDescent="0.25">
      <c r="A36" t="s">
        <v>10</v>
      </c>
      <c r="C36">
        <v>1201731</v>
      </c>
      <c r="D36" t="s">
        <v>30</v>
      </c>
      <c r="E36">
        <v>2556</v>
      </c>
    </row>
    <row r="37" spans="1:6" x14ac:dyDescent="0.25">
      <c r="A37" t="s">
        <v>10</v>
      </c>
      <c r="C37">
        <v>1201690</v>
      </c>
      <c r="D37" t="s">
        <v>30</v>
      </c>
      <c r="E37">
        <v>588</v>
      </c>
    </row>
    <row r="38" spans="1:6" x14ac:dyDescent="0.25">
      <c r="A38" t="s">
        <v>10</v>
      </c>
      <c r="C38">
        <v>1201612</v>
      </c>
      <c r="D38" t="s">
        <v>36</v>
      </c>
      <c r="E38">
        <v>640</v>
      </c>
    </row>
    <row r="39" spans="1:6" x14ac:dyDescent="0.25">
      <c r="A39" t="s">
        <v>10</v>
      </c>
      <c r="C39" t="s">
        <v>16</v>
      </c>
      <c r="D39" t="s">
        <v>31</v>
      </c>
      <c r="E39">
        <v>480</v>
      </c>
    </row>
    <row r="40" spans="1:6" x14ac:dyDescent="0.25">
      <c r="A40" t="s">
        <v>10</v>
      </c>
      <c r="C40" t="s">
        <v>12</v>
      </c>
      <c r="D40" t="s">
        <v>25</v>
      </c>
      <c r="F40">
        <v>606</v>
      </c>
    </row>
    <row r="41" spans="1:6" x14ac:dyDescent="0.25">
      <c r="A41" t="s">
        <v>10</v>
      </c>
      <c r="C41">
        <v>1238280</v>
      </c>
      <c r="D41" t="s">
        <v>25</v>
      </c>
      <c r="F41">
        <v>790</v>
      </c>
    </row>
    <row r="42" spans="1:6" x14ac:dyDescent="0.25">
      <c r="A42" t="s">
        <v>10</v>
      </c>
      <c r="C42" t="s">
        <v>17</v>
      </c>
      <c r="D42" t="s">
        <v>32</v>
      </c>
      <c r="F42">
        <v>1264</v>
      </c>
    </row>
    <row r="43" spans="1:6" x14ac:dyDescent="0.25">
      <c r="A43" t="s">
        <v>10</v>
      </c>
      <c r="C43" t="s">
        <v>12</v>
      </c>
      <c r="D43" t="s">
        <v>25</v>
      </c>
      <c r="F43">
        <v>1370</v>
      </c>
    </row>
    <row r="44" spans="1:6" x14ac:dyDescent="0.25">
      <c r="A44" t="s">
        <v>10</v>
      </c>
      <c r="C44">
        <v>1238349</v>
      </c>
      <c r="D44" t="s">
        <v>33</v>
      </c>
      <c r="F44">
        <v>650</v>
      </c>
    </row>
    <row r="45" spans="1:6" x14ac:dyDescent="0.25">
      <c r="A45" t="s">
        <v>10</v>
      </c>
      <c r="C45">
        <v>1238316</v>
      </c>
      <c r="D45" t="s">
        <v>34</v>
      </c>
      <c r="F45">
        <v>632</v>
      </c>
    </row>
    <row r="46" spans="1:6" x14ac:dyDescent="0.25">
      <c r="A46" t="s">
        <v>10</v>
      </c>
      <c r="C46">
        <v>1201690</v>
      </c>
      <c r="D46" t="s">
        <v>30</v>
      </c>
      <c r="F46">
        <v>1828</v>
      </c>
    </row>
    <row r="47" spans="1:6" x14ac:dyDescent="0.25">
      <c r="A47" t="s">
        <v>10</v>
      </c>
      <c r="C47">
        <v>1201731</v>
      </c>
      <c r="D47" t="s">
        <v>30</v>
      </c>
      <c r="F47">
        <v>2152</v>
      </c>
    </row>
    <row r="48" spans="1:6" x14ac:dyDescent="0.25">
      <c r="A48" t="s">
        <v>10</v>
      </c>
      <c r="C48" t="s">
        <v>20</v>
      </c>
      <c r="D48" t="s">
        <v>35</v>
      </c>
      <c r="F48">
        <v>1264</v>
      </c>
    </row>
    <row r="49" spans="1:10" x14ac:dyDescent="0.25">
      <c r="A49" t="s">
        <v>10</v>
      </c>
      <c r="C49">
        <v>1238298</v>
      </c>
      <c r="D49" t="s">
        <v>26</v>
      </c>
      <c r="F49">
        <v>948</v>
      </c>
    </row>
    <row r="50" spans="1:10" x14ac:dyDescent="0.25">
      <c r="A50" t="s">
        <v>10</v>
      </c>
      <c r="C50" t="s">
        <v>17</v>
      </c>
      <c r="D50" t="s">
        <v>32</v>
      </c>
      <c r="F50">
        <v>158</v>
      </c>
    </row>
    <row r="51" spans="1:10" x14ac:dyDescent="0.25">
      <c r="A51" t="s">
        <v>10</v>
      </c>
      <c r="B51">
        <v>1</v>
      </c>
      <c r="C51" t="s">
        <v>17</v>
      </c>
      <c r="D51" t="s">
        <v>32</v>
      </c>
      <c r="G51">
        <v>1422</v>
      </c>
    </row>
    <row r="52" spans="1:10" x14ac:dyDescent="0.25">
      <c r="A52" t="s">
        <v>10</v>
      </c>
      <c r="B52">
        <v>2</v>
      </c>
      <c r="C52" t="s">
        <v>12</v>
      </c>
      <c r="D52" t="s">
        <v>25</v>
      </c>
      <c r="G52">
        <v>1104</v>
      </c>
      <c r="J52" t="s">
        <v>44</v>
      </c>
    </row>
    <row r="53" spans="1:10" x14ac:dyDescent="0.25">
      <c r="A53" t="s">
        <v>10</v>
      </c>
      <c r="B53">
        <v>3</v>
      </c>
      <c r="C53" t="s">
        <v>12</v>
      </c>
      <c r="D53" t="s">
        <v>25</v>
      </c>
      <c r="G53">
        <v>1422</v>
      </c>
    </row>
    <row r="54" spans="1:10" x14ac:dyDescent="0.25">
      <c r="A54" t="s">
        <v>10</v>
      </c>
      <c r="B54">
        <v>4</v>
      </c>
      <c r="C54">
        <v>1238944</v>
      </c>
      <c r="D54" t="s">
        <v>27</v>
      </c>
      <c r="G54">
        <v>948</v>
      </c>
      <c r="J54" t="s">
        <v>45</v>
      </c>
    </row>
    <row r="55" spans="1:10" x14ac:dyDescent="0.25">
      <c r="A55" t="s">
        <v>10</v>
      </c>
      <c r="B55">
        <v>6</v>
      </c>
      <c r="C55">
        <v>1202094</v>
      </c>
      <c r="D55" t="s">
        <v>31</v>
      </c>
      <c r="G55">
        <v>1107</v>
      </c>
    </row>
    <row r="56" spans="1:10" x14ac:dyDescent="0.25">
      <c r="A56" t="s">
        <v>10</v>
      </c>
      <c r="B56">
        <v>6</v>
      </c>
      <c r="C56">
        <v>1201689</v>
      </c>
      <c r="D56" t="s">
        <v>30</v>
      </c>
      <c r="G56">
        <v>1275</v>
      </c>
    </row>
    <row r="57" spans="1:10" x14ac:dyDescent="0.25">
      <c r="A57" t="s">
        <v>10</v>
      </c>
      <c r="B57">
        <v>6</v>
      </c>
      <c r="C57">
        <v>1201690</v>
      </c>
      <c r="D57" t="s">
        <v>30</v>
      </c>
      <c r="G57">
        <v>141</v>
      </c>
    </row>
    <row r="58" spans="1:10" x14ac:dyDescent="0.25">
      <c r="A58" t="s">
        <v>10</v>
      </c>
      <c r="B58">
        <v>5</v>
      </c>
      <c r="C58">
        <v>1201689</v>
      </c>
      <c r="D58" t="s">
        <v>30</v>
      </c>
      <c r="G58">
        <v>1300</v>
      </c>
    </row>
    <row r="59" spans="1:10" x14ac:dyDescent="0.25">
      <c r="A59" t="s">
        <v>10</v>
      </c>
      <c r="B59">
        <v>5</v>
      </c>
      <c r="C59">
        <v>1201690</v>
      </c>
      <c r="D59" t="s">
        <v>30</v>
      </c>
      <c r="G59">
        <v>181</v>
      </c>
    </row>
    <row r="60" spans="1:10" x14ac:dyDescent="0.25">
      <c r="A60" t="s">
        <v>10</v>
      </c>
      <c r="B60">
        <v>5</v>
      </c>
      <c r="C60">
        <v>1202094</v>
      </c>
      <c r="D60" t="s">
        <v>31</v>
      </c>
      <c r="G60">
        <v>1039</v>
      </c>
    </row>
    <row r="61" spans="1:10" x14ac:dyDescent="0.25">
      <c r="A61" t="s">
        <v>10</v>
      </c>
      <c r="B61">
        <v>7</v>
      </c>
      <c r="C61" t="s">
        <v>17</v>
      </c>
      <c r="D61" t="s">
        <v>32</v>
      </c>
      <c r="G61">
        <v>158</v>
      </c>
      <c r="J61" t="s">
        <v>46</v>
      </c>
    </row>
    <row r="62" spans="1:10" x14ac:dyDescent="0.25">
      <c r="A62" t="s">
        <v>10</v>
      </c>
      <c r="B62">
        <v>7</v>
      </c>
      <c r="C62">
        <v>1238298</v>
      </c>
      <c r="D62" t="s">
        <v>26</v>
      </c>
      <c r="G62">
        <v>948</v>
      </c>
    </row>
    <row r="63" spans="1:10" x14ac:dyDescent="0.25">
      <c r="A63" t="s">
        <v>10</v>
      </c>
      <c r="B63">
        <v>8</v>
      </c>
      <c r="C63" t="s">
        <v>20</v>
      </c>
      <c r="D63" t="s">
        <v>35</v>
      </c>
      <c r="G63">
        <v>1264</v>
      </c>
      <c r="J63" t="s">
        <v>45</v>
      </c>
    </row>
    <row r="64" spans="1:10" x14ac:dyDescent="0.25">
      <c r="A64" t="s">
        <v>10</v>
      </c>
      <c r="B64">
        <v>9</v>
      </c>
      <c r="C64">
        <v>1238349</v>
      </c>
      <c r="D64" t="s">
        <v>33</v>
      </c>
      <c r="G64">
        <v>1046</v>
      </c>
      <c r="J64" t="s">
        <v>46</v>
      </c>
    </row>
    <row r="65" spans="1:9" x14ac:dyDescent="0.25">
      <c r="A65" t="s">
        <v>10</v>
      </c>
      <c r="C65">
        <v>1241685</v>
      </c>
      <c r="D65" t="s">
        <v>27</v>
      </c>
      <c r="E65">
        <v>1268</v>
      </c>
    </row>
    <row r="66" spans="1:9" x14ac:dyDescent="0.25">
      <c r="A66" t="s">
        <v>10</v>
      </c>
      <c r="C66">
        <v>1241685</v>
      </c>
      <c r="D66" t="s">
        <v>27</v>
      </c>
      <c r="F66">
        <v>1268</v>
      </c>
    </row>
    <row r="67" spans="1:9" x14ac:dyDescent="0.25">
      <c r="A67" t="s">
        <v>10</v>
      </c>
      <c r="C67" t="s">
        <v>16</v>
      </c>
      <c r="D67" t="s">
        <v>31</v>
      </c>
      <c r="F67">
        <v>480</v>
      </c>
    </row>
    <row r="68" spans="1:9" x14ac:dyDescent="0.25">
      <c r="A68" t="s">
        <v>10</v>
      </c>
      <c r="C68" t="s">
        <v>24</v>
      </c>
      <c r="D68" t="s">
        <v>30</v>
      </c>
      <c r="F68">
        <v>150</v>
      </c>
    </row>
    <row r="69" spans="1:9" x14ac:dyDescent="0.25">
      <c r="E69">
        <f>SUBTOTAL(109,Table1[Cutting])</f>
        <v>13790</v>
      </c>
      <c r="F69">
        <f>SUBTOTAL(109,Table1[Assembly])</f>
        <v>13560</v>
      </c>
      <c r="G69">
        <f>SUBTOTAL(109,Table1[Closing])</f>
        <v>13355</v>
      </c>
      <c r="H69">
        <f>SUBTOTAL(109,Table1[Despatch])</f>
        <v>14091</v>
      </c>
      <c r="I69">
        <f>SUBTOTAL(109,Table1[Shipped])</f>
        <v>10176</v>
      </c>
    </row>
  </sheetData>
  <printOptions horizontalCentered="1"/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2024-03-07T09:53:48Z</cp:lastPrinted>
  <dcterms:created xsi:type="dcterms:W3CDTF">2024-03-07T09:50:59Z</dcterms:created>
  <dcterms:modified xsi:type="dcterms:W3CDTF">2024-03-07T09:53:49Z</dcterms:modified>
</cp:coreProperties>
</file>