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Official Orders-22-Nov-2023\"/>
    </mc:Choice>
  </mc:AlternateContent>
  <xr:revisionPtr revIDLastSave="0" documentId="13_ncr:1_{E0965B5F-D28E-468B-AC71-44780A10D49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" i="1" l="1"/>
  <c r="AQ3" i="1"/>
  <c r="AQ4" i="1"/>
  <c r="AR18" i="1"/>
  <c r="AR17" i="1"/>
  <c r="AR16" i="1"/>
  <c r="AR15" i="1"/>
  <c r="AR14" i="1"/>
  <c r="AR10" i="1"/>
  <c r="AR9" i="1"/>
  <c r="AR6" i="1"/>
  <c r="AR7" i="1"/>
  <c r="AR2" i="1"/>
  <c r="AR3" i="1"/>
  <c r="AR4" i="1"/>
  <c r="AR5" i="1"/>
  <c r="AR8" i="1"/>
  <c r="AR11" i="1"/>
  <c r="AR12" i="1"/>
  <c r="AR13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Q15" i="1"/>
  <c r="AQ16" i="1"/>
  <c r="AQ14" i="1"/>
  <c r="AQ12" i="1"/>
  <c r="AQ13" i="1"/>
  <c r="AQ11" i="1"/>
  <c r="AQ10" i="1"/>
  <c r="AQ17" i="1"/>
  <c r="AQ18" i="1"/>
  <c r="AQ9" i="1"/>
  <c r="AQ8" i="1"/>
  <c r="AQ6" i="1"/>
  <c r="AQ7" i="1"/>
  <c r="AQ5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</calcChain>
</file>

<file path=xl/sharedStrings.xml><?xml version="1.0" encoding="utf-8"?>
<sst xmlns="http://schemas.openxmlformats.org/spreadsheetml/2006/main" count="305" uniqueCount="101">
  <si>
    <t>OrderNo</t>
  </si>
  <si>
    <t>Style</t>
  </si>
  <si>
    <t>DeliveryDate</t>
  </si>
  <si>
    <t>Quantity</t>
  </si>
  <si>
    <t>Soles12</t>
  </si>
  <si>
    <t>Soles34</t>
  </si>
  <si>
    <t>Soles56</t>
  </si>
  <si>
    <t>Soles78</t>
  </si>
  <si>
    <t>Soles910</t>
  </si>
  <si>
    <t>Soles1112</t>
  </si>
  <si>
    <t>Soles131</t>
  </si>
  <si>
    <t>Soles23</t>
  </si>
  <si>
    <t>Soles45</t>
  </si>
  <si>
    <t>Soles67</t>
  </si>
  <si>
    <t>Soles89</t>
  </si>
  <si>
    <t>Soles1011</t>
  </si>
  <si>
    <t>SISoles4</t>
  </si>
  <si>
    <t>SISoles5</t>
  </si>
  <si>
    <t>SISoles6</t>
  </si>
  <si>
    <t>SISoles7</t>
  </si>
  <si>
    <t>SISoles8</t>
  </si>
  <si>
    <t>SISoles9</t>
  </si>
  <si>
    <t>SISoles10</t>
  </si>
  <si>
    <t>SISoles11</t>
  </si>
  <si>
    <t>SISoles12</t>
  </si>
  <si>
    <t>SISoles13</t>
  </si>
  <si>
    <t>SISoles1</t>
  </si>
  <si>
    <t>SISoles2</t>
  </si>
  <si>
    <t>SISoles3</t>
  </si>
  <si>
    <t>SISoles4b</t>
  </si>
  <si>
    <t>SISoles5b</t>
  </si>
  <si>
    <t>NSMESoles6</t>
  </si>
  <si>
    <t>NSMESoles7</t>
  </si>
  <si>
    <t>NSMESoles8</t>
  </si>
  <si>
    <t>NSMESoles9</t>
  </si>
  <si>
    <t>NSMESoles10</t>
  </si>
  <si>
    <t>NSMESoles11</t>
  </si>
  <si>
    <t>NSLASoles34</t>
  </si>
  <si>
    <t>NSLASoles56</t>
  </si>
  <si>
    <t>NSLASoles78</t>
  </si>
  <si>
    <t>D1154542</t>
  </si>
  <si>
    <t>D1154544</t>
  </si>
  <si>
    <t>D1153629</t>
  </si>
  <si>
    <t>D1153628</t>
  </si>
  <si>
    <t>D1153619</t>
  </si>
  <si>
    <t>D1154540</t>
  </si>
  <si>
    <t>D1154400</t>
  </si>
  <si>
    <t>D1154401</t>
  </si>
  <si>
    <t>D1154401-2</t>
  </si>
  <si>
    <t>D1153600</t>
  </si>
  <si>
    <t>D1153601</t>
  </si>
  <si>
    <t>D1154397</t>
  </si>
  <si>
    <t>D1154398</t>
  </si>
  <si>
    <t>D1154398-2</t>
  </si>
  <si>
    <t>D1154399</t>
  </si>
  <si>
    <t>D1154541</t>
  </si>
  <si>
    <t>D1154543</t>
  </si>
  <si>
    <t>D1154545</t>
  </si>
  <si>
    <t>D1153602</t>
  </si>
  <si>
    <t>D1153620</t>
  </si>
  <si>
    <t>D1153621</t>
  </si>
  <si>
    <t>A108181</t>
  </si>
  <si>
    <t>D1142401</t>
  </si>
  <si>
    <t>D1142411</t>
  </si>
  <si>
    <t>D1142445</t>
  </si>
  <si>
    <t>F.SHOP07-26-2023</t>
  </si>
  <si>
    <t>F.SHOP31-07-2023</t>
  </si>
  <si>
    <t>MENS SLIPPER</t>
  </si>
  <si>
    <t>YOUNGER BOYS SLIPPER</t>
  </si>
  <si>
    <t>BOYS SLIPPER</t>
  </si>
  <si>
    <t>01-08-2024</t>
  </si>
  <si>
    <t>01-15-2024</t>
  </si>
  <si>
    <t>01-22-2024</t>
  </si>
  <si>
    <t>01-29-2024</t>
  </si>
  <si>
    <t>02-05-2024</t>
  </si>
  <si>
    <t>02-12-2024</t>
  </si>
  <si>
    <t>02-19-2024</t>
  </si>
  <si>
    <t>02-26-2024</t>
  </si>
  <si>
    <t>03-04-2024</t>
  </si>
  <si>
    <t>03-05-2024</t>
  </si>
  <si>
    <t>03-11-2024</t>
  </si>
  <si>
    <t>03-18-2024</t>
  </si>
  <si>
    <t>03-25-2024</t>
  </si>
  <si>
    <t>04-01-2024</t>
  </si>
  <si>
    <t>04-03-2023</t>
  </si>
  <si>
    <t>04-06-2023</t>
  </si>
  <si>
    <t>04-15-2024</t>
  </si>
  <si>
    <t>04-29-2024</t>
  </si>
  <si>
    <t>05-13-2024</t>
  </si>
  <si>
    <t>05-27-2024</t>
  </si>
  <si>
    <t>06-10-2024</t>
  </si>
  <si>
    <t>06-24-2024</t>
  </si>
  <si>
    <t>07-26-2023</t>
  </si>
  <si>
    <t>07-31-2023</t>
  </si>
  <si>
    <t>Binding</t>
  </si>
  <si>
    <t>Elastic</t>
  </si>
  <si>
    <t>Charcoal</t>
  </si>
  <si>
    <t>Black</t>
  </si>
  <si>
    <t>Navy</t>
  </si>
  <si>
    <t>Binding req</t>
  </si>
  <si>
    <t>Elastic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</si>
</sst>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69083-3D3B-4F7B-AF0C-0434E0B141A5}" name="Table1" displayName="Table1" ref="A1:AR103" totalsRowShown="0" headerRowDxfId="2" headerRowBorderDxfId="3" tableBorderDxfId="4">
  <autoFilter ref="A1:AR103" xr:uid="{B4115E8E-AD60-4C41-B323-71EDB8C442D5}"/>
  <tableColumns count="44">
    <tableColumn id="3" xr3:uid="{1200BED1-1C6F-43DB-8B94-7B0D031AD9B7}" name="OrderNo"/>
    <tableColumn id="4" xr3:uid="{035DBB51-AD71-47FB-B5B6-A8F830EE0715}" name="Style"/>
    <tableColumn id="5" xr3:uid="{D8C675AE-1294-43A2-A330-323F03D3D5EB}" name="DeliveryDate"/>
    <tableColumn id="6" xr3:uid="{DFE2836E-FE64-4C27-A72B-D5CECAA93167}" name="Quantity"/>
    <tableColumn id="8" xr3:uid="{09E739C7-B555-4AAE-BCD1-A223B24449AB}" name="Soles12"/>
    <tableColumn id="9" xr3:uid="{5165C737-93F6-4960-9406-14F9D88F2F33}" name="Soles34"/>
    <tableColumn id="10" xr3:uid="{C6F074A1-07A0-49D8-AD8F-9234F6954E86}" name="Soles56"/>
    <tableColumn id="11" xr3:uid="{EA53E4A4-06D1-497A-9DE9-3682ADD852C3}" name="Soles78"/>
    <tableColumn id="12" xr3:uid="{40C567EC-5BB1-4A5C-AEFA-8FCFEFAF1868}" name="Soles910"/>
    <tableColumn id="13" xr3:uid="{67A7C20E-58C5-41E5-B56C-3F12A371B232}" name="Soles1112"/>
    <tableColumn id="14" xr3:uid="{C4085B56-D7C3-4ABB-827F-64F3119CBB93}" name="Soles131"/>
    <tableColumn id="15" xr3:uid="{C31A7A0D-D66E-4F1E-B51F-BF8B4ABA5475}" name="Soles23"/>
    <tableColumn id="16" xr3:uid="{747B09C0-DDBB-40B0-97C1-7BB88C056E3E}" name="Soles45"/>
    <tableColumn id="17" xr3:uid="{46FDACC1-68EA-4DCE-B4A5-BC5ECD358E6E}" name="Soles67"/>
    <tableColumn id="18" xr3:uid="{DE4EB4B7-7E44-4401-85A4-8C7350B403BD}" name="Soles89"/>
    <tableColumn id="19" xr3:uid="{B1468BBC-2E74-4BE6-9AF5-B172E6AE6E21}" name="Soles1011"/>
    <tableColumn id="20" xr3:uid="{FA2AEC8C-1C78-42A3-8E88-66484EB4753A}" name="SISoles4"/>
    <tableColumn id="21" xr3:uid="{989B7281-554E-48AA-8A31-3DAB7BB78EEE}" name="SISoles5"/>
    <tableColumn id="22" xr3:uid="{B801FA1C-2D16-4172-A499-FE112C714ED0}" name="SISoles6"/>
    <tableColumn id="23" xr3:uid="{5B814E56-4286-481D-B8BE-ADBF090E038E}" name="SISoles7"/>
    <tableColumn id="24" xr3:uid="{103FF182-B5DA-4B34-A75F-FA9C79B8C1B9}" name="SISoles8"/>
    <tableColumn id="25" xr3:uid="{2026867A-3447-43D0-8DFB-C5DFDF44D615}" name="SISoles9"/>
    <tableColumn id="26" xr3:uid="{6B3E993E-BEF3-434C-9D7E-16637FAF0C3D}" name="SISoles10"/>
    <tableColumn id="27" xr3:uid="{58EAA0D5-2396-459D-A88F-9C8C5138AF08}" name="SISoles11"/>
    <tableColumn id="28" xr3:uid="{69E2AC21-F16B-41E1-831B-4397BFA515C8}" name="SISoles12"/>
    <tableColumn id="29" xr3:uid="{B26C1353-BB90-4CF5-B4CA-C597C7C82956}" name="SISoles13"/>
    <tableColumn id="30" xr3:uid="{9736619B-1FA6-41B0-8EA7-7EDB04FEA4B5}" name="SISoles1"/>
    <tableColumn id="31" xr3:uid="{EEE4257F-C178-4A27-BEBB-8FEC4CA1F757}" name="SISoles2"/>
    <tableColumn id="32" xr3:uid="{DECDD02D-6681-4439-AE28-F264DE6D9A25}" name="SISoles3"/>
    <tableColumn id="33" xr3:uid="{53FECEE6-2874-43F1-A08C-B548597074B1}" name="SISoles4b"/>
    <tableColumn id="34" xr3:uid="{0DDE99A4-778E-4FF7-A851-0C6959FDF94A}" name="SISoles5b"/>
    <tableColumn id="35" xr3:uid="{1AA2F36C-E1DF-44F6-954B-D0733C477F46}" name="NSMESoles6"/>
    <tableColumn id="36" xr3:uid="{F053B4BF-8C85-4273-96B1-710C893B0F12}" name="NSMESoles7"/>
    <tableColumn id="37" xr3:uid="{03D876BA-9F1B-4660-BAC3-10DD7F38260C}" name="NSMESoles8"/>
    <tableColumn id="38" xr3:uid="{66E1037E-6ECB-45C0-A1F3-5BFD5FBFDC12}" name="NSMESoles9"/>
    <tableColumn id="39" xr3:uid="{5AA7CB4A-24C5-47C3-8B65-23DC5ADA57F1}" name="NSMESoles10"/>
    <tableColumn id="40" xr3:uid="{62BDEA21-591A-4372-954A-9D10438FF2FF}" name="NSMESoles11"/>
    <tableColumn id="41" xr3:uid="{97D5F20B-F213-4333-8CC6-B4AAE3040597}" name="NSLASoles34"/>
    <tableColumn id="42" xr3:uid="{E2AB91C7-CC9B-495C-B422-932C19A5E32E}" name="NSLASoles56"/>
    <tableColumn id="43" xr3:uid="{BEEC3AC0-FB8C-41D0-B2EB-27CFBCFA638E}" name="NSLASoles78"/>
    <tableColumn id="44" xr3:uid="{6DDDA03C-4A5F-4096-9D1B-80C8E6BE18F6}" name="Binding"/>
    <tableColumn id="45" xr3:uid="{5A6F62C4-ABF3-451E-A3B6-31609A9B69D1}" name="Elastic"/>
    <tableColumn id="46" xr3:uid="{70AE3D6C-BDE4-4F14-8DE2-EB1B7F56A7E7}" name="Binding req" dataDxfId="1">
      <calculatedColumnFormula>Table1[[#This Row],[Quantity]]*1.8</calculatedColumnFormula>
    </tableColumn>
    <tableColumn id="47" xr3:uid="{2DD2C67E-0A5B-44D8-8EA0-081897EA35F4}" name="Elastic req" dataDxfId="0">
      <calculatedColumnFormula>Table1[[#This Row],[Quantity]]*1.6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3"/>
  <sheetViews>
    <sheetView tabSelected="1" workbookViewId="0">
      <selection sqref="A1:AR18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4.7109375" customWidth="1"/>
    <col min="4" max="4" width="10.85546875" customWidth="1"/>
    <col min="5" max="8" width="9.85546875" hidden="1" customWidth="1"/>
    <col min="9" max="9" width="10.85546875" hidden="1" customWidth="1"/>
    <col min="10" max="10" width="11.85546875" hidden="1" customWidth="1"/>
    <col min="11" max="11" width="10.85546875" hidden="1" customWidth="1"/>
    <col min="12" max="15" width="9.85546875" hidden="1" customWidth="1"/>
    <col min="16" max="16" width="11.85546875" hidden="1" customWidth="1"/>
    <col min="17" max="22" width="10.42578125" hidden="1" customWidth="1"/>
    <col min="23" max="26" width="11.42578125" hidden="1" customWidth="1"/>
    <col min="27" max="29" width="10.42578125" hidden="1" customWidth="1"/>
    <col min="30" max="31" width="11.5703125" hidden="1" customWidth="1"/>
    <col min="32" max="35" width="14.140625" hidden="1" customWidth="1"/>
    <col min="36" max="37" width="15.140625" hidden="1" customWidth="1"/>
    <col min="38" max="40" width="14.42578125" hidden="1" customWidth="1"/>
    <col min="43" max="43" width="17.28515625" bestFit="1" customWidth="1"/>
    <col min="44" max="44" width="14.570312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94</v>
      </c>
      <c r="AP1" s="1" t="s">
        <v>95</v>
      </c>
      <c r="AQ1" s="1" t="s">
        <v>99</v>
      </c>
      <c r="AR1" s="1" t="s">
        <v>100</v>
      </c>
    </row>
    <row r="2" spans="1:44" x14ac:dyDescent="0.25">
      <c r="A2">
        <v>1201674</v>
      </c>
      <c r="B2" t="s">
        <v>67</v>
      </c>
      <c r="C2" t="s">
        <v>70</v>
      </c>
      <c r="D2">
        <v>10980</v>
      </c>
      <c r="N2">
        <v>3912</v>
      </c>
      <c r="O2">
        <v>3696</v>
      </c>
      <c r="P2">
        <v>3372</v>
      </c>
      <c r="AO2" t="s">
        <v>96</v>
      </c>
      <c r="AP2" t="s">
        <v>96</v>
      </c>
      <c r="AQ2">
        <f>Table1[[#This Row],[Quantity]]*1.8</f>
        <v>19764</v>
      </c>
      <c r="AR2">
        <f>Table1[[#This Row],[Quantity]]*1.6</f>
        <v>17568</v>
      </c>
    </row>
    <row r="3" spans="1:44" x14ac:dyDescent="0.25">
      <c r="A3">
        <v>1201675</v>
      </c>
      <c r="B3" t="s">
        <v>67</v>
      </c>
      <c r="C3" t="s">
        <v>70</v>
      </c>
      <c r="D3">
        <v>11916</v>
      </c>
      <c r="N3">
        <v>4572</v>
      </c>
      <c r="O3">
        <v>4248</v>
      </c>
      <c r="P3">
        <v>3096</v>
      </c>
      <c r="AO3" t="s">
        <v>97</v>
      </c>
      <c r="AP3" t="s">
        <v>97</v>
      </c>
      <c r="AQ3">
        <f>Table1[[#This Row],[Quantity]]*1.8</f>
        <v>21448.799999999999</v>
      </c>
      <c r="AR3">
        <f>Table1[[#This Row],[Quantity]]*1.6</f>
        <v>19065.600000000002</v>
      </c>
    </row>
    <row r="4" spans="1:44" x14ac:dyDescent="0.25">
      <c r="A4">
        <v>1201676</v>
      </c>
      <c r="B4" t="s">
        <v>67</v>
      </c>
      <c r="C4" t="s">
        <v>70</v>
      </c>
      <c r="D4">
        <v>6396</v>
      </c>
      <c r="N4">
        <v>4848</v>
      </c>
      <c r="O4">
        <v>4620</v>
      </c>
      <c r="P4">
        <v>3924</v>
      </c>
      <c r="AO4" t="s">
        <v>98</v>
      </c>
      <c r="AP4" t="s">
        <v>98</v>
      </c>
      <c r="AQ4">
        <f>Table1[[#This Row],[Quantity]]*1.8</f>
        <v>11512.800000000001</v>
      </c>
      <c r="AR4">
        <f>Table1[[#This Row],[Quantity]]*1.6</f>
        <v>10233.6</v>
      </c>
    </row>
    <row r="5" spans="1:44" x14ac:dyDescent="0.25">
      <c r="A5">
        <v>1202072</v>
      </c>
      <c r="B5" t="s">
        <v>68</v>
      </c>
      <c r="C5" t="s">
        <v>70</v>
      </c>
      <c r="D5">
        <v>4644</v>
      </c>
      <c r="F5">
        <v>528</v>
      </c>
      <c r="G5">
        <v>1056</v>
      </c>
      <c r="H5">
        <v>960</v>
      </c>
      <c r="I5">
        <v>1020</v>
      </c>
      <c r="J5">
        <v>420</v>
      </c>
      <c r="K5">
        <v>660</v>
      </c>
      <c r="AO5" t="s">
        <v>98</v>
      </c>
      <c r="AP5" t="s">
        <v>98</v>
      </c>
      <c r="AQ5">
        <f>Table1[[#This Row],[Quantity]]*1.1</f>
        <v>5108.4000000000005</v>
      </c>
      <c r="AR5">
        <f>Table1[[#This Row],[Quantity]]*0.8</f>
        <v>3715.2000000000003</v>
      </c>
    </row>
    <row r="6" spans="1:44" x14ac:dyDescent="0.25">
      <c r="A6">
        <v>1202073</v>
      </c>
      <c r="B6" t="s">
        <v>68</v>
      </c>
      <c r="C6" t="s">
        <v>70</v>
      </c>
      <c r="D6">
        <v>25512</v>
      </c>
      <c r="F6">
        <v>3984</v>
      </c>
      <c r="G6">
        <v>5760</v>
      </c>
      <c r="H6">
        <v>4320</v>
      </c>
      <c r="I6">
        <v>4848</v>
      </c>
      <c r="J6">
        <v>3030</v>
      </c>
      <c r="K6">
        <v>3570</v>
      </c>
      <c r="AO6" t="s">
        <v>97</v>
      </c>
      <c r="AP6" t="s">
        <v>97</v>
      </c>
      <c r="AQ6">
        <f>Table1[[#This Row],[Quantity]]*1.1</f>
        <v>28063.200000000001</v>
      </c>
      <c r="AR6">
        <f>Table1[[#This Row],[Quantity]]*0.8</f>
        <v>20409.600000000002</v>
      </c>
    </row>
    <row r="7" spans="1:44" x14ac:dyDescent="0.25">
      <c r="A7">
        <v>1202074</v>
      </c>
      <c r="B7" t="s">
        <v>68</v>
      </c>
      <c r="C7" s="2" t="s">
        <v>70</v>
      </c>
      <c r="D7">
        <v>2526</v>
      </c>
      <c r="F7">
        <v>240</v>
      </c>
      <c r="G7">
        <v>768</v>
      </c>
      <c r="H7">
        <v>528</v>
      </c>
      <c r="I7">
        <v>330</v>
      </c>
      <c r="J7">
        <v>300</v>
      </c>
      <c r="K7">
        <v>360</v>
      </c>
      <c r="AO7" t="s">
        <v>96</v>
      </c>
      <c r="AP7" t="s">
        <v>96</v>
      </c>
      <c r="AQ7">
        <f>Table1[[#This Row],[Quantity]]*1.1</f>
        <v>2778.6000000000004</v>
      </c>
      <c r="AR7">
        <f>Table1[[#This Row],[Quantity]]*0.8</f>
        <v>2020.8000000000002</v>
      </c>
    </row>
    <row r="8" spans="1:44" x14ac:dyDescent="0.25">
      <c r="A8">
        <v>1221081</v>
      </c>
      <c r="B8" t="s">
        <v>67</v>
      </c>
      <c r="C8" s="3" t="s">
        <v>71</v>
      </c>
      <c r="D8">
        <v>6996</v>
      </c>
      <c r="AO8" t="s">
        <v>98</v>
      </c>
      <c r="AP8" t="s">
        <v>98</v>
      </c>
      <c r="AQ8">
        <f>Table1[[#This Row],[Quantity]]*1.8</f>
        <v>12592.800000000001</v>
      </c>
      <c r="AR8">
        <f>Table1[[#This Row],[Quantity]]*1.6</f>
        <v>11193.6</v>
      </c>
    </row>
    <row r="9" spans="1:44" x14ac:dyDescent="0.25">
      <c r="A9">
        <v>1198625</v>
      </c>
      <c r="B9" t="s">
        <v>69</v>
      </c>
      <c r="C9" t="s">
        <v>71</v>
      </c>
      <c r="D9">
        <v>4248</v>
      </c>
      <c r="L9">
        <v>2736</v>
      </c>
      <c r="M9">
        <v>1548</v>
      </c>
      <c r="AO9" t="s">
        <v>97</v>
      </c>
      <c r="AP9" t="s">
        <v>97</v>
      </c>
      <c r="AQ9">
        <f>Table1[[#This Row],[Quantity]]*1.3</f>
        <v>5522.4000000000005</v>
      </c>
      <c r="AR9">
        <f>Table1[[#This Row],[Quantity]]*1.3</f>
        <v>5522.4000000000005</v>
      </c>
    </row>
    <row r="10" spans="1:44" x14ac:dyDescent="0.25">
      <c r="A10">
        <v>1198624</v>
      </c>
      <c r="B10" t="s">
        <v>69</v>
      </c>
      <c r="C10" t="s">
        <v>71</v>
      </c>
      <c r="D10">
        <v>7056</v>
      </c>
      <c r="L10">
        <v>3636</v>
      </c>
      <c r="M10">
        <v>3420</v>
      </c>
      <c r="AO10" t="s">
        <v>98</v>
      </c>
      <c r="AP10" t="s">
        <v>98</v>
      </c>
      <c r="AQ10">
        <f>Table1[[#This Row],[Quantity]]*1.3</f>
        <v>9172.8000000000011</v>
      </c>
      <c r="AR10">
        <f>Table1[[#This Row],[Quantity]]*1.3</f>
        <v>9172.8000000000011</v>
      </c>
    </row>
    <row r="11" spans="1:44" x14ac:dyDescent="0.25">
      <c r="A11">
        <v>1201677</v>
      </c>
      <c r="B11" t="s">
        <v>67</v>
      </c>
      <c r="C11" t="s">
        <v>72</v>
      </c>
      <c r="D11">
        <v>1008</v>
      </c>
      <c r="N11">
        <v>444</v>
      </c>
      <c r="O11">
        <v>384</v>
      </c>
      <c r="P11">
        <v>180</v>
      </c>
      <c r="AO11" t="s">
        <v>96</v>
      </c>
      <c r="AP11" t="s">
        <v>96</v>
      </c>
      <c r="AQ11">
        <f>Table1[[#This Row],[Quantity]]*1.8</f>
        <v>1814.4</v>
      </c>
      <c r="AR11">
        <f>Table1[[#This Row],[Quantity]]*1.6</f>
        <v>1612.8000000000002</v>
      </c>
    </row>
    <row r="12" spans="1:44" x14ac:dyDescent="0.25">
      <c r="A12">
        <v>1201678</v>
      </c>
      <c r="B12" t="s">
        <v>67</v>
      </c>
      <c r="C12" t="s">
        <v>72</v>
      </c>
      <c r="D12">
        <v>1776</v>
      </c>
      <c r="N12">
        <v>732</v>
      </c>
      <c r="O12">
        <v>696</v>
      </c>
      <c r="P12">
        <v>348</v>
      </c>
      <c r="AO12" t="s">
        <v>97</v>
      </c>
      <c r="AP12" t="s">
        <v>97</v>
      </c>
      <c r="AQ12">
        <f>Table1[[#This Row],[Quantity]]*1.8</f>
        <v>3196.8</v>
      </c>
      <c r="AR12">
        <f>Table1[[#This Row],[Quantity]]*1.6</f>
        <v>2841.6000000000004</v>
      </c>
    </row>
    <row r="13" spans="1:44" x14ac:dyDescent="0.25">
      <c r="A13">
        <v>1201679</v>
      </c>
      <c r="B13" t="s">
        <v>67</v>
      </c>
      <c r="C13" t="s">
        <v>72</v>
      </c>
      <c r="D13">
        <v>828</v>
      </c>
      <c r="N13">
        <v>324</v>
      </c>
      <c r="O13">
        <v>360</v>
      </c>
      <c r="P13">
        <v>144</v>
      </c>
      <c r="AO13" t="s">
        <v>98</v>
      </c>
      <c r="AP13" t="s">
        <v>98</v>
      </c>
      <c r="AQ13">
        <f>Table1[[#This Row],[Quantity]]*1.8</f>
        <v>1490.4</v>
      </c>
      <c r="AR13">
        <f>Table1[[#This Row],[Quantity]]*1.6</f>
        <v>1324.8000000000002</v>
      </c>
    </row>
    <row r="14" spans="1:44" x14ac:dyDescent="0.25">
      <c r="A14">
        <v>1202076</v>
      </c>
      <c r="B14" t="s">
        <v>68</v>
      </c>
      <c r="C14" t="s">
        <v>72</v>
      </c>
      <c r="D14">
        <v>6372</v>
      </c>
      <c r="F14">
        <v>1152</v>
      </c>
      <c r="G14">
        <v>1152</v>
      </c>
      <c r="H14">
        <v>1008</v>
      </c>
      <c r="I14">
        <v>960</v>
      </c>
      <c r="J14">
        <v>840</v>
      </c>
      <c r="K14">
        <v>1260</v>
      </c>
      <c r="AO14" t="s">
        <v>98</v>
      </c>
      <c r="AP14" t="s">
        <v>98</v>
      </c>
      <c r="AQ14">
        <f>Table1[[#This Row],[Quantity]]*1.1</f>
        <v>7009.2000000000007</v>
      </c>
      <c r="AR14">
        <f>Table1[[#This Row],[Quantity]]*0.8</f>
        <v>5097.6000000000004</v>
      </c>
    </row>
    <row r="15" spans="1:44" x14ac:dyDescent="0.25">
      <c r="A15">
        <v>1202077</v>
      </c>
      <c r="B15" t="s">
        <v>68</v>
      </c>
      <c r="C15" t="s">
        <v>72</v>
      </c>
      <c r="D15">
        <v>2844</v>
      </c>
      <c r="F15">
        <v>432</v>
      </c>
      <c r="G15">
        <v>768</v>
      </c>
      <c r="H15">
        <v>390</v>
      </c>
      <c r="I15">
        <v>624</v>
      </c>
      <c r="J15">
        <v>300</v>
      </c>
      <c r="K15">
        <v>330</v>
      </c>
      <c r="AO15" t="s">
        <v>97</v>
      </c>
      <c r="AP15" t="s">
        <v>97</v>
      </c>
      <c r="AQ15">
        <f>Table1[[#This Row],[Quantity]]*1.1</f>
        <v>3128.4</v>
      </c>
      <c r="AR15">
        <f>Table1[[#This Row],[Quantity]]*0.8</f>
        <v>2275.2000000000003</v>
      </c>
    </row>
    <row r="16" spans="1:44" x14ac:dyDescent="0.25">
      <c r="A16">
        <v>1202078</v>
      </c>
      <c r="B16" t="s">
        <v>68</v>
      </c>
      <c r="C16" t="s">
        <v>72</v>
      </c>
      <c r="D16">
        <v>3318</v>
      </c>
      <c r="F16">
        <v>576</v>
      </c>
      <c r="G16">
        <v>576</v>
      </c>
      <c r="H16">
        <v>576</v>
      </c>
      <c r="I16">
        <v>390</v>
      </c>
      <c r="J16">
        <v>540</v>
      </c>
      <c r="K16">
        <v>660</v>
      </c>
      <c r="AO16" t="s">
        <v>96</v>
      </c>
      <c r="AP16" t="s">
        <v>96</v>
      </c>
      <c r="AQ16">
        <f>Table1[[#This Row],[Quantity]]*1.1</f>
        <v>3649.8</v>
      </c>
      <c r="AR16">
        <f>Table1[[#This Row],[Quantity]]*0.8</f>
        <v>2654.4</v>
      </c>
    </row>
    <row r="17" spans="1:44" x14ac:dyDescent="0.25">
      <c r="A17">
        <v>1198626</v>
      </c>
      <c r="B17" t="s">
        <v>69</v>
      </c>
      <c r="C17" t="s">
        <v>73</v>
      </c>
      <c r="D17">
        <v>1224</v>
      </c>
      <c r="L17">
        <v>576</v>
      </c>
      <c r="M17">
        <v>648</v>
      </c>
      <c r="AO17" t="s">
        <v>97</v>
      </c>
      <c r="AP17" t="s">
        <v>97</v>
      </c>
      <c r="AQ17">
        <f>Table1[[#This Row],[Quantity]]*1.3</f>
        <v>1591.2</v>
      </c>
      <c r="AR17">
        <f>Table1[[#This Row],[Quantity]]*1.3</f>
        <v>1591.2</v>
      </c>
    </row>
    <row r="18" spans="1:44" x14ac:dyDescent="0.25">
      <c r="A18">
        <v>1198627</v>
      </c>
      <c r="B18" t="s">
        <v>69</v>
      </c>
      <c r="C18" t="s">
        <v>73</v>
      </c>
      <c r="D18">
        <v>1116</v>
      </c>
      <c r="L18">
        <v>468</v>
      </c>
      <c r="M18">
        <v>648</v>
      </c>
      <c r="AO18" t="s">
        <v>98</v>
      </c>
      <c r="AP18" t="s">
        <v>98</v>
      </c>
      <c r="AQ18">
        <f>Table1[[#This Row],[Quantity]]*1.3</f>
        <v>1450.8</v>
      </c>
      <c r="AR18">
        <f>Table1[[#This Row],[Quantity]]*1.3</f>
        <v>1450.8</v>
      </c>
    </row>
    <row r="19" spans="1:44" x14ac:dyDescent="0.25">
      <c r="AQ19">
        <f>Table1[[#This Row],[Quantity]]*1.8</f>
        <v>0</v>
      </c>
      <c r="AR19">
        <f>Table1[[#This Row],[Quantity]]*1.6</f>
        <v>0</v>
      </c>
    </row>
    <row r="20" spans="1:44" x14ac:dyDescent="0.25">
      <c r="AQ20">
        <f>Table1[[#This Row],[Quantity]]*1.8</f>
        <v>0</v>
      </c>
      <c r="AR20">
        <f>Table1[[#This Row],[Quantity]]*1.6</f>
        <v>0</v>
      </c>
    </row>
    <row r="21" spans="1:44" x14ac:dyDescent="0.25">
      <c r="A21">
        <v>1201680</v>
      </c>
      <c r="B21" t="s">
        <v>67</v>
      </c>
      <c r="C21" t="s">
        <v>74</v>
      </c>
      <c r="D21">
        <v>1884</v>
      </c>
      <c r="N21">
        <v>744</v>
      </c>
      <c r="O21">
        <v>768</v>
      </c>
      <c r="P21">
        <v>372</v>
      </c>
      <c r="AQ21">
        <f>Table1[[#This Row],[Quantity]]*1.8</f>
        <v>3391.2000000000003</v>
      </c>
      <c r="AR21">
        <f>Table1[[#This Row],[Quantity]]*1.6</f>
        <v>3014.4</v>
      </c>
    </row>
    <row r="22" spans="1:44" x14ac:dyDescent="0.25">
      <c r="A22">
        <v>1201681</v>
      </c>
      <c r="B22" t="s">
        <v>67</v>
      </c>
      <c r="C22" t="s">
        <v>74</v>
      </c>
      <c r="D22">
        <v>2724</v>
      </c>
      <c r="N22">
        <v>1092</v>
      </c>
      <c r="O22">
        <v>1044</v>
      </c>
      <c r="P22">
        <v>588</v>
      </c>
      <c r="AQ22">
        <f>Table1[[#This Row],[Quantity]]*1.8</f>
        <v>4903.2</v>
      </c>
      <c r="AR22">
        <f>Table1[[#This Row],[Quantity]]*1.6</f>
        <v>4358.4000000000005</v>
      </c>
    </row>
    <row r="23" spans="1:44" x14ac:dyDescent="0.25">
      <c r="A23">
        <v>1201682</v>
      </c>
      <c r="B23" t="s">
        <v>67</v>
      </c>
      <c r="C23" t="s">
        <v>74</v>
      </c>
      <c r="D23">
        <v>1584</v>
      </c>
      <c r="N23">
        <v>636</v>
      </c>
      <c r="O23">
        <v>648</v>
      </c>
      <c r="P23">
        <v>300</v>
      </c>
      <c r="AQ23">
        <f>Table1[[#This Row],[Quantity]]*1.8</f>
        <v>2851.2000000000003</v>
      </c>
      <c r="AR23">
        <f>Table1[[#This Row],[Quantity]]*1.6</f>
        <v>2534.4</v>
      </c>
    </row>
    <row r="24" spans="1:44" x14ac:dyDescent="0.25">
      <c r="A24">
        <v>1202080</v>
      </c>
      <c r="B24" t="s">
        <v>68</v>
      </c>
      <c r="C24" t="s">
        <v>74</v>
      </c>
      <c r="D24">
        <v>16866</v>
      </c>
      <c r="F24">
        <v>2400</v>
      </c>
      <c r="G24">
        <v>3360</v>
      </c>
      <c r="H24">
        <v>3216</v>
      </c>
      <c r="I24">
        <v>3090</v>
      </c>
      <c r="J24">
        <v>2160</v>
      </c>
      <c r="K24">
        <v>2640</v>
      </c>
      <c r="AQ24">
        <f>Table1[[#This Row],[Quantity]]*1.8</f>
        <v>30358.799999999999</v>
      </c>
      <c r="AR24">
        <f>Table1[[#This Row],[Quantity]]*1.6</f>
        <v>26985.600000000002</v>
      </c>
    </row>
    <row r="25" spans="1:44" x14ac:dyDescent="0.25">
      <c r="A25">
        <v>1202081</v>
      </c>
      <c r="B25" t="s">
        <v>68</v>
      </c>
      <c r="C25" t="s">
        <v>74</v>
      </c>
      <c r="D25">
        <v>5382</v>
      </c>
      <c r="F25">
        <v>864</v>
      </c>
      <c r="G25">
        <v>1200</v>
      </c>
      <c r="H25">
        <v>810</v>
      </c>
      <c r="I25">
        <v>1248</v>
      </c>
      <c r="J25">
        <v>600</v>
      </c>
      <c r="K25">
        <v>660</v>
      </c>
      <c r="AQ25">
        <f>Table1[[#This Row],[Quantity]]*1.8</f>
        <v>9687.6</v>
      </c>
      <c r="AR25">
        <f>Table1[[#This Row],[Quantity]]*1.6</f>
        <v>8611.2000000000007</v>
      </c>
    </row>
    <row r="26" spans="1:44" x14ac:dyDescent="0.25">
      <c r="A26">
        <v>1202082</v>
      </c>
      <c r="B26" t="s">
        <v>68</v>
      </c>
      <c r="C26" t="s">
        <v>74</v>
      </c>
      <c r="D26">
        <v>11712</v>
      </c>
      <c r="F26">
        <v>1488</v>
      </c>
      <c r="G26">
        <v>2688</v>
      </c>
      <c r="H26">
        <v>2256</v>
      </c>
      <c r="I26">
        <v>1710</v>
      </c>
      <c r="J26">
        <v>1770</v>
      </c>
      <c r="K26">
        <v>1800</v>
      </c>
      <c r="AQ26">
        <f>Table1[[#This Row],[Quantity]]*1.8</f>
        <v>21081.600000000002</v>
      </c>
      <c r="AR26">
        <f>Table1[[#This Row],[Quantity]]*1.6</f>
        <v>18739.2</v>
      </c>
    </row>
    <row r="27" spans="1:44" x14ac:dyDescent="0.25">
      <c r="A27" t="s">
        <v>40</v>
      </c>
      <c r="B27" t="s">
        <v>67</v>
      </c>
      <c r="C27" t="s">
        <v>74</v>
      </c>
      <c r="D27">
        <v>456</v>
      </c>
      <c r="N27">
        <v>168</v>
      </c>
      <c r="O27">
        <v>204</v>
      </c>
      <c r="P27">
        <v>84</v>
      </c>
      <c r="AQ27">
        <f>Table1[[#This Row],[Quantity]]*1.8</f>
        <v>820.80000000000007</v>
      </c>
      <c r="AR27">
        <f>Table1[[#This Row],[Quantity]]*1.6</f>
        <v>729.6</v>
      </c>
    </row>
    <row r="28" spans="1:44" x14ac:dyDescent="0.25">
      <c r="A28" t="s">
        <v>41</v>
      </c>
      <c r="B28" t="s">
        <v>67</v>
      </c>
      <c r="C28" t="s">
        <v>74</v>
      </c>
      <c r="D28">
        <v>396</v>
      </c>
      <c r="N28">
        <v>120</v>
      </c>
      <c r="O28">
        <v>180</v>
      </c>
      <c r="P28">
        <v>96</v>
      </c>
      <c r="AQ28">
        <f>Table1[[#This Row],[Quantity]]*1.8</f>
        <v>712.80000000000007</v>
      </c>
      <c r="AR28">
        <f>Table1[[#This Row],[Quantity]]*1.6</f>
        <v>633.6</v>
      </c>
    </row>
    <row r="29" spans="1:44" x14ac:dyDescent="0.25">
      <c r="A29" t="s">
        <v>42</v>
      </c>
      <c r="B29" t="s">
        <v>68</v>
      </c>
      <c r="C29" t="s">
        <v>74</v>
      </c>
      <c r="D29">
        <v>384</v>
      </c>
      <c r="F29">
        <v>0</v>
      </c>
      <c r="G29">
        <v>0</v>
      </c>
      <c r="H29">
        <v>0</v>
      </c>
      <c r="I29">
        <v>96</v>
      </c>
      <c r="J29">
        <v>192</v>
      </c>
      <c r="K29">
        <v>96</v>
      </c>
      <c r="AQ29">
        <f>Table1[[#This Row],[Quantity]]*1.8</f>
        <v>691.2</v>
      </c>
      <c r="AR29">
        <f>Table1[[#This Row],[Quantity]]*1.6</f>
        <v>614.40000000000009</v>
      </c>
    </row>
    <row r="30" spans="1:44" x14ac:dyDescent="0.25">
      <c r="A30" t="s">
        <v>43</v>
      </c>
      <c r="B30" t="s">
        <v>68</v>
      </c>
      <c r="C30" t="s">
        <v>74</v>
      </c>
      <c r="D30">
        <v>624</v>
      </c>
      <c r="F30">
        <v>156</v>
      </c>
      <c r="G30">
        <v>312</v>
      </c>
      <c r="H30">
        <v>156</v>
      </c>
      <c r="I30">
        <v>0</v>
      </c>
      <c r="J30">
        <v>0</v>
      </c>
      <c r="K30">
        <v>0</v>
      </c>
      <c r="AQ30">
        <f>Table1[[#This Row],[Quantity]]*1.8</f>
        <v>1123.2</v>
      </c>
      <c r="AR30">
        <f>Table1[[#This Row],[Quantity]]*1.6</f>
        <v>998.40000000000009</v>
      </c>
    </row>
    <row r="31" spans="1:44" x14ac:dyDescent="0.25">
      <c r="A31" t="s">
        <v>44</v>
      </c>
      <c r="B31" t="s">
        <v>67</v>
      </c>
      <c r="C31" t="s">
        <v>74</v>
      </c>
      <c r="D31">
        <v>420</v>
      </c>
      <c r="N31">
        <v>105</v>
      </c>
      <c r="O31">
        <v>210</v>
      </c>
      <c r="P31">
        <v>105</v>
      </c>
      <c r="AQ31">
        <f>Table1[[#This Row],[Quantity]]*1.8</f>
        <v>756</v>
      </c>
      <c r="AR31">
        <f>Table1[[#This Row],[Quantity]]*1.6</f>
        <v>672</v>
      </c>
    </row>
    <row r="32" spans="1:44" x14ac:dyDescent="0.25">
      <c r="A32" t="s">
        <v>45</v>
      </c>
      <c r="B32" t="s">
        <v>67</v>
      </c>
      <c r="C32" t="s">
        <v>74</v>
      </c>
      <c r="D32">
        <v>420</v>
      </c>
      <c r="N32">
        <v>132</v>
      </c>
      <c r="O32">
        <v>204</v>
      </c>
      <c r="P32">
        <v>84</v>
      </c>
      <c r="AQ32">
        <f>Table1[[#This Row],[Quantity]]*1.8</f>
        <v>756</v>
      </c>
      <c r="AR32">
        <f>Table1[[#This Row],[Quantity]]*1.6</f>
        <v>672</v>
      </c>
    </row>
    <row r="33" spans="1:44" x14ac:dyDescent="0.25">
      <c r="A33">
        <v>1198628</v>
      </c>
      <c r="B33" t="s">
        <v>69</v>
      </c>
      <c r="C33" t="s">
        <v>75</v>
      </c>
      <c r="D33">
        <v>1440</v>
      </c>
      <c r="L33">
        <v>720</v>
      </c>
      <c r="M33">
        <v>720</v>
      </c>
      <c r="AQ33">
        <f>Table1[[#This Row],[Quantity]]*1.8</f>
        <v>2592</v>
      </c>
      <c r="AR33">
        <f>Table1[[#This Row],[Quantity]]*1.6</f>
        <v>2304</v>
      </c>
    </row>
    <row r="34" spans="1:44" x14ac:dyDescent="0.25">
      <c r="A34">
        <v>1198629</v>
      </c>
      <c r="B34" t="s">
        <v>69</v>
      </c>
      <c r="C34" t="s">
        <v>75</v>
      </c>
      <c r="D34">
        <v>936</v>
      </c>
      <c r="L34">
        <v>612</v>
      </c>
      <c r="M34">
        <v>324</v>
      </c>
      <c r="AQ34">
        <f>Table1[[#This Row],[Quantity]]*1.8</f>
        <v>1684.8</v>
      </c>
      <c r="AR34">
        <f>Table1[[#This Row],[Quantity]]*1.6</f>
        <v>1497.6000000000001</v>
      </c>
    </row>
    <row r="35" spans="1:44" x14ac:dyDescent="0.25">
      <c r="A35" t="s">
        <v>46</v>
      </c>
      <c r="B35" t="s">
        <v>68</v>
      </c>
      <c r="C35" t="s">
        <v>75</v>
      </c>
      <c r="D35">
        <v>480</v>
      </c>
      <c r="F35">
        <v>110</v>
      </c>
      <c r="G35">
        <v>185</v>
      </c>
      <c r="H35">
        <v>185</v>
      </c>
      <c r="I35">
        <v>0</v>
      </c>
      <c r="J35">
        <v>0</v>
      </c>
      <c r="K35">
        <v>0</v>
      </c>
      <c r="AQ35">
        <f>Table1[[#This Row],[Quantity]]*1.8</f>
        <v>864</v>
      </c>
      <c r="AR35">
        <f>Table1[[#This Row],[Quantity]]*1.6</f>
        <v>768</v>
      </c>
    </row>
    <row r="36" spans="1:44" x14ac:dyDescent="0.25">
      <c r="A36" t="s">
        <v>47</v>
      </c>
      <c r="B36" t="s">
        <v>68</v>
      </c>
      <c r="C36" t="s">
        <v>75</v>
      </c>
      <c r="D36">
        <v>400</v>
      </c>
      <c r="F36">
        <v>0</v>
      </c>
      <c r="G36">
        <v>0</v>
      </c>
      <c r="H36">
        <v>0</v>
      </c>
      <c r="I36">
        <v>80</v>
      </c>
      <c r="J36">
        <v>160</v>
      </c>
      <c r="K36">
        <v>160</v>
      </c>
      <c r="AQ36">
        <f>Table1[[#This Row],[Quantity]]*1.8</f>
        <v>720</v>
      </c>
      <c r="AR36">
        <f>Table1[[#This Row],[Quantity]]*1.6</f>
        <v>640</v>
      </c>
    </row>
    <row r="37" spans="1:44" x14ac:dyDescent="0.25">
      <c r="A37" t="s">
        <v>48</v>
      </c>
      <c r="B37" t="s">
        <v>69</v>
      </c>
      <c r="C37" t="s">
        <v>75</v>
      </c>
      <c r="D37">
        <v>80</v>
      </c>
      <c r="L37">
        <v>80</v>
      </c>
      <c r="M37">
        <v>0</v>
      </c>
      <c r="AQ37">
        <f>Table1[[#This Row],[Quantity]]*1.8</f>
        <v>144</v>
      </c>
      <c r="AR37">
        <f>Table1[[#This Row],[Quantity]]*1.6</f>
        <v>128</v>
      </c>
    </row>
    <row r="38" spans="1:44" x14ac:dyDescent="0.25">
      <c r="A38" t="s">
        <v>49</v>
      </c>
      <c r="B38" t="s">
        <v>68</v>
      </c>
      <c r="C38" t="s">
        <v>75</v>
      </c>
      <c r="D38">
        <v>3180</v>
      </c>
      <c r="F38">
        <v>795</v>
      </c>
      <c r="G38">
        <v>1590</v>
      </c>
      <c r="H38">
        <v>795</v>
      </c>
      <c r="I38">
        <v>0</v>
      </c>
      <c r="J38">
        <v>0</v>
      </c>
      <c r="K38">
        <v>0</v>
      </c>
      <c r="AQ38">
        <f>Table1[[#This Row],[Quantity]]*1.8</f>
        <v>5724</v>
      </c>
      <c r="AR38">
        <f>Table1[[#This Row],[Quantity]]*1.6</f>
        <v>5088</v>
      </c>
    </row>
    <row r="39" spans="1:44" x14ac:dyDescent="0.25">
      <c r="A39" t="s">
        <v>50</v>
      </c>
      <c r="B39" t="s">
        <v>68</v>
      </c>
      <c r="C39" t="s">
        <v>75</v>
      </c>
      <c r="D39">
        <v>3480</v>
      </c>
      <c r="F39">
        <v>870</v>
      </c>
      <c r="G39">
        <v>1740</v>
      </c>
      <c r="H39">
        <v>870</v>
      </c>
      <c r="I39">
        <v>0</v>
      </c>
      <c r="J39">
        <v>0</v>
      </c>
      <c r="K39">
        <v>0</v>
      </c>
      <c r="AQ39">
        <f>Table1[[#This Row],[Quantity]]*1.8</f>
        <v>6264</v>
      </c>
      <c r="AR39">
        <f>Table1[[#This Row],[Quantity]]*1.6</f>
        <v>5568</v>
      </c>
    </row>
    <row r="40" spans="1:44" x14ac:dyDescent="0.25">
      <c r="A40">
        <v>1201683</v>
      </c>
      <c r="B40" t="s">
        <v>67</v>
      </c>
      <c r="C40" t="s">
        <v>76</v>
      </c>
      <c r="D40">
        <v>1740</v>
      </c>
      <c r="N40">
        <v>720</v>
      </c>
      <c r="O40">
        <v>660</v>
      </c>
      <c r="P40">
        <v>360</v>
      </c>
      <c r="AQ40">
        <f>Table1[[#This Row],[Quantity]]*1.8</f>
        <v>3132</v>
      </c>
      <c r="AR40">
        <f>Table1[[#This Row],[Quantity]]*1.6</f>
        <v>2784</v>
      </c>
    </row>
    <row r="41" spans="1:44" x14ac:dyDescent="0.25">
      <c r="A41">
        <v>1201684</v>
      </c>
      <c r="B41" t="s">
        <v>67</v>
      </c>
      <c r="C41" t="s">
        <v>76</v>
      </c>
      <c r="D41">
        <v>2604</v>
      </c>
      <c r="N41">
        <v>1044</v>
      </c>
      <c r="O41">
        <v>1032</v>
      </c>
      <c r="P41">
        <v>528</v>
      </c>
      <c r="AQ41">
        <f>Table1[[#This Row],[Quantity]]*1.8</f>
        <v>4687.2</v>
      </c>
      <c r="AR41">
        <f>Table1[[#This Row],[Quantity]]*1.6</f>
        <v>4166.4000000000005</v>
      </c>
    </row>
    <row r="42" spans="1:44" x14ac:dyDescent="0.25">
      <c r="A42">
        <v>1201685</v>
      </c>
      <c r="B42" t="s">
        <v>67</v>
      </c>
      <c r="C42" t="s">
        <v>76</v>
      </c>
      <c r="D42">
        <v>1812</v>
      </c>
      <c r="N42">
        <v>732</v>
      </c>
      <c r="O42">
        <v>696</v>
      </c>
      <c r="P42">
        <v>384</v>
      </c>
      <c r="AQ42">
        <f>Table1[[#This Row],[Quantity]]*1.8</f>
        <v>3261.6</v>
      </c>
      <c r="AR42">
        <f>Table1[[#This Row],[Quantity]]*1.6</f>
        <v>2899.2000000000003</v>
      </c>
    </row>
    <row r="43" spans="1:44" x14ac:dyDescent="0.25">
      <c r="A43">
        <v>1202084</v>
      </c>
      <c r="B43" t="s">
        <v>68</v>
      </c>
      <c r="C43" t="s">
        <v>76</v>
      </c>
      <c r="D43">
        <v>4248</v>
      </c>
      <c r="F43">
        <v>624</v>
      </c>
      <c r="G43">
        <v>720</v>
      </c>
      <c r="H43">
        <v>864</v>
      </c>
      <c r="I43">
        <v>750</v>
      </c>
      <c r="J43">
        <v>570</v>
      </c>
      <c r="K43">
        <v>720</v>
      </c>
      <c r="AQ43">
        <f>Table1[[#This Row],[Quantity]]*1.8</f>
        <v>7646.4000000000005</v>
      </c>
      <c r="AR43">
        <f>Table1[[#This Row],[Quantity]]*1.6</f>
        <v>6796.8</v>
      </c>
    </row>
    <row r="44" spans="1:44" x14ac:dyDescent="0.25">
      <c r="A44">
        <v>1202085</v>
      </c>
      <c r="B44" t="s">
        <v>68</v>
      </c>
      <c r="C44" t="s">
        <v>76</v>
      </c>
      <c r="D44">
        <v>5226</v>
      </c>
      <c r="F44">
        <v>720</v>
      </c>
      <c r="G44">
        <v>1152</v>
      </c>
      <c r="H44">
        <v>810</v>
      </c>
      <c r="I44">
        <v>1104</v>
      </c>
      <c r="J44">
        <v>630</v>
      </c>
      <c r="K44">
        <v>810</v>
      </c>
      <c r="AQ44">
        <f>Table1[[#This Row],[Quantity]]*1.8</f>
        <v>9406.8000000000011</v>
      </c>
      <c r="AR44">
        <f>Table1[[#This Row],[Quantity]]*1.6</f>
        <v>8361.6</v>
      </c>
    </row>
    <row r="45" spans="1:44" x14ac:dyDescent="0.25">
      <c r="A45">
        <v>1202086</v>
      </c>
      <c r="B45" t="s">
        <v>68</v>
      </c>
      <c r="C45" t="s">
        <v>76</v>
      </c>
      <c r="D45">
        <v>2490</v>
      </c>
      <c r="F45">
        <v>336</v>
      </c>
      <c r="G45">
        <v>576</v>
      </c>
      <c r="H45">
        <v>528</v>
      </c>
      <c r="I45">
        <v>360</v>
      </c>
      <c r="J45">
        <v>330</v>
      </c>
      <c r="K45">
        <v>360</v>
      </c>
      <c r="AQ45">
        <f>Table1[[#This Row],[Quantity]]*1.8</f>
        <v>4482</v>
      </c>
      <c r="AR45">
        <f>Table1[[#This Row],[Quantity]]*1.6</f>
        <v>3984</v>
      </c>
    </row>
    <row r="46" spans="1:44" x14ac:dyDescent="0.25">
      <c r="A46">
        <v>1198630</v>
      </c>
      <c r="B46" t="s">
        <v>69</v>
      </c>
      <c r="C46" t="s">
        <v>77</v>
      </c>
      <c r="D46">
        <v>1872</v>
      </c>
      <c r="L46">
        <v>1008</v>
      </c>
      <c r="M46">
        <v>864</v>
      </c>
      <c r="AQ46">
        <f>Table1[[#This Row],[Quantity]]*1.8</f>
        <v>3369.6</v>
      </c>
      <c r="AR46">
        <f>Table1[[#This Row],[Quantity]]*1.6</f>
        <v>2995.2000000000003</v>
      </c>
    </row>
    <row r="47" spans="1:44" x14ac:dyDescent="0.25">
      <c r="A47">
        <v>1198631</v>
      </c>
      <c r="B47" t="s">
        <v>69</v>
      </c>
      <c r="C47" t="s">
        <v>77</v>
      </c>
      <c r="D47">
        <v>1332</v>
      </c>
      <c r="L47">
        <v>720</v>
      </c>
      <c r="M47">
        <v>612</v>
      </c>
      <c r="AQ47">
        <f>Table1[[#This Row],[Quantity]]*1.8</f>
        <v>2397.6</v>
      </c>
      <c r="AR47">
        <f>Table1[[#This Row],[Quantity]]*1.6</f>
        <v>2131.2000000000003</v>
      </c>
    </row>
    <row r="48" spans="1:44" x14ac:dyDescent="0.25">
      <c r="A48">
        <v>1201686</v>
      </c>
      <c r="B48" t="s">
        <v>67</v>
      </c>
      <c r="C48" t="s">
        <v>78</v>
      </c>
      <c r="D48">
        <v>2724</v>
      </c>
      <c r="N48">
        <v>1044</v>
      </c>
      <c r="O48">
        <v>1044</v>
      </c>
      <c r="P48">
        <v>636</v>
      </c>
      <c r="AQ48">
        <f>Table1[[#This Row],[Quantity]]*1.8</f>
        <v>4903.2</v>
      </c>
      <c r="AR48">
        <f>Table1[[#This Row],[Quantity]]*1.6</f>
        <v>4358.4000000000005</v>
      </c>
    </row>
    <row r="49" spans="1:44" x14ac:dyDescent="0.25">
      <c r="A49">
        <v>1201687</v>
      </c>
      <c r="B49" t="s">
        <v>67</v>
      </c>
      <c r="C49" t="s">
        <v>78</v>
      </c>
      <c r="D49">
        <v>3888</v>
      </c>
      <c r="N49">
        <v>1536</v>
      </c>
      <c r="O49">
        <v>1500</v>
      </c>
      <c r="P49">
        <v>852</v>
      </c>
      <c r="AQ49">
        <f>Table1[[#This Row],[Quantity]]*1.8</f>
        <v>6998.4000000000005</v>
      </c>
      <c r="AR49">
        <f>Table1[[#This Row],[Quantity]]*1.6</f>
        <v>6220.8</v>
      </c>
    </row>
    <row r="50" spans="1:44" x14ac:dyDescent="0.25">
      <c r="A50">
        <v>1201688</v>
      </c>
      <c r="B50" t="s">
        <v>67</v>
      </c>
      <c r="C50" t="s">
        <v>78</v>
      </c>
      <c r="D50">
        <v>2400</v>
      </c>
      <c r="N50">
        <v>960</v>
      </c>
      <c r="O50">
        <v>924</v>
      </c>
      <c r="P50">
        <v>516</v>
      </c>
      <c r="AQ50">
        <f>Table1[[#This Row],[Quantity]]*1.8</f>
        <v>4320</v>
      </c>
      <c r="AR50">
        <f>Table1[[#This Row],[Quantity]]*1.6</f>
        <v>3840</v>
      </c>
    </row>
    <row r="51" spans="1:44" x14ac:dyDescent="0.25">
      <c r="A51">
        <v>1202088</v>
      </c>
      <c r="B51" t="s">
        <v>68</v>
      </c>
      <c r="C51" t="s">
        <v>78</v>
      </c>
      <c r="D51">
        <v>11628</v>
      </c>
      <c r="F51">
        <v>1680</v>
      </c>
      <c r="G51">
        <v>2256</v>
      </c>
      <c r="H51">
        <v>2352</v>
      </c>
      <c r="I51">
        <v>1860</v>
      </c>
      <c r="J51">
        <v>1680</v>
      </c>
      <c r="K51">
        <v>1800</v>
      </c>
      <c r="AQ51">
        <f>Table1[[#This Row],[Quantity]]*1.8</f>
        <v>20930.400000000001</v>
      </c>
      <c r="AR51">
        <f>Table1[[#This Row],[Quantity]]*1.6</f>
        <v>18604.8</v>
      </c>
    </row>
    <row r="52" spans="1:44" x14ac:dyDescent="0.25">
      <c r="A52">
        <v>1202089</v>
      </c>
      <c r="B52" t="s">
        <v>68</v>
      </c>
      <c r="C52" t="s">
        <v>78</v>
      </c>
      <c r="D52">
        <v>11628</v>
      </c>
      <c r="F52">
        <v>1344</v>
      </c>
      <c r="G52">
        <v>1824</v>
      </c>
      <c r="H52">
        <v>2430</v>
      </c>
      <c r="I52">
        <v>1920</v>
      </c>
      <c r="J52">
        <v>2040</v>
      </c>
      <c r="K52">
        <v>2070</v>
      </c>
      <c r="AQ52">
        <f>Table1[[#This Row],[Quantity]]*1.8</f>
        <v>20930.400000000001</v>
      </c>
      <c r="AR52">
        <f>Table1[[#This Row],[Quantity]]*1.6</f>
        <v>18604.8</v>
      </c>
    </row>
    <row r="53" spans="1:44" x14ac:dyDescent="0.25">
      <c r="A53">
        <v>1202090</v>
      </c>
      <c r="B53" t="s">
        <v>68</v>
      </c>
      <c r="C53" t="s">
        <v>78</v>
      </c>
      <c r="D53">
        <v>7134</v>
      </c>
      <c r="F53">
        <v>1008</v>
      </c>
      <c r="G53">
        <v>1440</v>
      </c>
      <c r="H53">
        <v>1536</v>
      </c>
      <c r="I53">
        <v>1050</v>
      </c>
      <c r="J53">
        <v>1080</v>
      </c>
      <c r="K53">
        <v>1020</v>
      </c>
      <c r="AQ53">
        <f>Table1[[#This Row],[Quantity]]*1.8</f>
        <v>12841.2</v>
      </c>
      <c r="AR53">
        <f>Table1[[#This Row],[Quantity]]*1.6</f>
        <v>11414.400000000001</v>
      </c>
    </row>
    <row r="54" spans="1:44" x14ac:dyDescent="0.25">
      <c r="A54" t="s">
        <v>51</v>
      </c>
      <c r="B54" t="s">
        <v>68</v>
      </c>
      <c r="C54" t="s">
        <v>79</v>
      </c>
      <c r="D54">
        <v>2160</v>
      </c>
      <c r="F54">
        <v>485</v>
      </c>
      <c r="G54">
        <v>830</v>
      </c>
      <c r="H54">
        <v>845</v>
      </c>
      <c r="I54">
        <v>0</v>
      </c>
      <c r="J54">
        <v>0</v>
      </c>
      <c r="K54">
        <v>0</v>
      </c>
      <c r="AQ54">
        <f>Table1[[#This Row],[Quantity]]*1.8</f>
        <v>3888</v>
      </c>
      <c r="AR54">
        <f>Table1[[#This Row],[Quantity]]*1.6</f>
        <v>3456</v>
      </c>
    </row>
    <row r="55" spans="1:44" x14ac:dyDescent="0.25">
      <c r="A55" t="s">
        <v>52</v>
      </c>
      <c r="B55" t="s">
        <v>68</v>
      </c>
      <c r="C55" t="s">
        <v>79</v>
      </c>
      <c r="D55">
        <v>1070</v>
      </c>
      <c r="F55">
        <v>0</v>
      </c>
      <c r="G55">
        <v>0</v>
      </c>
      <c r="H55">
        <v>0</v>
      </c>
      <c r="I55">
        <v>214</v>
      </c>
      <c r="J55">
        <v>428</v>
      </c>
      <c r="K55">
        <v>428</v>
      </c>
      <c r="AQ55">
        <f>Table1[[#This Row],[Quantity]]*1.8</f>
        <v>1926</v>
      </c>
      <c r="AR55">
        <f>Table1[[#This Row],[Quantity]]*1.6</f>
        <v>1712</v>
      </c>
    </row>
    <row r="56" spans="1:44" x14ac:dyDescent="0.25">
      <c r="A56" t="s">
        <v>53</v>
      </c>
      <c r="B56" t="s">
        <v>69</v>
      </c>
      <c r="C56" t="s">
        <v>79</v>
      </c>
      <c r="D56">
        <v>214</v>
      </c>
      <c r="L56">
        <v>214</v>
      </c>
      <c r="M56">
        <v>0</v>
      </c>
      <c r="AQ56">
        <f>Table1[[#This Row],[Quantity]]*1.8</f>
        <v>385.2</v>
      </c>
      <c r="AR56">
        <f>Table1[[#This Row],[Quantity]]*1.6</f>
        <v>342.40000000000003</v>
      </c>
    </row>
    <row r="57" spans="1:44" x14ac:dyDescent="0.25">
      <c r="A57" t="s">
        <v>54</v>
      </c>
      <c r="B57" t="s">
        <v>68</v>
      </c>
      <c r="C57" t="s">
        <v>79</v>
      </c>
      <c r="D57">
        <v>1080</v>
      </c>
      <c r="F57">
        <v>240</v>
      </c>
      <c r="G57">
        <v>420</v>
      </c>
      <c r="H57">
        <v>420</v>
      </c>
      <c r="I57">
        <v>0</v>
      </c>
      <c r="J57">
        <v>0</v>
      </c>
      <c r="K57">
        <v>0</v>
      </c>
      <c r="AQ57">
        <f>Table1[[#This Row],[Quantity]]*1.8</f>
        <v>1944</v>
      </c>
      <c r="AR57">
        <f>Table1[[#This Row],[Quantity]]*1.6</f>
        <v>1728</v>
      </c>
    </row>
    <row r="58" spans="1:44" x14ac:dyDescent="0.25">
      <c r="A58">
        <v>1201611</v>
      </c>
      <c r="B58" t="s">
        <v>69</v>
      </c>
      <c r="C58" t="s">
        <v>80</v>
      </c>
      <c r="D58">
        <v>1908</v>
      </c>
      <c r="L58">
        <v>864</v>
      </c>
      <c r="M58">
        <v>1044</v>
      </c>
      <c r="AQ58">
        <f>Table1[[#This Row],[Quantity]]*1.8</f>
        <v>3434.4</v>
      </c>
      <c r="AR58">
        <f>Table1[[#This Row],[Quantity]]*1.6</f>
        <v>3052.8</v>
      </c>
    </row>
    <row r="59" spans="1:44" x14ac:dyDescent="0.25">
      <c r="A59">
        <v>1201613</v>
      </c>
      <c r="B59" t="s">
        <v>69</v>
      </c>
      <c r="C59" t="s">
        <v>80</v>
      </c>
      <c r="D59">
        <v>1980</v>
      </c>
      <c r="L59">
        <v>900</v>
      </c>
      <c r="M59">
        <v>1080</v>
      </c>
      <c r="AQ59">
        <f>Table1[[#This Row],[Quantity]]*1.8</f>
        <v>3564</v>
      </c>
      <c r="AR59">
        <f>Table1[[#This Row],[Quantity]]*1.6</f>
        <v>3168</v>
      </c>
    </row>
    <row r="60" spans="1:44" x14ac:dyDescent="0.25">
      <c r="A60" t="s">
        <v>55</v>
      </c>
      <c r="B60" t="s">
        <v>67</v>
      </c>
      <c r="C60" t="s">
        <v>80</v>
      </c>
      <c r="D60">
        <v>288</v>
      </c>
      <c r="N60">
        <v>96</v>
      </c>
      <c r="O60">
        <v>144</v>
      </c>
      <c r="P60">
        <v>48</v>
      </c>
      <c r="AQ60">
        <f>Table1[[#This Row],[Quantity]]*1.8</f>
        <v>518.4</v>
      </c>
      <c r="AR60">
        <f>Table1[[#This Row],[Quantity]]*1.6</f>
        <v>460.8</v>
      </c>
    </row>
    <row r="61" spans="1:44" x14ac:dyDescent="0.25">
      <c r="A61" t="s">
        <v>56</v>
      </c>
      <c r="B61" t="s">
        <v>67</v>
      </c>
      <c r="C61" t="s">
        <v>80</v>
      </c>
      <c r="D61">
        <v>348</v>
      </c>
      <c r="N61">
        <v>120</v>
      </c>
      <c r="O61">
        <v>168</v>
      </c>
      <c r="P61">
        <v>60</v>
      </c>
      <c r="AQ61">
        <f>Table1[[#This Row],[Quantity]]*1.8</f>
        <v>626.4</v>
      </c>
      <c r="AR61">
        <f>Table1[[#This Row],[Quantity]]*1.6</f>
        <v>556.80000000000007</v>
      </c>
    </row>
    <row r="62" spans="1:44" x14ac:dyDescent="0.25">
      <c r="A62" t="s">
        <v>57</v>
      </c>
      <c r="B62" t="s">
        <v>67</v>
      </c>
      <c r="C62" t="s">
        <v>80</v>
      </c>
      <c r="D62">
        <v>396</v>
      </c>
      <c r="N62">
        <v>120</v>
      </c>
      <c r="O62">
        <v>192</v>
      </c>
      <c r="P62">
        <v>84</v>
      </c>
      <c r="AQ62">
        <f>Table1[[#This Row],[Quantity]]*1.8</f>
        <v>712.80000000000007</v>
      </c>
      <c r="AR62">
        <f>Table1[[#This Row],[Quantity]]*1.6</f>
        <v>633.6</v>
      </c>
    </row>
    <row r="63" spans="1:44" x14ac:dyDescent="0.25">
      <c r="A63" t="s">
        <v>58</v>
      </c>
      <c r="B63" t="s">
        <v>68</v>
      </c>
      <c r="C63" t="s">
        <v>80</v>
      </c>
      <c r="D63">
        <v>3036</v>
      </c>
      <c r="F63">
        <v>759</v>
      </c>
      <c r="G63">
        <v>1518</v>
      </c>
      <c r="H63">
        <v>759</v>
      </c>
      <c r="I63">
        <v>0</v>
      </c>
      <c r="J63">
        <v>0</v>
      </c>
      <c r="K63">
        <v>0</v>
      </c>
      <c r="AQ63">
        <f>Table1[[#This Row],[Quantity]]*1.8</f>
        <v>5464.8</v>
      </c>
      <c r="AR63">
        <f>Table1[[#This Row],[Quantity]]*1.6</f>
        <v>4857.6000000000004</v>
      </c>
    </row>
    <row r="64" spans="1:44" x14ac:dyDescent="0.25">
      <c r="A64" t="s">
        <v>59</v>
      </c>
      <c r="B64" t="s">
        <v>67</v>
      </c>
      <c r="C64" t="s">
        <v>80</v>
      </c>
      <c r="D64">
        <v>480</v>
      </c>
      <c r="N64">
        <v>120</v>
      </c>
      <c r="O64">
        <v>240</v>
      </c>
      <c r="P64">
        <v>120</v>
      </c>
      <c r="AQ64">
        <f>Table1[[#This Row],[Quantity]]*1.8</f>
        <v>864</v>
      </c>
      <c r="AR64">
        <f>Table1[[#This Row],[Quantity]]*1.6</f>
        <v>768</v>
      </c>
    </row>
    <row r="65" spans="1:44" x14ac:dyDescent="0.25">
      <c r="A65" t="s">
        <v>60</v>
      </c>
      <c r="B65" t="s">
        <v>67</v>
      </c>
      <c r="C65" t="s">
        <v>80</v>
      </c>
      <c r="D65">
        <v>480</v>
      </c>
      <c r="N65">
        <v>120</v>
      </c>
      <c r="O65">
        <v>240</v>
      </c>
      <c r="P65">
        <v>120</v>
      </c>
      <c r="AQ65">
        <f>Table1[[#This Row],[Quantity]]*1.8</f>
        <v>864</v>
      </c>
      <c r="AR65">
        <f>Table1[[#This Row],[Quantity]]*1.6</f>
        <v>768</v>
      </c>
    </row>
    <row r="66" spans="1:44" x14ac:dyDescent="0.25">
      <c r="A66">
        <v>1201689</v>
      </c>
      <c r="B66" t="s">
        <v>67</v>
      </c>
      <c r="C66" t="s">
        <v>81</v>
      </c>
      <c r="D66">
        <v>2640</v>
      </c>
      <c r="N66">
        <v>1044</v>
      </c>
      <c r="O66">
        <v>1044</v>
      </c>
      <c r="P66">
        <v>552</v>
      </c>
      <c r="AQ66">
        <f>Table1[[#This Row],[Quantity]]*1.8</f>
        <v>4752</v>
      </c>
      <c r="AR66">
        <f>Table1[[#This Row],[Quantity]]*1.6</f>
        <v>4224</v>
      </c>
    </row>
    <row r="67" spans="1:44" x14ac:dyDescent="0.25">
      <c r="A67">
        <v>1201690</v>
      </c>
      <c r="B67" t="s">
        <v>67</v>
      </c>
      <c r="C67" t="s">
        <v>81</v>
      </c>
      <c r="D67">
        <v>3972</v>
      </c>
      <c r="N67">
        <v>1548</v>
      </c>
      <c r="O67">
        <v>1560</v>
      </c>
      <c r="P67">
        <v>864</v>
      </c>
      <c r="AQ67">
        <f>Table1[[#This Row],[Quantity]]*1.8</f>
        <v>7149.6</v>
      </c>
      <c r="AR67">
        <f>Table1[[#This Row],[Quantity]]*1.6</f>
        <v>6355.2000000000007</v>
      </c>
    </row>
    <row r="68" spans="1:44" x14ac:dyDescent="0.25">
      <c r="A68">
        <v>1201731</v>
      </c>
      <c r="B68" t="s">
        <v>67</v>
      </c>
      <c r="C68" t="s">
        <v>81</v>
      </c>
      <c r="D68">
        <v>2556</v>
      </c>
      <c r="N68">
        <v>1020</v>
      </c>
      <c r="O68">
        <v>984</v>
      </c>
      <c r="P68">
        <v>552</v>
      </c>
      <c r="AQ68">
        <f>Table1[[#This Row],[Quantity]]*1.8</f>
        <v>4600.8</v>
      </c>
      <c r="AR68">
        <f>Table1[[#This Row],[Quantity]]*1.6</f>
        <v>4089.6000000000004</v>
      </c>
    </row>
    <row r="69" spans="1:44" x14ac:dyDescent="0.25">
      <c r="A69">
        <v>1202093</v>
      </c>
      <c r="B69" t="s">
        <v>68</v>
      </c>
      <c r="C69" t="s">
        <v>81</v>
      </c>
      <c r="D69">
        <v>11232</v>
      </c>
      <c r="F69">
        <v>1152</v>
      </c>
      <c r="G69">
        <v>1632</v>
      </c>
      <c r="H69">
        <v>2400</v>
      </c>
      <c r="I69">
        <v>1728</v>
      </c>
      <c r="J69">
        <v>2160</v>
      </c>
      <c r="K69">
        <v>2160</v>
      </c>
      <c r="AQ69">
        <f>Table1[[#This Row],[Quantity]]*1.8</f>
        <v>20217.600000000002</v>
      </c>
      <c r="AR69">
        <f>Table1[[#This Row],[Quantity]]*1.6</f>
        <v>17971.2</v>
      </c>
    </row>
    <row r="70" spans="1:44" x14ac:dyDescent="0.25">
      <c r="A70">
        <v>1202094</v>
      </c>
      <c r="B70" t="s">
        <v>68</v>
      </c>
      <c r="C70" t="s">
        <v>81</v>
      </c>
      <c r="D70">
        <v>7224</v>
      </c>
      <c r="F70">
        <v>1056</v>
      </c>
      <c r="G70">
        <v>1536</v>
      </c>
      <c r="H70">
        <v>1392</v>
      </c>
      <c r="I70">
        <v>1050</v>
      </c>
      <c r="J70">
        <v>1110</v>
      </c>
      <c r="K70">
        <v>1080</v>
      </c>
      <c r="AQ70">
        <f>Table1[[#This Row],[Quantity]]*1.8</f>
        <v>13003.2</v>
      </c>
      <c r="AR70">
        <f>Table1[[#This Row],[Quantity]]*1.6</f>
        <v>11558.400000000001</v>
      </c>
    </row>
    <row r="71" spans="1:44" x14ac:dyDescent="0.25">
      <c r="A71">
        <v>1202092</v>
      </c>
      <c r="B71" t="s">
        <v>68</v>
      </c>
      <c r="C71" t="s">
        <v>81</v>
      </c>
      <c r="D71">
        <v>11610</v>
      </c>
      <c r="F71">
        <v>1680</v>
      </c>
      <c r="G71">
        <v>2160</v>
      </c>
      <c r="H71">
        <v>2400</v>
      </c>
      <c r="I71">
        <v>1830</v>
      </c>
      <c r="J71">
        <v>1650</v>
      </c>
      <c r="K71">
        <v>1890</v>
      </c>
      <c r="AQ71">
        <f>Table1[[#This Row],[Quantity]]*1.8</f>
        <v>20898</v>
      </c>
      <c r="AR71">
        <f>Table1[[#This Row],[Quantity]]*1.6</f>
        <v>18576</v>
      </c>
    </row>
    <row r="72" spans="1:44" x14ac:dyDescent="0.25">
      <c r="A72">
        <v>1201612</v>
      </c>
      <c r="B72" t="s">
        <v>69</v>
      </c>
      <c r="C72" t="s">
        <v>82</v>
      </c>
      <c r="D72">
        <v>2376</v>
      </c>
      <c r="L72">
        <v>1224</v>
      </c>
      <c r="M72">
        <v>1152</v>
      </c>
      <c r="AQ72">
        <f>Table1[[#This Row],[Quantity]]*1.8</f>
        <v>4276.8</v>
      </c>
      <c r="AR72">
        <f>Table1[[#This Row],[Quantity]]*1.6</f>
        <v>3801.6000000000004</v>
      </c>
    </row>
    <row r="73" spans="1:44" x14ac:dyDescent="0.25">
      <c r="A73">
        <v>1201614</v>
      </c>
      <c r="B73" t="s">
        <v>69</v>
      </c>
      <c r="C73" t="s">
        <v>82</v>
      </c>
      <c r="D73">
        <v>2772</v>
      </c>
      <c r="L73">
        <v>1404</v>
      </c>
      <c r="M73">
        <v>1368</v>
      </c>
      <c r="AQ73">
        <f>Table1[[#This Row],[Quantity]]*1.8</f>
        <v>4989.6000000000004</v>
      </c>
      <c r="AR73">
        <f>Table1[[#This Row],[Quantity]]*1.6</f>
        <v>4435.2</v>
      </c>
    </row>
    <row r="74" spans="1:44" x14ac:dyDescent="0.25">
      <c r="A74">
        <v>1201734</v>
      </c>
      <c r="B74" t="s">
        <v>67</v>
      </c>
      <c r="C74" t="s">
        <v>83</v>
      </c>
      <c r="D74">
        <v>2772</v>
      </c>
      <c r="N74">
        <v>1092</v>
      </c>
      <c r="O74">
        <v>1092</v>
      </c>
      <c r="P74">
        <v>588</v>
      </c>
      <c r="AQ74">
        <f>Table1[[#This Row],[Quantity]]*1.8</f>
        <v>4989.6000000000004</v>
      </c>
      <c r="AR74">
        <f>Table1[[#This Row],[Quantity]]*1.6</f>
        <v>4435.2</v>
      </c>
    </row>
    <row r="75" spans="1:44" x14ac:dyDescent="0.25">
      <c r="A75">
        <v>1201732</v>
      </c>
      <c r="B75" t="s">
        <v>67</v>
      </c>
      <c r="C75" t="s">
        <v>83</v>
      </c>
      <c r="D75">
        <v>3024</v>
      </c>
      <c r="N75">
        <v>1188</v>
      </c>
      <c r="O75">
        <v>1152</v>
      </c>
      <c r="P75">
        <v>684</v>
      </c>
      <c r="AQ75">
        <f>Table1[[#This Row],[Quantity]]*1.8</f>
        <v>5443.2</v>
      </c>
      <c r="AR75">
        <f>Table1[[#This Row],[Quantity]]*1.6</f>
        <v>4838.4000000000005</v>
      </c>
    </row>
    <row r="76" spans="1:44" x14ac:dyDescent="0.25">
      <c r="A76">
        <v>1201733</v>
      </c>
      <c r="B76" t="s">
        <v>67</v>
      </c>
      <c r="C76" t="s">
        <v>83</v>
      </c>
      <c r="D76">
        <v>4500</v>
      </c>
      <c r="N76">
        <v>1728</v>
      </c>
      <c r="O76">
        <v>1776</v>
      </c>
      <c r="P76">
        <v>996</v>
      </c>
      <c r="AQ76">
        <f>Table1[[#This Row],[Quantity]]*1.8</f>
        <v>8100</v>
      </c>
      <c r="AR76">
        <f>Table1[[#This Row],[Quantity]]*1.6</f>
        <v>7200</v>
      </c>
    </row>
    <row r="77" spans="1:44" x14ac:dyDescent="0.25">
      <c r="A77">
        <v>1202098</v>
      </c>
      <c r="B77" t="s">
        <v>68</v>
      </c>
      <c r="C77" t="s">
        <v>83</v>
      </c>
      <c r="D77">
        <v>7380</v>
      </c>
      <c r="F77">
        <v>1056</v>
      </c>
      <c r="G77">
        <v>1488</v>
      </c>
      <c r="H77">
        <v>1536</v>
      </c>
      <c r="I77">
        <v>1110</v>
      </c>
      <c r="J77">
        <v>1110</v>
      </c>
      <c r="K77">
        <v>1080</v>
      </c>
      <c r="AQ77">
        <f>Table1[[#This Row],[Quantity]]*1.8</f>
        <v>13284</v>
      </c>
      <c r="AR77">
        <f>Table1[[#This Row],[Quantity]]*1.6</f>
        <v>11808</v>
      </c>
    </row>
    <row r="78" spans="1:44" x14ac:dyDescent="0.25">
      <c r="A78">
        <v>1202097</v>
      </c>
      <c r="B78" t="s">
        <v>68</v>
      </c>
      <c r="C78" t="s">
        <v>83</v>
      </c>
      <c r="D78">
        <v>15426</v>
      </c>
      <c r="F78">
        <v>2304</v>
      </c>
      <c r="G78">
        <v>3072</v>
      </c>
      <c r="H78">
        <v>2490</v>
      </c>
      <c r="I78">
        <v>3120</v>
      </c>
      <c r="J78">
        <v>2250</v>
      </c>
      <c r="K78">
        <v>2190</v>
      </c>
      <c r="AQ78">
        <f>Table1[[#This Row],[Quantity]]*1.8</f>
        <v>27766.799999999999</v>
      </c>
      <c r="AR78">
        <f>Table1[[#This Row],[Quantity]]*1.6</f>
        <v>24681.600000000002</v>
      </c>
    </row>
    <row r="79" spans="1:44" x14ac:dyDescent="0.25">
      <c r="A79">
        <v>1202096</v>
      </c>
      <c r="B79" t="s">
        <v>68</v>
      </c>
      <c r="C79" t="s">
        <v>83</v>
      </c>
      <c r="D79">
        <v>11682</v>
      </c>
      <c r="F79">
        <v>1680</v>
      </c>
      <c r="G79">
        <v>2208</v>
      </c>
      <c r="H79">
        <v>2304</v>
      </c>
      <c r="I79">
        <v>1890</v>
      </c>
      <c r="J79">
        <v>1740</v>
      </c>
      <c r="K79">
        <v>1860</v>
      </c>
      <c r="AQ79">
        <f>Table1[[#This Row],[Quantity]]*1.8</f>
        <v>21027.600000000002</v>
      </c>
      <c r="AR79">
        <f>Table1[[#This Row],[Quantity]]*1.6</f>
        <v>18691.2</v>
      </c>
    </row>
    <row r="80" spans="1:44" x14ac:dyDescent="0.25">
      <c r="A80" t="s">
        <v>61</v>
      </c>
      <c r="B80" t="s">
        <v>68</v>
      </c>
      <c r="C80" t="s">
        <v>84</v>
      </c>
      <c r="D80">
        <v>150</v>
      </c>
      <c r="F80">
        <v>0</v>
      </c>
      <c r="G80">
        <v>0</v>
      </c>
      <c r="H80">
        <v>0</v>
      </c>
      <c r="I80">
        <v>45</v>
      </c>
      <c r="J80">
        <v>60</v>
      </c>
      <c r="K80">
        <v>45</v>
      </c>
      <c r="AQ80">
        <f>Table1[[#This Row],[Quantity]]*1.8</f>
        <v>270</v>
      </c>
      <c r="AR80">
        <f>Table1[[#This Row],[Quantity]]*1.6</f>
        <v>240</v>
      </c>
    </row>
    <row r="81" spans="1:44" x14ac:dyDescent="0.25">
      <c r="A81" t="s">
        <v>62</v>
      </c>
      <c r="B81" t="s">
        <v>68</v>
      </c>
      <c r="C81" t="s">
        <v>84</v>
      </c>
      <c r="D81">
        <v>540</v>
      </c>
      <c r="F81">
        <v>108</v>
      </c>
      <c r="G81">
        <v>216</v>
      </c>
      <c r="H81">
        <v>216</v>
      </c>
      <c r="I81">
        <v>0</v>
      </c>
      <c r="J81">
        <v>0</v>
      </c>
      <c r="K81">
        <v>0</v>
      </c>
      <c r="AQ81">
        <f>Table1[[#This Row],[Quantity]]*1.8</f>
        <v>972</v>
      </c>
      <c r="AR81">
        <f>Table1[[#This Row],[Quantity]]*1.6</f>
        <v>864</v>
      </c>
    </row>
    <row r="82" spans="1:44" x14ac:dyDescent="0.25">
      <c r="A82" t="s">
        <v>63</v>
      </c>
      <c r="B82" t="s">
        <v>68</v>
      </c>
      <c r="C82" t="s">
        <v>85</v>
      </c>
      <c r="D82">
        <v>660</v>
      </c>
      <c r="F82">
        <v>0</v>
      </c>
      <c r="G82">
        <v>0</v>
      </c>
      <c r="H82">
        <v>0</v>
      </c>
      <c r="I82">
        <v>220</v>
      </c>
      <c r="J82">
        <v>176</v>
      </c>
      <c r="K82">
        <v>264</v>
      </c>
      <c r="AQ82">
        <f>Table1[[#This Row],[Quantity]]*1.8</f>
        <v>1188</v>
      </c>
      <c r="AR82">
        <f>Table1[[#This Row],[Quantity]]*1.6</f>
        <v>1056</v>
      </c>
    </row>
    <row r="83" spans="1:44" x14ac:dyDescent="0.25">
      <c r="A83" t="s">
        <v>64</v>
      </c>
      <c r="B83" t="s">
        <v>69</v>
      </c>
      <c r="C83" t="s">
        <v>85</v>
      </c>
      <c r="D83">
        <v>540</v>
      </c>
      <c r="L83">
        <v>252</v>
      </c>
      <c r="M83">
        <v>288</v>
      </c>
      <c r="AQ83">
        <f>Table1[[#This Row],[Quantity]]*1.8</f>
        <v>972</v>
      </c>
      <c r="AR83">
        <f>Table1[[#This Row],[Quantity]]*1.6</f>
        <v>864</v>
      </c>
    </row>
    <row r="84" spans="1:44" x14ac:dyDescent="0.25">
      <c r="A84">
        <v>1213842</v>
      </c>
      <c r="B84" t="s">
        <v>68</v>
      </c>
      <c r="C84" t="s">
        <v>86</v>
      </c>
      <c r="D84">
        <v>9846</v>
      </c>
      <c r="F84">
        <v>1584</v>
      </c>
      <c r="G84">
        <v>1824</v>
      </c>
      <c r="H84">
        <v>1968</v>
      </c>
      <c r="I84">
        <v>1500</v>
      </c>
      <c r="J84">
        <v>1470</v>
      </c>
      <c r="K84">
        <v>1500</v>
      </c>
      <c r="AQ84">
        <f>Table1[[#This Row],[Quantity]]*1.8</f>
        <v>17722.8</v>
      </c>
      <c r="AR84">
        <f>Table1[[#This Row],[Quantity]]*1.6</f>
        <v>15753.6</v>
      </c>
    </row>
    <row r="85" spans="1:44" x14ac:dyDescent="0.25">
      <c r="A85">
        <v>1213841</v>
      </c>
      <c r="B85" t="s">
        <v>68</v>
      </c>
      <c r="C85" t="s">
        <v>86</v>
      </c>
      <c r="D85">
        <v>15708</v>
      </c>
      <c r="F85">
        <v>1920</v>
      </c>
      <c r="G85">
        <v>2496</v>
      </c>
      <c r="H85">
        <v>3030</v>
      </c>
      <c r="I85">
        <v>2592</v>
      </c>
      <c r="J85">
        <v>2910</v>
      </c>
      <c r="K85">
        <v>2760</v>
      </c>
      <c r="AQ85">
        <f>Table1[[#This Row],[Quantity]]*1.8</f>
        <v>28274.400000000001</v>
      </c>
      <c r="AR85">
        <f>Table1[[#This Row],[Quantity]]*1.6</f>
        <v>25132.800000000003</v>
      </c>
    </row>
    <row r="86" spans="1:44" x14ac:dyDescent="0.25">
      <c r="A86">
        <v>1213840</v>
      </c>
      <c r="B86" t="s">
        <v>68</v>
      </c>
      <c r="C86" t="s">
        <v>86</v>
      </c>
      <c r="D86">
        <v>14820</v>
      </c>
      <c r="F86">
        <v>2304</v>
      </c>
      <c r="G86">
        <v>2832</v>
      </c>
      <c r="H86">
        <v>3024</v>
      </c>
      <c r="I86">
        <v>2040</v>
      </c>
      <c r="J86">
        <v>2340</v>
      </c>
      <c r="K86">
        <v>2280</v>
      </c>
      <c r="AQ86">
        <f>Table1[[#This Row],[Quantity]]*1.8</f>
        <v>26676</v>
      </c>
      <c r="AR86">
        <f>Table1[[#This Row],[Quantity]]*1.6</f>
        <v>23712</v>
      </c>
    </row>
    <row r="87" spans="1:44" x14ac:dyDescent="0.25">
      <c r="A87">
        <v>1213845</v>
      </c>
      <c r="B87" t="s">
        <v>68</v>
      </c>
      <c r="C87" t="s">
        <v>87</v>
      </c>
      <c r="D87">
        <v>5718</v>
      </c>
      <c r="F87">
        <v>864</v>
      </c>
      <c r="G87">
        <v>1152</v>
      </c>
      <c r="H87">
        <v>1152</v>
      </c>
      <c r="I87">
        <v>840</v>
      </c>
      <c r="J87">
        <v>840</v>
      </c>
      <c r="K87">
        <v>870</v>
      </c>
      <c r="AQ87">
        <f>Table1[[#This Row],[Quantity]]*1.8</f>
        <v>10292.4</v>
      </c>
      <c r="AR87">
        <f>Table1[[#This Row],[Quantity]]*1.6</f>
        <v>9148.8000000000011</v>
      </c>
    </row>
    <row r="88" spans="1:44" x14ac:dyDescent="0.25">
      <c r="A88">
        <v>1213844</v>
      </c>
      <c r="B88" t="s">
        <v>68</v>
      </c>
      <c r="C88" t="s">
        <v>87</v>
      </c>
      <c r="D88">
        <v>13302</v>
      </c>
      <c r="F88">
        <v>2160</v>
      </c>
      <c r="G88">
        <v>2784</v>
      </c>
      <c r="H88">
        <v>1950</v>
      </c>
      <c r="I88">
        <v>2928</v>
      </c>
      <c r="J88">
        <v>1770</v>
      </c>
      <c r="K88">
        <v>1710</v>
      </c>
      <c r="AQ88">
        <f>Table1[[#This Row],[Quantity]]*1.8</f>
        <v>23943.600000000002</v>
      </c>
      <c r="AR88">
        <f>Table1[[#This Row],[Quantity]]*1.6</f>
        <v>21283.200000000001</v>
      </c>
    </row>
    <row r="89" spans="1:44" x14ac:dyDescent="0.25">
      <c r="A89">
        <v>1213843</v>
      </c>
      <c r="B89" t="s">
        <v>68</v>
      </c>
      <c r="C89" t="s">
        <v>87</v>
      </c>
      <c r="D89">
        <v>9186</v>
      </c>
      <c r="F89">
        <v>1392</v>
      </c>
      <c r="G89">
        <v>1680</v>
      </c>
      <c r="H89">
        <v>1824</v>
      </c>
      <c r="I89">
        <v>1500</v>
      </c>
      <c r="J89">
        <v>1380</v>
      </c>
      <c r="K89">
        <v>1410</v>
      </c>
      <c r="AQ89">
        <f>Table1[[#This Row],[Quantity]]*1.8</f>
        <v>16534.8</v>
      </c>
      <c r="AR89">
        <f>Table1[[#This Row],[Quantity]]*1.6</f>
        <v>14697.6</v>
      </c>
    </row>
    <row r="90" spans="1:44" x14ac:dyDescent="0.25">
      <c r="A90">
        <v>1213848</v>
      </c>
      <c r="B90" t="s">
        <v>68</v>
      </c>
      <c r="C90" t="s">
        <v>88</v>
      </c>
      <c r="D90">
        <v>7284</v>
      </c>
      <c r="F90">
        <v>1104</v>
      </c>
      <c r="G90">
        <v>1392</v>
      </c>
      <c r="H90">
        <v>1488</v>
      </c>
      <c r="I90">
        <v>1170</v>
      </c>
      <c r="J90">
        <v>1080</v>
      </c>
      <c r="K90">
        <v>1050</v>
      </c>
      <c r="AQ90">
        <f>Table1[[#This Row],[Quantity]]*1.8</f>
        <v>13111.2</v>
      </c>
      <c r="AR90">
        <f>Table1[[#This Row],[Quantity]]*1.6</f>
        <v>11654.400000000001</v>
      </c>
    </row>
    <row r="91" spans="1:44" x14ac:dyDescent="0.25">
      <c r="A91">
        <v>1213847</v>
      </c>
      <c r="B91" t="s">
        <v>68</v>
      </c>
      <c r="C91" t="s">
        <v>88</v>
      </c>
      <c r="D91">
        <v>12738</v>
      </c>
      <c r="F91">
        <v>1584</v>
      </c>
      <c r="G91">
        <v>2064</v>
      </c>
      <c r="H91">
        <v>2460</v>
      </c>
      <c r="I91">
        <v>2160</v>
      </c>
      <c r="J91">
        <v>2250</v>
      </c>
      <c r="K91">
        <v>2220</v>
      </c>
      <c r="AQ91">
        <f>Table1[[#This Row],[Quantity]]*1.8</f>
        <v>22928.400000000001</v>
      </c>
      <c r="AR91">
        <f>Table1[[#This Row],[Quantity]]*1.6</f>
        <v>20380.800000000003</v>
      </c>
    </row>
    <row r="92" spans="1:44" x14ac:dyDescent="0.25">
      <c r="A92">
        <v>1213846</v>
      </c>
      <c r="B92" t="s">
        <v>68</v>
      </c>
      <c r="C92" t="s">
        <v>88</v>
      </c>
      <c r="D92">
        <v>11484</v>
      </c>
      <c r="F92">
        <v>1680</v>
      </c>
      <c r="G92">
        <v>2160</v>
      </c>
      <c r="H92">
        <v>2304</v>
      </c>
      <c r="I92">
        <v>1800</v>
      </c>
      <c r="J92">
        <v>1710</v>
      </c>
      <c r="K92">
        <v>1830</v>
      </c>
      <c r="AQ92">
        <f>Table1[[#This Row],[Quantity]]*1.8</f>
        <v>20671.2</v>
      </c>
      <c r="AR92">
        <f>Table1[[#This Row],[Quantity]]*1.6</f>
        <v>18374.400000000001</v>
      </c>
    </row>
    <row r="93" spans="1:44" x14ac:dyDescent="0.25">
      <c r="A93">
        <v>1213851</v>
      </c>
      <c r="B93" t="s">
        <v>68</v>
      </c>
      <c r="C93" t="s">
        <v>89</v>
      </c>
      <c r="D93">
        <v>3402</v>
      </c>
      <c r="F93">
        <v>480</v>
      </c>
      <c r="G93">
        <v>720</v>
      </c>
      <c r="H93">
        <v>672</v>
      </c>
      <c r="I93">
        <v>480</v>
      </c>
      <c r="J93">
        <v>540</v>
      </c>
      <c r="K93">
        <v>510</v>
      </c>
      <c r="AQ93">
        <f>Table1[[#This Row],[Quantity]]*1.8</f>
        <v>6123.6</v>
      </c>
      <c r="AR93">
        <f>Table1[[#This Row],[Quantity]]*1.6</f>
        <v>5443.2000000000007</v>
      </c>
    </row>
    <row r="94" spans="1:44" x14ac:dyDescent="0.25">
      <c r="A94">
        <v>1313850</v>
      </c>
      <c r="B94" t="s">
        <v>68</v>
      </c>
      <c r="C94" t="s">
        <v>89</v>
      </c>
      <c r="D94">
        <v>8742</v>
      </c>
      <c r="F94">
        <v>1536</v>
      </c>
      <c r="G94">
        <v>1920</v>
      </c>
      <c r="H94">
        <v>1170</v>
      </c>
      <c r="I94">
        <v>2016</v>
      </c>
      <c r="J94">
        <v>1050</v>
      </c>
      <c r="K94">
        <v>1050</v>
      </c>
      <c r="AQ94">
        <f>Table1[[#This Row],[Quantity]]*1.8</f>
        <v>15735.6</v>
      </c>
      <c r="AR94">
        <f>Table1[[#This Row],[Quantity]]*1.6</f>
        <v>13987.2</v>
      </c>
    </row>
    <row r="95" spans="1:44" x14ac:dyDescent="0.25">
      <c r="A95">
        <v>1213849</v>
      </c>
      <c r="B95" t="s">
        <v>68</v>
      </c>
      <c r="C95" t="s">
        <v>89</v>
      </c>
      <c r="D95">
        <v>5292</v>
      </c>
      <c r="F95">
        <v>768</v>
      </c>
      <c r="G95">
        <v>1008</v>
      </c>
      <c r="H95">
        <v>1056</v>
      </c>
      <c r="I95">
        <v>840</v>
      </c>
      <c r="J95">
        <v>780</v>
      </c>
      <c r="K95">
        <v>840</v>
      </c>
      <c r="AQ95">
        <f>Table1[[#This Row],[Quantity]]*1.8</f>
        <v>9525.6</v>
      </c>
      <c r="AR95">
        <f>Table1[[#This Row],[Quantity]]*1.6</f>
        <v>8467.2000000000007</v>
      </c>
    </row>
    <row r="96" spans="1:44" x14ac:dyDescent="0.25">
      <c r="A96">
        <v>1213854</v>
      </c>
      <c r="B96" t="s">
        <v>68</v>
      </c>
      <c r="C96" t="s">
        <v>90</v>
      </c>
      <c r="D96">
        <v>4812</v>
      </c>
      <c r="F96">
        <v>720</v>
      </c>
      <c r="G96">
        <v>912</v>
      </c>
      <c r="H96">
        <v>960</v>
      </c>
      <c r="I96">
        <v>720</v>
      </c>
      <c r="J96">
        <v>750</v>
      </c>
      <c r="K96">
        <v>750</v>
      </c>
      <c r="AQ96">
        <f>Table1[[#This Row],[Quantity]]*1.8</f>
        <v>8661.6</v>
      </c>
      <c r="AR96">
        <f>Table1[[#This Row],[Quantity]]*1.6</f>
        <v>7699.2000000000007</v>
      </c>
    </row>
    <row r="97" spans="1:44" x14ac:dyDescent="0.25">
      <c r="A97">
        <v>1213853</v>
      </c>
      <c r="B97" t="s">
        <v>68</v>
      </c>
      <c r="C97" t="s">
        <v>90</v>
      </c>
      <c r="D97">
        <v>9486</v>
      </c>
      <c r="F97">
        <v>1296</v>
      </c>
      <c r="G97">
        <v>1776</v>
      </c>
      <c r="H97">
        <v>1620</v>
      </c>
      <c r="I97">
        <v>1824</v>
      </c>
      <c r="J97">
        <v>1500</v>
      </c>
      <c r="K97">
        <v>1470</v>
      </c>
      <c r="AQ97">
        <f>Table1[[#This Row],[Quantity]]*1.8</f>
        <v>17074.8</v>
      </c>
      <c r="AR97">
        <f>Table1[[#This Row],[Quantity]]*1.6</f>
        <v>15177.6</v>
      </c>
    </row>
    <row r="98" spans="1:44" x14ac:dyDescent="0.25">
      <c r="A98">
        <v>1213852</v>
      </c>
      <c r="B98" t="s">
        <v>68</v>
      </c>
      <c r="C98" t="s">
        <v>90</v>
      </c>
      <c r="D98">
        <v>7806</v>
      </c>
      <c r="F98">
        <v>1152</v>
      </c>
      <c r="G98">
        <v>1488</v>
      </c>
      <c r="H98">
        <v>1536</v>
      </c>
      <c r="I98">
        <v>1260</v>
      </c>
      <c r="J98">
        <v>1110</v>
      </c>
      <c r="K98">
        <v>1260</v>
      </c>
      <c r="AQ98">
        <f>Table1[[#This Row],[Quantity]]*1.8</f>
        <v>14050.800000000001</v>
      </c>
      <c r="AR98">
        <f>Table1[[#This Row],[Quantity]]*1.6</f>
        <v>12489.6</v>
      </c>
    </row>
    <row r="99" spans="1:44" x14ac:dyDescent="0.25">
      <c r="A99">
        <v>1213857</v>
      </c>
      <c r="B99" t="s">
        <v>68</v>
      </c>
      <c r="C99" t="s">
        <v>91</v>
      </c>
      <c r="D99">
        <v>312</v>
      </c>
      <c r="F99">
        <v>48</v>
      </c>
      <c r="G99">
        <v>96</v>
      </c>
      <c r="H99">
        <v>48</v>
      </c>
      <c r="I99">
        <v>30</v>
      </c>
      <c r="J99">
        <v>30</v>
      </c>
      <c r="K99">
        <v>60</v>
      </c>
      <c r="AQ99">
        <f>Table1[[#This Row],[Quantity]]*1.8</f>
        <v>561.6</v>
      </c>
      <c r="AR99">
        <f>Table1[[#This Row],[Quantity]]*1.6</f>
        <v>499.20000000000005</v>
      </c>
    </row>
    <row r="100" spans="1:44" x14ac:dyDescent="0.25">
      <c r="A100">
        <v>1213856</v>
      </c>
      <c r="B100" t="s">
        <v>68</v>
      </c>
      <c r="C100" t="s">
        <v>91</v>
      </c>
      <c r="D100">
        <v>636</v>
      </c>
      <c r="F100">
        <v>96</v>
      </c>
      <c r="G100">
        <v>144</v>
      </c>
      <c r="H100">
        <v>90</v>
      </c>
      <c r="I100">
        <v>96</v>
      </c>
      <c r="J100">
        <v>90</v>
      </c>
      <c r="K100">
        <v>120</v>
      </c>
      <c r="AQ100">
        <f>Table1[[#This Row],[Quantity]]*1.8</f>
        <v>1144.8</v>
      </c>
      <c r="AR100">
        <f>Table1[[#This Row],[Quantity]]*1.6</f>
        <v>1017.6</v>
      </c>
    </row>
    <row r="101" spans="1:44" x14ac:dyDescent="0.25">
      <c r="A101">
        <v>1213855</v>
      </c>
      <c r="B101" t="s">
        <v>68</v>
      </c>
      <c r="C101" t="s">
        <v>91</v>
      </c>
      <c r="D101">
        <v>468</v>
      </c>
      <c r="F101">
        <v>96</v>
      </c>
      <c r="G101">
        <v>96</v>
      </c>
      <c r="H101">
        <v>96</v>
      </c>
      <c r="I101">
        <v>60</v>
      </c>
      <c r="J101">
        <v>60</v>
      </c>
      <c r="K101">
        <v>60</v>
      </c>
      <c r="AQ101">
        <f>Table1[[#This Row],[Quantity]]*1.8</f>
        <v>842.4</v>
      </c>
      <c r="AR101">
        <f>Table1[[#This Row],[Quantity]]*1.6</f>
        <v>748.80000000000007</v>
      </c>
    </row>
    <row r="102" spans="1:44" x14ac:dyDescent="0.25">
      <c r="A102" t="s">
        <v>65</v>
      </c>
      <c r="B102" t="s">
        <v>68</v>
      </c>
      <c r="C102" t="s">
        <v>92</v>
      </c>
      <c r="D102">
        <v>5000</v>
      </c>
      <c r="F102">
        <v>900</v>
      </c>
      <c r="G102">
        <v>900</v>
      </c>
      <c r="H102">
        <v>700</v>
      </c>
      <c r="I102">
        <v>900</v>
      </c>
      <c r="J102">
        <v>900</v>
      </c>
      <c r="K102">
        <v>700</v>
      </c>
      <c r="AQ102">
        <f>Table1[[#This Row],[Quantity]]*1.8</f>
        <v>9000</v>
      </c>
      <c r="AR102">
        <f>Table1[[#This Row],[Quantity]]*1.6</f>
        <v>8000</v>
      </c>
    </row>
    <row r="103" spans="1:44" x14ac:dyDescent="0.25">
      <c r="A103" t="s">
        <v>66</v>
      </c>
      <c r="B103" t="s">
        <v>68</v>
      </c>
      <c r="C103" t="s">
        <v>93</v>
      </c>
      <c r="D103">
        <v>5000</v>
      </c>
      <c r="F103">
        <v>1005</v>
      </c>
      <c r="G103">
        <v>1005</v>
      </c>
      <c r="H103">
        <v>440</v>
      </c>
      <c r="I103">
        <v>900</v>
      </c>
      <c r="J103">
        <v>900</v>
      </c>
      <c r="K103">
        <v>750</v>
      </c>
      <c r="AQ103">
        <f>Table1[[#This Row],[Quantity]]*1.8</f>
        <v>9000</v>
      </c>
      <c r="AR103">
        <f>Table1[[#This Row],[Quantity]]*1.6</f>
        <v>8000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2023-11-22T10:59:31Z</cp:lastPrinted>
  <dcterms:created xsi:type="dcterms:W3CDTF">2023-11-22T10:48:25Z</dcterms:created>
  <dcterms:modified xsi:type="dcterms:W3CDTF">2023-11-22T10:59:33Z</dcterms:modified>
</cp:coreProperties>
</file>