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01-Aug-2024\"/>
    </mc:Choice>
  </mc:AlternateContent>
  <xr:revisionPtr revIDLastSave="0" documentId="13_ncr:1_{899F640D-61CF-4C04-A986-8421A99366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L" sheetId="1" r:id="rId2"/>
  </sheet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7" i="1" l="1"/>
  <c r="G57" i="1"/>
  <c r="H57" i="1"/>
  <c r="I57" i="1"/>
  <c r="E57" i="1"/>
</calcChain>
</file>

<file path=xl/sharedStrings.xml><?xml version="1.0" encoding="utf-8"?>
<sst xmlns="http://schemas.openxmlformats.org/spreadsheetml/2006/main" count="204" uniqueCount="48">
  <si>
    <t>Date</t>
  </si>
  <si>
    <t>Line</t>
  </si>
  <si>
    <t>Order2</t>
  </si>
  <si>
    <t>Style</t>
  </si>
  <si>
    <t>Cutting</t>
  </si>
  <si>
    <t>Assembly</t>
  </si>
  <si>
    <t>Closing</t>
  </si>
  <si>
    <t>Despatch</t>
  </si>
  <si>
    <t>Shipped</t>
  </si>
  <si>
    <t>Reason</t>
  </si>
  <si>
    <t>N/S</t>
  </si>
  <si>
    <t>PBS_FWD2024</t>
  </si>
  <si>
    <t>MS_FWD2024</t>
  </si>
  <si>
    <t>GS_FWD2024</t>
  </si>
  <si>
    <t>PBS-NOV-1</t>
  </si>
  <si>
    <t>PBS-NOV-2</t>
  </si>
  <si>
    <t>GS-NOV-1</t>
  </si>
  <si>
    <t>PGS-NOV-1</t>
  </si>
  <si>
    <t>MS-NOV-1</t>
  </si>
  <si>
    <t>GS-NOV-2</t>
  </si>
  <si>
    <t>GS-SEP-1</t>
  </si>
  <si>
    <t>PRE BOYS SYNTHETIC</t>
  </si>
  <si>
    <t>BOYS SYNTHETIC</t>
  </si>
  <si>
    <t>MENS LEATHER</t>
  </si>
  <si>
    <t>PRE BOYS MOCCASIN</t>
  </si>
  <si>
    <t>BOYS MOCCASIN</t>
  </si>
  <si>
    <t>MENS SYNTHETIC</t>
  </si>
  <si>
    <t>GIRLS SYNTHETIC</t>
  </si>
  <si>
    <t>PRE GIRLS SYNTHETIC</t>
  </si>
  <si>
    <t>PRE BOYS LEATHER</t>
  </si>
  <si>
    <t>BOYS LEATHER</t>
  </si>
  <si>
    <t>CHANGE OF STYLES</t>
  </si>
  <si>
    <t>DISCIPLINING OF PEOPLE</t>
  </si>
  <si>
    <t>RERUN 468</t>
  </si>
  <si>
    <t>RERUN 678</t>
  </si>
  <si>
    <t>NU 56105 / 69867</t>
  </si>
  <si>
    <t>B/D BINDING MACHINE</t>
  </si>
  <si>
    <t>B/D 2x D/NEEDLE MACHINE</t>
  </si>
  <si>
    <t>B/D 1x D/N , 1x BINDING</t>
  </si>
  <si>
    <t>08-01-2024</t>
  </si>
  <si>
    <t xml:space="preserve"> </t>
  </si>
  <si>
    <t>Row Labels</t>
  </si>
  <si>
    <t>Grand Total</t>
  </si>
  <si>
    <t xml:space="preserve"> Cutting</t>
  </si>
  <si>
    <t xml:space="preserve"> Assembly</t>
  </si>
  <si>
    <t xml:space="preserve"> Closing</t>
  </si>
  <si>
    <t xml:space="preserve"> Despatch</t>
  </si>
  <si>
    <t xml:space="preserve">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</si>
</sst>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" refreshedDate="45509.340652662038" createdVersion="8" refreshedVersion="8" minRefreshableVersion="3" recordCount="55" xr:uid="{63FA10EC-C603-443A-B2A0-158B58B5E141}">
  <cacheSource type="worksheet">
    <worksheetSource name="Table1"/>
  </cacheSource>
  <cacheFields count="10">
    <cacheField name="Date" numFmtId="49">
      <sharedItems count="1">
        <s v="08-01-2024"/>
      </sharedItems>
    </cacheField>
    <cacheField name="Line" numFmtId="0">
      <sharedItems containsMixedTypes="1" containsNumber="1" containsInteger="1" minValue="1" maxValue="9104"/>
    </cacheField>
    <cacheField name="Order2" numFmtId="0">
      <sharedItems containsMixedTypes="1" containsNumber="1" containsInteger="1" minValue="1260381" maxValue="1262565" count="28">
        <n v="1262173"/>
        <n v="1262493"/>
        <n v="1262175"/>
        <n v="1260381"/>
        <s v="PBS_FWD2024"/>
        <n v="1262484"/>
        <n v="1260410"/>
        <s v="MS_FWD2024"/>
        <s v="GS_FWD2024"/>
        <n v="1262565"/>
        <n v="1262539"/>
        <n v="1262535"/>
        <n v="1262537"/>
        <n v="1262533"/>
        <n v="1260409"/>
        <n v="1262488"/>
        <n v="1262198"/>
        <s v="PBS-NOV-1"/>
        <s v="PBS-NOV-2"/>
        <n v="1262512"/>
        <s v="GS-NOV-1"/>
        <n v="1262212"/>
        <s v="PGS-NOV-1"/>
        <s v="MS-NOV-1"/>
        <s v="GS-NOV-2"/>
        <s v="GS-SEP-1"/>
        <n v="1262203"/>
        <n v="1262485"/>
      </sharedItems>
    </cacheField>
    <cacheField name="Style" numFmtId="0">
      <sharedItems count="10">
        <s v="PRE BOYS SYNTHETIC"/>
        <s v="BOYS SYNTHETIC"/>
        <s v="MENS LEATHER"/>
        <s v="PRE BOYS MOCCASIN"/>
        <s v="BOYS MOCCASIN"/>
        <s v="MENS SYNTHETIC"/>
        <s v="GIRLS SYNTHETIC"/>
        <s v="PRE GIRLS SYNTHETIC"/>
        <s v="PRE BOYS LEATHER"/>
        <s v="BOYS LEATHER"/>
      </sharedItems>
    </cacheField>
    <cacheField name="Cutting" numFmtId="0">
      <sharedItems containsString="0" containsBlank="1" containsNumber="1" containsInteger="1" minValue="220" maxValue="2361"/>
    </cacheField>
    <cacheField name="Assembly" numFmtId="0">
      <sharedItems containsString="0" containsBlank="1" containsNumber="1" containsInteger="1" minValue="58" maxValue="1896"/>
    </cacheField>
    <cacheField name="Closing" numFmtId="0">
      <sharedItems containsString="0" containsBlank="1" containsNumber="1" containsInteger="1" minValue="158" maxValue="1914"/>
    </cacheField>
    <cacheField name="Despatch" numFmtId="0">
      <sharedItems containsString="0" containsBlank="1" containsNumber="1" containsInteger="1" minValue="18" maxValue="1500"/>
    </cacheField>
    <cacheField name="Shipped" numFmtId="0">
      <sharedItems containsString="0" containsBlank="1" containsNumber="1" containsInteger="1" minValue="864" maxValue="17244"/>
    </cacheField>
    <cacheField name="Reas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">
  <r>
    <x v="0"/>
    <n v="1"/>
    <x v="0"/>
    <x v="0"/>
    <m/>
    <m/>
    <m/>
    <n v="216"/>
    <m/>
    <m/>
  </r>
  <r>
    <x v="0"/>
    <n v="1"/>
    <x v="1"/>
    <x v="0"/>
    <m/>
    <m/>
    <m/>
    <n v="1224"/>
    <m/>
    <m/>
  </r>
  <r>
    <x v="0"/>
    <n v="2"/>
    <x v="2"/>
    <x v="1"/>
    <m/>
    <m/>
    <m/>
    <n v="864"/>
    <m/>
    <s v="CHANGE OF STYLES"/>
  </r>
  <r>
    <x v="0"/>
    <n v="2"/>
    <x v="3"/>
    <x v="2"/>
    <m/>
    <m/>
    <m/>
    <n v="300"/>
    <m/>
    <m/>
  </r>
  <r>
    <x v="0"/>
    <n v="3"/>
    <x v="1"/>
    <x v="0"/>
    <m/>
    <m/>
    <m/>
    <n v="1350"/>
    <m/>
    <s v="DISCIPLINING OF PEOPLE"/>
  </r>
  <r>
    <x v="0"/>
    <n v="3"/>
    <x v="4"/>
    <x v="0"/>
    <m/>
    <m/>
    <m/>
    <n v="18"/>
    <m/>
    <m/>
  </r>
  <r>
    <x v="0"/>
    <n v="4"/>
    <x v="5"/>
    <x v="3"/>
    <m/>
    <m/>
    <m/>
    <n v="1152"/>
    <m/>
    <m/>
  </r>
  <r>
    <x v="0"/>
    <n v="4"/>
    <x v="6"/>
    <x v="4"/>
    <m/>
    <m/>
    <m/>
    <n v="264"/>
    <m/>
    <m/>
  </r>
  <r>
    <x v="0"/>
    <n v="6"/>
    <x v="7"/>
    <x v="5"/>
    <m/>
    <m/>
    <m/>
    <m/>
    <m/>
    <s v="RERUN 468"/>
  </r>
  <r>
    <x v="0"/>
    <n v="6"/>
    <x v="8"/>
    <x v="6"/>
    <m/>
    <m/>
    <m/>
    <m/>
    <m/>
    <s v="RERUN 678"/>
  </r>
  <r>
    <x v="0"/>
    <n v="7"/>
    <x v="2"/>
    <x v="1"/>
    <m/>
    <m/>
    <m/>
    <n v="1488"/>
    <m/>
    <m/>
  </r>
  <r>
    <x v="0"/>
    <n v="8"/>
    <x v="9"/>
    <x v="6"/>
    <m/>
    <m/>
    <m/>
    <n v="1500"/>
    <m/>
    <m/>
  </r>
  <r>
    <x v="0"/>
    <n v="9"/>
    <x v="10"/>
    <x v="7"/>
    <m/>
    <m/>
    <m/>
    <n v="1446"/>
    <m/>
    <m/>
  </r>
  <r>
    <x v="0"/>
    <s v="N/S"/>
    <x v="11"/>
    <x v="5"/>
    <m/>
    <m/>
    <m/>
    <n v="894"/>
    <m/>
    <m/>
  </r>
  <r>
    <x v="0"/>
    <s v="N/S"/>
    <x v="12"/>
    <x v="5"/>
    <m/>
    <m/>
    <m/>
    <n v="528"/>
    <m/>
    <m/>
  </r>
  <r>
    <x v="0"/>
    <s v="N/S"/>
    <x v="13"/>
    <x v="5"/>
    <m/>
    <m/>
    <m/>
    <n v="42"/>
    <m/>
    <m/>
  </r>
  <r>
    <x v="0"/>
    <n v="9102"/>
    <x v="1"/>
    <x v="0"/>
    <m/>
    <m/>
    <m/>
    <m/>
    <n v="17244"/>
    <s v="NU 56105 / 69867"/>
  </r>
  <r>
    <x v="0"/>
    <n v="9103"/>
    <x v="2"/>
    <x v="1"/>
    <m/>
    <m/>
    <m/>
    <m/>
    <n v="2976"/>
    <s v="NU 56105 / 69867"/>
  </r>
  <r>
    <x v="0"/>
    <n v="9104"/>
    <x v="14"/>
    <x v="4"/>
    <m/>
    <m/>
    <m/>
    <m/>
    <n v="864"/>
    <s v="NU 56105 / 69867"/>
  </r>
  <r>
    <x v="0"/>
    <s v=" "/>
    <x v="15"/>
    <x v="4"/>
    <n v="1896"/>
    <m/>
    <m/>
    <m/>
    <m/>
    <m/>
  </r>
  <r>
    <x v="0"/>
    <s v=" "/>
    <x v="16"/>
    <x v="8"/>
    <n v="220"/>
    <m/>
    <m/>
    <m/>
    <m/>
    <m/>
  </r>
  <r>
    <x v="0"/>
    <s v=" "/>
    <x v="11"/>
    <x v="5"/>
    <n v="1400"/>
    <m/>
    <m/>
    <m/>
    <m/>
    <m/>
  </r>
  <r>
    <x v="0"/>
    <s v=" "/>
    <x v="17"/>
    <x v="0"/>
    <n v="1500"/>
    <m/>
    <m/>
    <m/>
    <m/>
    <m/>
  </r>
  <r>
    <x v="0"/>
    <s v=" "/>
    <x v="2"/>
    <x v="1"/>
    <n v="639"/>
    <m/>
    <m/>
    <m/>
    <m/>
    <m/>
  </r>
  <r>
    <x v="0"/>
    <s v=" "/>
    <x v="18"/>
    <x v="0"/>
    <n v="1500"/>
    <m/>
    <m/>
    <m/>
    <m/>
    <m/>
  </r>
  <r>
    <x v="0"/>
    <s v=" "/>
    <x v="19"/>
    <x v="1"/>
    <n v="2361"/>
    <m/>
    <m/>
    <m/>
    <m/>
    <m/>
  </r>
  <r>
    <x v="0"/>
    <s v=" "/>
    <x v="20"/>
    <x v="6"/>
    <n v="1500"/>
    <m/>
    <m/>
    <m/>
    <m/>
    <m/>
  </r>
  <r>
    <x v="0"/>
    <s v=" "/>
    <x v="21"/>
    <x v="2"/>
    <n v="836"/>
    <m/>
    <m/>
    <m/>
    <m/>
    <m/>
  </r>
  <r>
    <x v="0"/>
    <s v=" "/>
    <x v="22"/>
    <x v="7"/>
    <n v="2000"/>
    <m/>
    <m/>
    <m/>
    <m/>
    <m/>
  </r>
  <r>
    <x v="0"/>
    <s v=" "/>
    <x v="15"/>
    <x v="4"/>
    <m/>
    <n v="1896"/>
    <m/>
    <m/>
    <m/>
    <m/>
  </r>
  <r>
    <x v="0"/>
    <s v=" "/>
    <x v="2"/>
    <x v="1"/>
    <m/>
    <n v="1580"/>
    <m/>
    <m/>
    <m/>
    <m/>
  </r>
  <r>
    <x v="0"/>
    <s v=" "/>
    <x v="2"/>
    <x v="1"/>
    <m/>
    <n v="1580"/>
    <m/>
    <m/>
    <m/>
    <m/>
  </r>
  <r>
    <x v="0"/>
    <s v=" "/>
    <x v="12"/>
    <x v="5"/>
    <m/>
    <n v="610"/>
    <m/>
    <m/>
    <m/>
    <m/>
  </r>
  <r>
    <x v="0"/>
    <s v=" "/>
    <x v="23"/>
    <x v="5"/>
    <m/>
    <n v="438"/>
    <m/>
    <m/>
    <m/>
    <m/>
  </r>
  <r>
    <x v="0"/>
    <s v=" "/>
    <x v="11"/>
    <x v="5"/>
    <m/>
    <n v="474"/>
    <m/>
    <m/>
    <m/>
    <m/>
  </r>
  <r>
    <x v="0"/>
    <s v=" "/>
    <x v="24"/>
    <x v="6"/>
    <m/>
    <n v="1106"/>
    <m/>
    <m/>
    <m/>
    <m/>
  </r>
  <r>
    <x v="0"/>
    <s v=" "/>
    <x v="25"/>
    <x v="6"/>
    <m/>
    <n v="58"/>
    <m/>
    <m/>
    <m/>
    <m/>
  </r>
  <r>
    <x v="0"/>
    <s v=" "/>
    <x v="17"/>
    <x v="0"/>
    <m/>
    <n v="1106"/>
    <m/>
    <m/>
    <m/>
    <m/>
  </r>
  <r>
    <x v="0"/>
    <s v=" "/>
    <x v="18"/>
    <x v="0"/>
    <m/>
    <n v="948"/>
    <m/>
    <m/>
    <m/>
    <m/>
  </r>
  <r>
    <x v="0"/>
    <s v=" "/>
    <x v="17"/>
    <x v="0"/>
    <m/>
    <n v="474"/>
    <m/>
    <m/>
    <m/>
    <m/>
  </r>
  <r>
    <x v="0"/>
    <s v=" "/>
    <x v="22"/>
    <x v="7"/>
    <m/>
    <n v="1422"/>
    <m/>
    <m/>
    <m/>
    <m/>
  </r>
  <r>
    <x v="0"/>
    <n v="1"/>
    <x v="2"/>
    <x v="1"/>
    <m/>
    <m/>
    <n v="1106"/>
    <m/>
    <m/>
    <m/>
  </r>
  <r>
    <x v="0"/>
    <n v="1"/>
    <x v="26"/>
    <x v="9"/>
    <m/>
    <m/>
    <n v="226"/>
    <m/>
    <m/>
    <m/>
  </r>
  <r>
    <x v="0"/>
    <n v="2"/>
    <x v="17"/>
    <x v="0"/>
    <m/>
    <m/>
    <n v="1422"/>
    <m/>
    <m/>
    <m/>
  </r>
  <r>
    <x v="0"/>
    <n v="3"/>
    <x v="18"/>
    <x v="0"/>
    <m/>
    <m/>
    <n v="1422"/>
    <m/>
    <m/>
    <m/>
  </r>
  <r>
    <x v="0"/>
    <n v="4"/>
    <x v="27"/>
    <x v="3"/>
    <m/>
    <m/>
    <n v="1914"/>
    <m/>
    <m/>
    <m/>
  </r>
  <r>
    <x v="0"/>
    <n v="5"/>
    <x v="11"/>
    <x v="5"/>
    <m/>
    <m/>
    <n v="256"/>
    <m/>
    <m/>
    <s v="B/D BINDING MACHINE"/>
  </r>
  <r>
    <x v="0"/>
    <n v="5"/>
    <x v="12"/>
    <x v="5"/>
    <m/>
    <m/>
    <n v="514"/>
    <m/>
    <m/>
    <s v="B/D 2x D/NEEDLE MACHINE"/>
  </r>
  <r>
    <x v="0"/>
    <n v="5"/>
    <x v="23"/>
    <x v="5"/>
    <m/>
    <m/>
    <n v="654"/>
    <m/>
    <m/>
    <m/>
  </r>
  <r>
    <x v="0"/>
    <n v="6"/>
    <x v="2"/>
    <x v="1"/>
    <m/>
    <m/>
    <n v="1360"/>
    <m/>
    <m/>
    <s v="B/D 1x D/N , 1x BINDING"/>
  </r>
  <r>
    <x v="0"/>
    <n v="7"/>
    <x v="2"/>
    <x v="1"/>
    <m/>
    <m/>
    <n v="1580"/>
    <m/>
    <m/>
    <m/>
  </r>
  <r>
    <x v="0"/>
    <n v="8"/>
    <x v="22"/>
    <x v="7"/>
    <m/>
    <m/>
    <n v="1106"/>
    <m/>
    <m/>
    <m/>
  </r>
  <r>
    <x v="0"/>
    <n v="8"/>
    <x v="24"/>
    <x v="6"/>
    <m/>
    <m/>
    <n v="158"/>
    <m/>
    <m/>
    <m/>
  </r>
  <r>
    <x v="0"/>
    <n v="8"/>
    <x v="20"/>
    <x v="6"/>
    <m/>
    <m/>
    <n v="158"/>
    <m/>
    <m/>
    <m/>
  </r>
  <r>
    <x v="0"/>
    <n v="9"/>
    <x v="20"/>
    <x v="6"/>
    <m/>
    <m/>
    <n v="1106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784223-D906-48FC-81C1-3C583D189FB0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F41" firstHeaderRow="0" firstDataRow="1" firstDataCol="1"/>
  <pivotFields count="10">
    <pivotField axis="axisRow" showAll="0" defaultSubtotal="0">
      <items count="1">
        <item x="0"/>
      </items>
    </pivotField>
    <pivotField showAll="0" defaultSubtotal="0"/>
    <pivotField axis="axisRow" showAll="0" defaultSubtotal="0">
      <items count="28">
        <item x="3"/>
        <item x="14"/>
        <item x="6"/>
        <item x="0"/>
        <item x="2"/>
        <item x="16"/>
        <item x="26"/>
        <item x="21"/>
        <item x="5"/>
        <item x="27"/>
        <item x="15"/>
        <item x="1"/>
        <item x="19"/>
        <item x="13"/>
        <item x="11"/>
        <item x="12"/>
        <item x="10"/>
        <item x="9"/>
        <item x="8"/>
        <item x="20"/>
        <item x="24"/>
        <item x="25"/>
        <item x="7"/>
        <item x="23"/>
        <item x="4"/>
        <item x="17"/>
        <item x="18"/>
        <item x="22"/>
      </items>
    </pivotField>
    <pivotField axis="axisRow" showAll="0" defaultSubtotal="0">
      <items count="10">
        <item x="9"/>
        <item x="4"/>
        <item x="1"/>
        <item x="6"/>
        <item x="2"/>
        <item x="5"/>
        <item x="8"/>
        <item x="3"/>
        <item x="0"/>
        <item x="7"/>
      </items>
    </pivotField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showAll="0" defaultSubtotal="0"/>
  </pivotFields>
  <rowFields count="3">
    <field x="0"/>
    <field x="3"/>
    <field x="2"/>
  </rowFields>
  <rowItems count="40">
    <i>
      <x/>
    </i>
    <i r="1">
      <x/>
    </i>
    <i r="2">
      <x v="6"/>
    </i>
    <i r="1">
      <x v="1"/>
    </i>
    <i r="2">
      <x v="1"/>
    </i>
    <i r="2">
      <x v="2"/>
    </i>
    <i r="2">
      <x v="10"/>
    </i>
    <i r="1">
      <x v="2"/>
    </i>
    <i r="2">
      <x v="4"/>
    </i>
    <i r="2">
      <x v="12"/>
    </i>
    <i r="1">
      <x v="3"/>
    </i>
    <i r="2">
      <x v="17"/>
    </i>
    <i r="2">
      <x v="18"/>
    </i>
    <i r="2">
      <x v="19"/>
    </i>
    <i r="2">
      <x v="20"/>
    </i>
    <i r="2">
      <x v="21"/>
    </i>
    <i r="1">
      <x v="4"/>
    </i>
    <i r="2">
      <x/>
    </i>
    <i r="2">
      <x v="7"/>
    </i>
    <i r="1">
      <x v="5"/>
    </i>
    <i r="2">
      <x v="13"/>
    </i>
    <i r="2">
      <x v="14"/>
    </i>
    <i r="2">
      <x v="15"/>
    </i>
    <i r="2">
      <x v="22"/>
    </i>
    <i r="2">
      <x v="23"/>
    </i>
    <i r="1">
      <x v="6"/>
    </i>
    <i r="2">
      <x v="5"/>
    </i>
    <i r="1">
      <x v="7"/>
    </i>
    <i r="2">
      <x v="8"/>
    </i>
    <i r="2">
      <x v="9"/>
    </i>
    <i r="1">
      <x v="8"/>
    </i>
    <i r="2">
      <x v="3"/>
    </i>
    <i r="2">
      <x v="11"/>
    </i>
    <i r="2">
      <x v="24"/>
    </i>
    <i r="2">
      <x v="25"/>
    </i>
    <i r="2">
      <x v="26"/>
    </i>
    <i r="1">
      <x v="9"/>
    </i>
    <i r="2">
      <x v="16"/>
    </i>
    <i r="2">
      <x v="27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 Cutting" fld="4" baseField="0" baseItem="0"/>
    <dataField name=" Assembly" fld="5" baseField="0" baseItem="0"/>
    <dataField name=" Closing" fld="6" baseField="0" baseItem="0"/>
    <dataField name=" Despatch" fld="7" baseField="0" baseItem="0"/>
    <dataField name=" Shipped" fld="8" baseField="0" baseItem="0"/>
  </dataFields>
  <pivotTableStyleInfo name="PivotStyleLight2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D3F6AC-CAC1-4E54-999D-6E4665D36BDE}" name="Table1" displayName="Table1" ref="A1:J57" totalsRowCount="1" headerRowDxfId="0" headerRowBorderDxfId="1" tableBorderDxfId="2">
  <autoFilter ref="A1:J56" xr:uid="{4CD3F6AC-CAC1-4E54-999D-6E4665D36BDE}"/>
  <tableColumns count="10">
    <tableColumn id="1" xr3:uid="{A387BF71-0C46-4289-9D8E-A2932FECC9BE}" name="Date"/>
    <tableColumn id="2" xr3:uid="{5C5A414C-379B-4B11-A761-9AC6E557E311}" name="Line"/>
    <tableColumn id="3" xr3:uid="{6BBAD6BB-F6DE-43F5-936E-A0D3D470945A}" name="Order2"/>
    <tableColumn id="4" xr3:uid="{74E0FA75-7893-4F72-B7DB-5E22B0ED0C72}" name="Style"/>
    <tableColumn id="5" xr3:uid="{5A2112DF-EFCC-4CBA-8732-7BF3A6DC0745}" name="Cutting" totalsRowFunction="sum"/>
    <tableColumn id="6" xr3:uid="{056B165C-7C1C-4B74-A106-B36BDC5BEC70}" name="Assembly" totalsRowFunction="sum"/>
    <tableColumn id="7" xr3:uid="{93205AF6-EAC9-42C1-9108-7F6BA602E761}" name="Closing" totalsRowFunction="sum"/>
    <tableColumn id="8" xr3:uid="{E2C372E1-6936-4789-92B3-17C9702C4702}" name="Despatch" totalsRowFunction="sum"/>
    <tableColumn id="9" xr3:uid="{B8927A90-701D-48CC-AC43-16CFEF36F72A}" name="Shipped" totalsRowFunction="sum"/>
    <tableColumn id="10" xr3:uid="{D032AE34-C96E-47FF-AA6C-6E452BD08BE1}" name="R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4ED4-4818-43B4-B65C-20FD6C9F4B56}">
  <dimension ref="A1:F41"/>
  <sheetViews>
    <sheetView tabSelected="1" workbookViewId="0">
      <selection activeCell="B1" sqref="B1:F1048576"/>
    </sheetView>
  </sheetViews>
  <sheetFormatPr defaultRowHeight="15" x14ac:dyDescent="0.25"/>
  <cols>
    <col min="1" max="1" width="23.85546875" bestFit="1" customWidth="1"/>
    <col min="2" max="6" width="12.140625" customWidth="1"/>
  </cols>
  <sheetData>
    <row r="1" spans="1:6" x14ac:dyDescent="0.25">
      <c r="A1" s="3" t="s">
        <v>41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25">
      <c r="A2" s="4" t="s">
        <v>39</v>
      </c>
      <c r="B2" s="7"/>
      <c r="C2" s="7"/>
      <c r="D2" s="7"/>
      <c r="E2" s="7"/>
      <c r="F2" s="7"/>
    </row>
    <row r="3" spans="1:6" x14ac:dyDescent="0.25">
      <c r="A3" s="5" t="s">
        <v>30</v>
      </c>
      <c r="B3" s="7"/>
      <c r="C3" s="7"/>
      <c r="D3" s="7"/>
      <c r="E3" s="7"/>
      <c r="F3" s="7"/>
    </row>
    <row r="4" spans="1:6" x14ac:dyDescent="0.25">
      <c r="A4" s="6">
        <v>1262203</v>
      </c>
      <c r="B4" s="7"/>
      <c r="C4" s="7"/>
      <c r="D4" s="7">
        <v>226</v>
      </c>
      <c r="E4" s="7"/>
      <c r="F4" s="7"/>
    </row>
    <row r="5" spans="1:6" x14ac:dyDescent="0.25">
      <c r="A5" s="5" t="s">
        <v>25</v>
      </c>
      <c r="B5" s="7"/>
      <c r="C5" s="7"/>
      <c r="D5" s="7"/>
      <c r="E5" s="7"/>
      <c r="F5" s="7"/>
    </row>
    <row r="6" spans="1:6" x14ac:dyDescent="0.25">
      <c r="A6" s="6">
        <v>1260409</v>
      </c>
      <c r="B6" s="7"/>
      <c r="C6" s="7"/>
      <c r="D6" s="7"/>
      <c r="E6" s="7"/>
      <c r="F6" s="7">
        <v>864</v>
      </c>
    </row>
    <row r="7" spans="1:6" x14ac:dyDescent="0.25">
      <c r="A7" s="6">
        <v>1260410</v>
      </c>
      <c r="B7" s="7"/>
      <c r="C7" s="7"/>
      <c r="D7" s="7"/>
      <c r="E7" s="7">
        <v>264</v>
      </c>
      <c r="F7" s="7"/>
    </row>
    <row r="8" spans="1:6" x14ac:dyDescent="0.25">
      <c r="A8" s="6">
        <v>1262488</v>
      </c>
      <c r="B8" s="7">
        <v>1896</v>
      </c>
      <c r="C8" s="7">
        <v>1896</v>
      </c>
      <c r="D8" s="7"/>
      <c r="E8" s="7"/>
      <c r="F8" s="7"/>
    </row>
    <row r="9" spans="1:6" x14ac:dyDescent="0.25">
      <c r="A9" s="5" t="s">
        <v>22</v>
      </c>
      <c r="B9" s="7"/>
      <c r="C9" s="7"/>
      <c r="D9" s="7"/>
      <c r="E9" s="7"/>
      <c r="F9" s="7"/>
    </row>
    <row r="10" spans="1:6" x14ac:dyDescent="0.25">
      <c r="A10" s="6">
        <v>1262175</v>
      </c>
      <c r="B10" s="7">
        <v>639</v>
      </c>
      <c r="C10" s="7">
        <v>3160</v>
      </c>
      <c r="D10" s="7">
        <v>4046</v>
      </c>
      <c r="E10" s="7">
        <v>2352</v>
      </c>
      <c r="F10" s="7">
        <v>2976</v>
      </c>
    </row>
    <row r="11" spans="1:6" x14ac:dyDescent="0.25">
      <c r="A11" s="6">
        <v>1262512</v>
      </c>
      <c r="B11" s="7">
        <v>2361</v>
      </c>
      <c r="C11" s="7"/>
      <c r="D11" s="7"/>
      <c r="E11" s="7"/>
      <c r="F11" s="7"/>
    </row>
    <row r="12" spans="1:6" x14ac:dyDescent="0.25">
      <c r="A12" s="5" t="s">
        <v>27</v>
      </c>
      <c r="B12" s="7"/>
      <c r="C12" s="7"/>
      <c r="D12" s="7"/>
      <c r="E12" s="7"/>
      <c r="F12" s="7"/>
    </row>
    <row r="13" spans="1:6" x14ac:dyDescent="0.25">
      <c r="A13" s="6">
        <v>1262565</v>
      </c>
      <c r="B13" s="7"/>
      <c r="C13" s="7"/>
      <c r="D13" s="7"/>
      <c r="E13" s="7">
        <v>1500</v>
      </c>
      <c r="F13" s="7"/>
    </row>
    <row r="14" spans="1:6" x14ac:dyDescent="0.25">
      <c r="A14" s="6" t="s">
        <v>13</v>
      </c>
      <c r="B14" s="7"/>
      <c r="C14" s="7"/>
      <c r="D14" s="7"/>
      <c r="E14" s="7"/>
      <c r="F14" s="7"/>
    </row>
    <row r="15" spans="1:6" x14ac:dyDescent="0.25">
      <c r="A15" s="6" t="s">
        <v>16</v>
      </c>
      <c r="B15" s="7">
        <v>1500</v>
      </c>
      <c r="C15" s="7"/>
      <c r="D15" s="7">
        <v>1264</v>
      </c>
      <c r="E15" s="7"/>
      <c r="F15" s="7"/>
    </row>
    <row r="16" spans="1:6" x14ac:dyDescent="0.25">
      <c r="A16" s="6" t="s">
        <v>19</v>
      </c>
      <c r="B16" s="7"/>
      <c r="C16" s="7">
        <v>1106</v>
      </c>
      <c r="D16" s="7">
        <v>158</v>
      </c>
      <c r="E16" s="7"/>
      <c r="F16" s="7"/>
    </row>
    <row r="17" spans="1:6" x14ac:dyDescent="0.25">
      <c r="A17" s="6" t="s">
        <v>20</v>
      </c>
      <c r="B17" s="7"/>
      <c r="C17" s="7">
        <v>58</v>
      </c>
      <c r="D17" s="7"/>
      <c r="E17" s="7"/>
      <c r="F17" s="7"/>
    </row>
    <row r="18" spans="1:6" x14ac:dyDescent="0.25">
      <c r="A18" s="5" t="s">
        <v>23</v>
      </c>
      <c r="B18" s="7"/>
      <c r="C18" s="7"/>
      <c r="D18" s="7"/>
      <c r="E18" s="7"/>
      <c r="F18" s="7"/>
    </row>
    <row r="19" spans="1:6" x14ac:dyDescent="0.25">
      <c r="A19" s="6">
        <v>1260381</v>
      </c>
      <c r="B19" s="7"/>
      <c r="C19" s="7"/>
      <c r="D19" s="7"/>
      <c r="E19" s="7">
        <v>300</v>
      </c>
      <c r="F19" s="7"/>
    </row>
    <row r="20" spans="1:6" x14ac:dyDescent="0.25">
      <c r="A20" s="6">
        <v>1262212</v>
      </c>
      <c r="B20" s="7">
        <v>836</v>
      </c>
      <c r="C20" s="7"/>
      <c r="D20" s="7"/>
      <c r="E20" s="7"/>
      <c r="F20" s="7"/>
    </row>
    <row r="21" spans="1:6" x14ac:dyDescent="0.25">
      <c r="A21" s="5" t="s">
        <v>26</v>
      </c>
      <c r="B21" s="7"/>
      <c r="C21" s="7"/>
      <c r="D21" s="7"/>
      <c r="E21" s="7"/>
      <c r="F21" s="7"/>
    </row>
    <row r="22" spans="1:6" x14ac:dyDescent="0.25">
      <c r="A22" s="6">
        <v>1262533</v>
      </c>
      <c r="B22" s="7"/>
      <c r="C22" s="7"/>
      <c r="D22" s="7"/>
      <c r="E22" s="7">
        <v>42</v>
      </c>
      <c r="F22" s="7"/>
    </row>
    <row r="23" spans="1:6" x14ac:dyDescent="0.25">
      <c r="A23" s="6">
        <v>1262535</v>
      </c>
      <c r="B23" s="7">
        <v>1400</v>
      </c>
      <c r="C23" s="7">
        <v>474</v>
      </c>
      <c r="D23" s="7">
        <v>256</v>
      </c>
      <c r="E23" s="7">
        <v>894</v>
      </c>
      <c r="F23" s="7"/>
    </row>
    <row r="24" spans="1:6" x14ac:dyDescent="0.25">
      <c r="A24" s="6">
        <v>1262537</v>
      </c>
      <c r="B24" s="7"/>
      <c r="C24" s="7">
        <v>610</v>
      </c>
      <c r="D24" s="7">
        <v>514</v>
      </c>
      <c r="E24" s="7">
        <v>528</v>
      </c>
      <c r="F24" s="7"/>
    </row>
    <row r="25" spans="1:6" x14ac:dyDescent="0.25">
      <c r="A25" s="6" t="s">
        <v>12</v>
      </c>
      <c r="B25" s="7"/>
      <c r="C25" s="7"/>
      <c r="D25" s="7"/>
      <c r="E25" s="7"/>
      <c r="F25" s="7"/>
    </row>
    <row r="26" spans="1:6" x14ac:dyDescent="0.25">
      <c r="A26" s="6" t="s">
        <v>18</v>
      </c>
      <c r="B26" s="7"/>
      <c r="C26" s="7">
        <v>438</v>
      </c>
      <c r="D26" s="7">
        <v>654</v>
      </c>
      <c r="E26" s="7"/>
      <c r="F26" s="7"/>
    </row>
    <row r="27" spans="1:6" x14ac:dyDescent="0.25">
      <c r="A27" s="5" t="s">
        <v>29</v>
      </c>
      <c r="B27" s="7"/>
      <c r="C27" s="7"/>
      <c r="D27" s="7"/>
      <c r="E27" s="7"/>
      <c r="F27" s="7"/>
    </row>
    <row r="28" spans="1:6" x14ac:dyDescent="0.25">
      <c r="A28" s="6">
        <v>1262198</v>
      </c>
      <c r="B28" s="7">
        <v>220</v>
      </c>
      <c r="C28" s="7"/>
      <c r="D28" s="7"/>
      <c r="E28" s="7"/>
      <c r="F28" s="7"/>
    </row>
    <row r="29" spans="1:6" x14ac:dyDescent="0.25">
      <c r="A29" s="5" t="s">
        <v>24</v>
      </c>
      <c r="B29" s="7"/>
      <c r="C29" s="7"/>
      <c r="D29" s="7"/>
      <c r="E29" s="7"/>
      <c r="F29" s="7"/>
    </row>
    <row r="30" spans="1:6" x14ac:dyDescent="0.25">
      <c r="A30" s="6">
        <v>1262484</v>
      </c>
      <c r="B30" s="7"/>
      <c r="C30" s="7"/>
      <c r="D30" s="7"/>
      <c r="E30" s="7">
        <v>1152</v>
      </c>
      <c r="F30" s="7"/>
    </row>
    <row r="31" spans="1:6" x14ac:dyDescent="0.25">
      <c r="A31" s="6">
        <v>1262485</v>
      </c>
      <c r="B31" s="7"/>
      <c r="C31" s="7"/>
      <c r="D31" s="7">
        <v>1914</v>
      </c>
      <c r="E31" s="7"/>
      <c r="F31" s="7"/>
    </row>
    <row r="32" spans="1:6" x14ac:dyDescent="0.25">
      <c r="A32" s="5" t="s">
        <v>21</v>
      </c>
      <c r="B32" s="7"/>
      <c r="C32" s="7"/>
      <c r="D32" s="7"/>
      <c r="E32" s="7"/>
      <c r="F32" s="7"/>
    </row>
    <row r="33" spans="1:6" x14ac:dyDescent="0.25">
      <c r="A33" s="6">
        <v>1262173</v>
      </c>
      <c r="B33" s="7"/>
      <c r="C33" s="7"/>
      <c r="D33" s="7"/>
      <c r="E33" s="7">
        <v>216</v>
      </c>
      <c r="F33" s="7"/>
    </row>
    <row r="34" spans="1:6" x14ac:dyDescent="0.25">
      <c r="A34" s="6">
        <v>1262493</v>
      </c>
      <c r="B34" s="7"/>
      <c r="C34" s="7"/>
      <c r="D34" s="7"/>
      <c r="E34" s="7">
        <v>2574</v>
      </c>
      <c r="F34" s="7">
        <v>17244</v>
      </c>
    </row>
    <row r="35" spans="1:6" x14ac:dyDescent="0.25">
      <c r="A35" s="6" t="s">
        <v>11</v>
      </c>
      <c r="B35" s="7"/>
      <c r="C35" s="7"/>
      <c r="D35" s="7"/>
      <c r="E35" s="7">
        <v>18</v>
      </c>
      <c r="F35" s="7"/>
    </row>
    <row r="36" spans="1:6" x14ac:dyDescent="0.25">
      <c r="A36" s="6" t="s">
        <v>14</v>
      </c>
      <c r="B36" s="7">
        <v>1500</v>
      </c>
      <c r="C36" s="7">
        <v>1580</v>
      </c>
      <c r="D36" s="7">
        <v>1422</v>
      </c>
      <c r="E36" s="7"/>
      <c r="F36" s="7"/>
    </row>
    <row r="37" spans="1:6" x14ac:dyDescent="0.25">
      <c r="A37" s="6" t="s">
        <v>15</v>
      </c>
      <c r="B37" s="7">
        <v>1500</v>
      </c>
      <c r="C37" s="7">
        <v>948</v>
      </c>
      <c r="D37" s="7">
        <v>1422</v>
      </c>
      <c r="E37" s="7"/>
      <c r="F37" s="7"/>
    </row>
    <row r="38" spans="1:6" x14ac:dyDescent="0.25">
      <c r="A38" s="5" t="s">
        <v>28</v>
      </c>
      <c r="B38" s="7"/>
      <c r="C38" s="7"/>
      <c r="D38" s="7"/>
      <c r="E38" s="7"/>
      <c r="F38" s="7"/>
    </row>
    <row r="39" spans="1:6" x14ac:dyDescent="0.25">
      <c r="A39" s="6">
        <v>1262539</v>
      </c>
      <c r="B39" s="7"/>
      <c r="C39" s="7"/>
      <c r="D39" s="7"/>
      <c r="E39" s="7">
        <v>1446</v>
      </c>
      <c r="F39" s="7"/>
    </row>
    <row r="40" spans="1:6" x14ac:dyDescent="0.25">
      <c r="A40" s="6" t="s">
        <v>17</v>
      </c>
      <c r="B40" s="7">
        <v>2000</v>
      </c>
      <c r="C40" s="7">
        <v>1422</v>
      </c>
      <c r="D40" s="7">
        <v>1106</v>
      </c>
      <c r="E40" s="7"/>
      <c r="F40" s="7"/>
    </row>
    <row r="41" spans="1:6" x14ac:dyDescent="0.25">
      <c r="A41" s="4" t="s">
        <v>42</v>
      </c>
      <c r="B41" s="7">
        <v>13852</v>
      </c>
      <c r="C41" s="7">
        <v>11692</v>
      </c>
      <c r="D41" s="7">
        <v>12982</v>
      </c>
      <c r="E41" s="7">
        <v>11286</v>
      </c>
      <c r="F41" s="7">
        <v>21084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7"/>
  <sheetViews>
    <sheetView topLeftCell="A2" workbookViewId="0">
      <selection activeCell="D7" sqref="D7"/>
    </sheetView>
  </sheetViews>
  <sheetFormatPr defaultRowHeight="15" x14ac:dyDescent="0.25"/>
  <cols>
    <col min="1" max="1" width="5.28515625" customWidth="1"/>
    <col min="3" max="3" width="9.28515625" customWidth="1"/>
    <col min="4" max="4" width="19.7109375" bestFit="1" customWidth="1"/>
    <col min="5" max="5" width="9.5703125" customWidth="1"/>
    <col min="6" max="6" width="11.7109375" customWidth="1"/>
    <col min="7" max="7" width="9.5703125" customWidth="1"/>
    <col min="8" max="8" width="11.28515625" customWidth="1"/>
    <col min="9" max="9" width="10.42578125" customWidth="1"/>
    <col min="10" max="10" width="9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39</v>
      </c>
      <c r="B2">
        <v>1</v>
      </c>
      <c r="C2">
        <v>1262173</v>
      </c>
      <c r="D2" t="s">
        <v>21</v>
      </c>
      <c r="H2">
        <v>216</v>
      </c>
    </row>
    <row r="3" spans="1:10" x14ac:dyDescent="0.25">
      <c r="A3" s="2" t="s">
        <v>39</v>
      </c>
      <c r="B3">
        <v>1</v>
      </c>
      <c r="C3">
        <v>1262493</v>
      </c>
      <c r="D3" t="s">
        <v>21</v>
      </c>
      <c r="H3">
        <v>1224</v>
      </c>
    </row>
    <row r="4" spans="1:10" x14ac:dyDescent="0.25">
      <c r="A4" s="2" t="s">
        <v>39</v>
      </c>
      <c r="B4">
        <v>2</v>
      </c>
      <c r="C4">
        <v>1262175</v>
      </c>
      <c r="D4" t="s">
        <v>22</v>
      </c>
      <c r="H4">
        <v>864</v>
      </c>
      <c r="J4" t="s">
        <v>31</v>
      </c>
    </row>
    <row r="5" spans="1:10" x14ac:dyDescent="0.25">
      <c r="A5" s="2" t="s">
        <v>39</v>
      </c>
      <c r="B5">
        <v>2</v>
      </c>
      <c r="C5">
        <v>1260381</v>
      </c>
      <c r="D5" t="s">
        <v>23</v>
      </c>
      <c r="H5">
        <v>300</v>
      </c>
    </row>
    <row r="6" spans="1:10" x14ac:dyDescent="0.25">
      <c r="A6" s="2" t="s">
        <v>39</v>
      </c>
      <c r="B6">
        <v>3</v>
      </c>
      <c r="C6">
        <v>1262493</v>
      </c>
      <c r="D6" t="s">
        <v>21</v>
      </c>
      <c r="H6">
        <v>1350</v>
      </c>
      <c r="J6" t="s">
        <v>32</v>
      </c>
    </row>
    <row r="7" spans="1:10" x14ac:dyDescent="0.25">
      <c r="A7" s="2" t="s">
        <v>39</v>
      </c>
      <c r="B7">
        <v>3</v>
      </c>
      <c r="C7" t="s">
        <v>11</v>
      </c>
      <c r="D7" t="s">
        <v>21</v>
      </c>
      <c r="H7">
        <v>18</v>
      </c>
    </row>
    <row r="8" spans="1:10" x14ac:dyDescent="0.25">
      <c r="A8" s="2" t="s">
        <v>39</v>
      </c>
      <c r="B8">
        <v>4</v>
      </c>
      <c r="C8">
        <v>1262484</v>
      </c>
      <c r="D8" t="s">
        <v>24</v>
      </c>
      <c r="H8">
        <v>1152</v>
      </c>
    </row>
    <row r="9" spans="1:10" x14ac:dyDescent="0.25">
      <c r="A9" s="2" t="s">
        <v>39</v>
      </c>
      <c r="B9">
        <v>4</v>
      </c>
      <c r="C9">
        <v>1260410</v>
      </c>
      <c r="D9" t="s">
        <v>25</v>
      </c>
      <c r="H9">
        <v>264</v>
      </c>
    </row>
    <row r="10" spans="1:10" x14ac:dyDescent="0.25">
      <c r="A10" s="2" t="s">
        <v>39</v>
      </c>
      <c r="B10">
        <v>6</v>
      </c>
      <c r="C10" t="s">
        <v>12</v>
      </c>
      <c r="D10" t="s">
        <v>26</v>
      </c>
      <c r="J10" t="s">
        <v>33</v>
      </c>
    </row>
    <row r="11" spans="1:10" x14ac:dyDescent="0.25">
      <c r="A11" s="2" t="s">
        <v>39</v>
      </c>
      <c r="B11">
        <v>6</v>
      </c>
      <c r="C11" t="s">
        <v>13</v>
      </c>
      <c r="D11" t="s">
        <v>27</v>
      </c>
      <c r="J11" t="s">
        <v>34</v>
      </c>
    </row>
    <row r="12" spans="1:10" x14ac:dyDescent="0.25">
      <c r="A12" s="2" t="s">
        <v>39</v>
      </c>
      <c r="B12">
        <v>7</v>
      </c>
      <c r="C12">
        <v>1262175</v>
      </c>
      <c r="D12" t="s">
        <v>22</v>
      </c>
      <c r="H12">
        <v>1488</v>
      </c>
    </row>
    <row r="13" spans="1:10" x14ac:dyDescent="0.25">
      <c r="A13" s="2" t="s">
        <v>39</v>
      </c>
      <c r="B13">
        <v>8</v>
      </c>
      <c r="C13">
        <v>1262565</v>
      </c>
      <c r="D13" t="s">
        <v>27</v>
      </c>
      <c r="H13">
        <v>1500</v>
      </c>
    </row>
    <row r="14" spans="1:10" x14ac:dyDescent="0.25">
      <c r="A14" s="2" t="s">
        <v>39</v>
      </c>
      <c r="B14">
        <v>9</v>
      </c>
      <c r="C14">
        <v>1262539</v>
      </c>
      <c r="D14" t="s">
        <v>28</v>
      </c>
      <c r="H14">
        <v>1446</v>
      </c>
    </row>
    <row r="15" spans="1:10" x14ac:dyDescent="0.25">
      <c r="A15" s="2" t="s">
        <v>39</v>
      </c>
      <c r="B15" t="s">
        <v>10</v>
      </c>
      <c r="C15">
        <v>1262535</v>
      </c>
      <c r="D15" t="s">
        <v>26</v>
      </c>
      <c r="H15">
        <v>894</v>
      </c>
    </row>
    <row r="16" spans="1:10" x14ac:dyDescent="0.25">
      <c r="A16" s="2" t="s">
        <v>39</v>
      </c>
      <c r="B16" t="s">
        <v>10</v>
      </c>
      <c r="C16">
        <v>1262537</v>
      </c>
      <c r="D16" t="s">
        <v>26</v>
      </c>
      <c r="H16">
        <v>528</v>
      </c>
    </row>
    <row r="17" spans="1:10" x14ac:dyDescent="0.25">
      <c r="A17" s="2" t="s">
        <v>39</v>
      </c>
      <c r="B17" t="s">
        <v>10</v>
      </c>
      <c r="C17">
        <v>1262533</v>
      </c>
      <c r="D17" t="s">
        <v>26</v>
      </c>
      <c r="H17">
        <v>42</v>
      </c>
    </row>
    <row r="18" spans="1:10" x14ac:dyDescent="0.25">
      <c r="A18" s="2" t="s">
        <v>39</v>
      </c>
      <c r="B18">
        <v>9102</v>
      </c>
      <c r="C18">
        <v>1262493</v>
      </c>
      <c r="D18" t="s">
        <v>21</v>
      </c>
      <c r="I18">
        <v>17244</v>
      </c>
      <c r="J18" t="s">
        <v>35</v>
      </c>
    </row>
    <row r="19" spans="1:10" x14ac:dyDescent="0.25">
      <c r="A19" s="2" t="s">
        <v>39</v>
      </c>
      <c r="B19">
        <v>9103</v>
      </c>
      <c r="C19">
        <v>1262175</v>
      </c>
      <c r="D19" t="s">
        <v>22</v>
      </c>
      <c r="I19">
        <v>2976</v>
      </c>
      <c r="J19" t="s">
        <v>35</v>
      </c>
    </row>
    <row r="20" spans="1:10" x14ac:dyDescent="0.25">
      <c r="A20" s="2" t="s">
        <v>39</v>
      </c>
      <c r="B20">
        <v>9104</v>
      </c>
      <c r="C20">
        <v>1260409</v>
      </c>
      <c r="D20" t="s">
        <v>25</v>
      </c>
      <c r="I20">
        <v>864</v>
      </c>
      <c r="J20" t="s">
        <v>35</v>
      </c>
    </row>
    <row r="21" spans="1:10" x14ac:dyDescent="0.25">
      <c r="A21" s="2" t="s">
        <v>39</v>
      </c>
      <c r="B21" t="s">
        <v>40</v>
      </c>
      <c r="C21">
        <v>1262488</v>
      </c>
      <c r="D21" t="s">
        <v>25</v>
      </c>
      <c r="E21">
        <v>1896</v>
      </c>
    </row>
    <row r="22" spans="1:10" x14ac:dyDescent="0.25">
      <c r="A22" s="2" t="s">
        <v>39</v>
      </c>
      <c r="B22" t="s">
        <v>40</v>
      </c>
      <c r="C22">
        <v>1262198</v>
      </c>
      <c r="D22" t="s">
        <v>29</v>
      </c>
      <c r="E22">
        <v>220</v>
      </c>
    </row>
    <row r="23" spans="1:10" x14ac:dyDescent="0.25">
      <c r="A23" s="2" t="s">
        <v>39</v>
      </c>
      <c r="B23" t="s">
        <v>40</v>
      </c>
      <c r="C23">
        <v>1262535</v>
      </c>
      <c r="D23" t="s">
        <v>26</v>
      </c>
      <c r="E23">
        <v>1400</v>
      </c>
    </row>
    <row r="24" spans="1:10" x14ac:dyDescent="0.25">
      <c r="A24" s="2" t="s">
        <v>39</v>
      </c>
      <c r="B24" t="s">
        <v>40</v>
      </c>
      <c r="C24" t="s">
        <v>14</v>
      </c>
      <c r="D24" t="s">
        <v>21</v>
      </c>
      <c r="E24">
        <v>1500</v>
      </c>
    </row>
    <row r="25" spans="1:10" x14ac:dyDescent="0.25">
      <c r="A25" s="2" t="s">
        <v>39</v>
      </c>
      <c r="B25" t="s">
        <v>40</v>
      </c>
      <c r="C25">
        <v>1262175</v>
      </c>
      <c r="D25" t="s">
        <v>22</v>
      </c>
      <c r="E25">
        <v>639</v>
      </c>
    </row>
    <row r="26" spans="1:10" x14ac:dyDescent="0.25">
      <c r="A26" s="2" t="s">
        <v>39</v>
      </c>
      <c r="B26" t="s">
        <v>40</v>
      </c>
      <c r="C26" t="s">
        <v>15</v>
      </c>
      <c r="D26" t="s">
        <v>21</v>
      </c>
      <c r="E26">
        <v>1500</v>
      </c>
    </row>
    <row r="27" spans="1:10" x14ac:dyDescent="0.25">
      <c r="A27" s="2" t="s">
        <v>39</v>
      </c>
      <c r="B27" t="s">
        <v>40</v>
      </c>
      <c r="C27">
        <v>1262512</v>
      </c>
      <c r="D27" t="s">
        <v>22</v>
      </c>
      <c r="E27">
        <v>2361</v>
      </c>
    </row>
    <row r="28" spans="1:10" x14ac:dyDescent="0.25">
      <c r="A28" s="2" t="s">
        <v>39</v>
      </c>
      <c r="B28" t="s">
        <v>40</v>
      </c>
      <c r="C28" t="s">
        <v>16</v>
      </c>
      <c r="D28" t="s">
        <v>27</v>
      </c>
      <c r="E28">
        <v>1500</v>
      </c>
    </row>
    <row r="29" spans="1:10" x14ac:dyDescent="0.25">
      <c r="A29" s="2" t="s">
        <v>39</v>
      </c>
      <c r="B29" t="s">
        <v>40</v>
      </c>
      <c r="C29">
        <v>1262212</v>
      </c>
      <c r="D29" t="s">
        <v>23</v>
      </c>
      <c r="E29">
        <v>836</v>
      </c>
    </row>
    <row r="30" spans="1:10" x14ac:dyDescent="0.25">
      <c r="A30" s="2" t="s">
        <v>39</v>
      </c>
      <c r="B30" t="s">
        <v>40</v>
      </c>
      <c r="C30" t="s">
        <v>17</v>
      </c>
      <c r="D30" t="s">
        <v>28</v>
      </c>
      <c r="E30">
        <v>2000</v>
      </c>
    </row>
    <row r="31" spans="1:10" x14ac:dyDescent="0.25">
      <c r="A31" s="2" t="s">
        <v>39</v>
      </c>
      <c r="B31" t="s">
        <v>40</v>
      </c>
      <c r="C31">
        <v>1262488</v>
      </c>
      <c r="D31" t="s">
        <v>25</v>
      </c>
      <c r="F31">
        <v>1896</v>
      </c>
    </row>
    <row r="32" spans="1:10" x14ac:dyDescent="0.25">
      <c r="A32" s="2" t="s">
        <v>39</v>
      </c>
      <c r="B32" t="s">
        <v>40</v>
      </c>
      <c r="C32">
        <v>1262175</v>
      </c>
      <c r="D32" t="s">
        <v>22</v>
      </c>
      <c r="F32">
        <v>1580</v>
      </c>
    </row>
    <row r="33" spans="1:10" x14ac:dyDescent="0.25">
      <c r="A33" s="2" t="s">
        <v>39</v>
      </c>
      <c r="B33" t="s">
        <v>40</v>
      </c>
      <c r="C33">
        <v>1262175</v>
      </c>
      <c r="D33" t="s">
        <v>22</v>
      </c>
      <c r="F33">
        <v>1580</v>
      </c>
    </row>
    <row r="34" spans="1:10" x14ac:dyDescent="0.25">
      <c r="A34" s="2" t="s">
        <v>39</v>
      </c>
      <c r="B34" t="s">
        <v>40</v>
      </c>
      <c r="C34">
        <v>1262537</v>
      </c>
      <c r="D34" t="s">
        <v>26</v>
      </c>
      <c r="F34">
        <v>610</v>
      </c>
    </row>
    <row r="35" spans="1:10" x14ac:dyDescent="0.25">
      <c r="A35" s="2" t="s">
        <v>39</v>
      </c>
      <c r="B35" t="s">
        <v>40</v>
      </c>
      <c r="C35" t="s">
        <v>18</v>
      </c>
      <c r="D35" t="s">
        <v>26</v>
      </c>
      <c r="F35">
        <v>438</v>
      </c>
    </row>
    <row r="36" spans="1:10" x14ac:dyDescent="0.25">
      <c r="A36" s="2" t="s">
        <v>39</v>
      </c>
      <c r="B36" t="s">
        <v>40</v>
      </c>
      <c r="C36">
        <v>1262535</v>
      </c>
      <c r="D36" t="s">
        <v>26</v>
      </c>
      <c r="F36">
        <v>474</v>
      </c>
    </row>
    <row r="37" spans="1:10" x14ac:dyDescent="0.25">
      <c r="A37" s="2" t="s">
        <v>39</v>
      </c>
      <c r="B37" t="s">
        <v>40</v>
      </c>
      <c r="C37" t="s">
        <v>19</v>
      </c>
      <c r="D37" t="s">
        <v>27</v>
      </c>
      <c r="F37">
        <v>1106</v>
      </c>
    </row>
    <row r="38" spans="1:10" x14ac:dyDescent="0.25">
      <c r="A38" s="2" t="s">
        <v>39</v>
      </c>
      <c r="B38" t="s">
        <v>40</v>
      </c>
      <c r="C38" t="s">
        <v>20</v>
      </c>
      <c r="D38" t="s">
        <v>27</v>
      </c>
      <c r="F38">
        <v>58</v>
      </c>
    </row>
    <row r="39" spans="1:10" x14ac:dyDescent="0.25">
      <c r="A39" s="2" t="s">
        <v>39</v>
      </c>
      <c r="B39" t="s">
        <v>40</v>
      </c>
      <c r="C39" t="s">
        <v>14</v>
      </c>
      <c r="D39" t="s">
        <v>21</v>
      </c>
      <c r="F39">
        <v>1106</v>
      </c>
    </row>
    <row r="40" spans="1:10" x14ac:dyDescent="0.25">
      <c r="A40" s="2" t="s">
        <v>39</v>
      </c>
      <c r="B40" t="s">
        <v>40</v>
      </c>
      <c r="C40" t="s">
        <v>15</v>
      </c>
      <c r="D40" t="s">
        <v>21</v>
      </c>
      <c r="F40">
        <v>948</v>
      </c>
    </row>
    <row r="41" spans="1:10" x14ac:dyDescent="0.25">
      <c r="A41" s="2" t="s">
        <v>39</v>
      </c>
      <c r="B41" t="s">
        <v>40</v>
      </c>
      <c r="C41" t="s">
        <v>14</v>
      </c>
      <c r="D41" t="s">
        <v>21</v>
      </c>
      <c r="F41">
        <v>474</v>
      </c>
    </row>
    <row r="42" spans="1:10" x14ac:dyDescent="0.25">
      <c r="A42" s="2" t="s">
        <v>39</v>
      </c>
      <c r="B42" t="s">
        <v>40</v>
      </c>
      <c r="C42" t="s">
        <v>17</v>
      </c>
      <c r="D42" t="s">
        <v>28</v>
      </c>
      <c r="F42">
        <v>1422</v>
      </c>
    </row>
    <row r="43" spans="1:10" x14ac:dyDescent="0.25">
      <c r="A43" s="2" t="s">
        <v>39</v>
      </c>
      <c r="B43">
        <v>1</v>
      </c>
      <c r="C43">
        <v>1262175</v>
      </c>
      <c r="D43" t="s">
        <v>22</v>
      </c>
      <c r="G43">
        <v>1106</v>
      </c>
    </row>
    <row r="44" spans="1:10" x14ac:dyDescent="0.25">
      <c r="A44" s="2" t="s">
        <v>39</v>
      </c>
      <c r="B44">
        <v>1</v>
      </c>
      <c r="C44">
        <v>1262203</v>
      </c>
      <c r="D44" t="s">
        <v>30</v>
      </c>
      <c r="G44">
        <v>226</v>
      </c>
    </row>
    <row r="45" spans="1:10" x14ac:dyDescent="0.25">
      <c r="A45" s="2" t="s">
        <v>39</v>
      </c>
      <c r="B45">
        <v>2</v>
      </c>
      <c r="C45" t="s">
        <v>14</v>
      </c>
      <c r="D45" t="s">
        <v>21</v>
      </c>
      <c r="G45">
        <v>1422</v>
      </c>
    </row>
    <row r="46" spans="1:10" x14ac:dyDescent="0.25">
      <c r="A46" s="2" t="s">
        <v>39</v>
      </c>
      <c r="B46">
        <v>3</v>
      </c>
      <c r="C46" t="s">
        <v>15</v>
      </c>
      <c r="D46" t="s">
        <v>21</v>
      </c>
      <c r="G46">
        <v>1422</v>
      </c>
    </row>
    <row r="47" spans="1:10" x14ac:dyDescent="0.25">
      <c r="A47" s="2" t="s">
        <v>39</v>
      </c>
      <c r="B47">
        <v>4</v>
      </c>
      <c r="C47">
        <v>1262485</v>
      </c>
      <c r="D47" t="s">
        <v>24</v>
      </c>
      <c r="G47">
        <v>1914</v>
      </c>
    </row>
    <row r="48" spans="1:10" x14ac:dyDescent="0.25">
      <c r="A48" s="2" t="s">
        <v>39</v>
      </c>
      <c r="B48">
        <v>5</v>
      </c>
      <c r="C48">
        <v>1262535</v>
      </c>
      <c r="D48" t="s">
        <v>26</v>
      </c>
      <c r="G48">
        <v>256</v>
      </c>
      <c r="J48" t="s">
        <v>36</v>
      </c>
    </row>
    <row r="49" spans="1:10" x14ac:dyDescent="0.25">
      <c r="A49" s="2" t="s">
        <v>39</v>
      </c>
      <c r="B49">
        <v>5</v>
      </c>
      <c r="C49">
        <v>1262537</v>
      </c>
      <c r="D49" t="s">
        <v>26</v>
      </c>
      <c r="G49">
        <v>514</v>
      </c>
      <c r="J49" t="s">
        <v>37</v>
      </c>
    </row>
    <row r="50" spans="1:10" x14ac:dyDescent="0.25">
      <c r="A50" s="2" t="s">
        <v>39</v>
      </c>
      <c r="B50">
        <v>5</v>
      </c>
      <c r="C50" t="s">
        <v>18</v>
      </c>
      <c r="D50" t="s">
        <v>26</v>
      </c>
      <c r="G50">
        <v>654</v>
      </c>
    </row>
    <row r="51" spans="1:10" x14ac:dyDescent="0.25">
      <c r="A51" s="2" t="s">
        <v>39</v>
      </c>
      <c r="B51">
        <v>6</v>
      </c>
      <c r="C51">
        <v>1262175</v>
      </c>
      <c r="D51" t="s">
        <v>22</v>
      </c>
      <c r="G51">
        <v>1360</v>
      </c>
      <c r="J51" t="s">
        <v>38</v>
      </c>
    </row>
    <row r="52" spans="1:10" x14ac:dyDescent="0.25">
      <c r="A52" s="2" t="s">
        <v>39</v>
      </c>
      <c r="B52">
        <v>7</v>
      </c>
      <c r="C52">
        <v>1262175</v>
      </c>
      <c r="D52" t="s">
        <v>22</v>
      </c>
      <c r="G52">
        <v>1580</v>
      </c>
    </row>
    <row r="53" spans="1:10" x14ac:dyDescent="0.25">
      <c r="A53" s="2" t="s">
        <v>39</v>
      </c>
      <c r="B53">
        <v>8</v>
      </c>
      <c r="C53" t="s">
        <v>17</v>
      </c>
      <c r="D53" t="s">
        <v>28</v>
      </c>
      <c r="G53">
        <v>1106</v>
      </c>
    </row>
    <row r="54" spans="1:10" x14ac:dyDescent="0.25">
      <c r="A54" s="2" t="s">
        <v>39</v>
      </c>
      <c r="B54">
        <v>8</v>
      </c>
      <c r="C54" t="s">
        <v>19</v>
      </c>
      <c r="D54" t="s">
        <v>27</v>
      </c>
      <c r="G54">
        <v>158</v>
      </c>
    </row>
    <row r="55" spans="1:10" x14ac:dyDescent="0.25">
      <c r="A55" s="2" t="s">
        <v>39</v>
      </c>
      <c r="B55">
        <v>8</v>
      </c>
      <c r="C55" t="s">
        <v>16</v>
      </c>
      <c r="D55" t="s">
        <v>27</v>
      </c>
      <c r="G55">
        <v>158</v>
      </c>
    </row>
    <row r="56" spans="1:10" x14ac:dyDescent="0.25">
      <c r="A56" s="2" t="s">
        <v>39</v>
      </c>
      <c r="B56">
        <v>9</v>
      </c>
      <c r="C56" t="s">
        <v>16</v>
      </c>
      <c r="D56" t="s">
        <v>27</v>
      </c>
      <c r="G56">
        <v>1106</v>
      </c>
    </row>
    <row r="57" spans="1:10" x14ac:dyDescent="0.25">
      <c r="E57">
        <f>SUBTOTAL(109,Table1[Cutting])</f>
        <v>13852</v>
      </c>
      <c r="F57">
        <f>SUBTOTAL(109,Table1[Assembly])</f>
        <v>11692</v>
      </c>
      <c r="G57">
        <f>SUBTOTAL(109,Table1[Closing])</f>
        <v>12982</v>
      </c>
      <c r="H57">
        <f>SUBTOTAL(109,Table1[Despatch])</f>
        <v>11286</v>
      </c>
      <c r="I57">
        <f>SUBTOTAL(109,Table1[Shipped])</f>
        <v>21084</v>
      </c>
    </row>
  </sheetData>
  <printOptions horizontalCentered="1" verticalCentered="1"/>
  <pageMargins left="0.2" right="0.2" top="0.2" bottom="0.2" header="0" footer="0"/>
  <pageSetup paperSize="9" scale="97"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McCabe</cp:lastModifiedBy>
  <cp:lastPrinted>2024-08-05T06:11:01Z</cp:lastPrinted>
  <dcterms:created xsi:type="dcterms:W3CDTF">2024-08-05T06:08:03Z</dcterms:created>
  <dcterms:modified xsi:type="dcterms:W3CDTF">2024-08-05T06:11:02Z</dcterms:modified>
</cp:coreProperties>
</file>