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Aug-2024\"/>
    </mc:Choice>
  </mc:AlternateContent>
  <xr:revisionPtr revIDLastSave="0" documentId="13_ncr:1_{668EABCB-5997-44DF-BD5B-2B6EF2BCF1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E49" i="1"/>
</calcChain>
</file>

<file path=xl/sharedStrings.xml><?xml version="1.0" encoding="utf-8"?>
<sst xmlns="http://schemas.openxmlformats.org/spreadsheetml/2006/main" count="168" uniqueCount="39">
  <si>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</si>
  <si>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</si>
  <si>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</si>
  <si>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</si>
  <si>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</si>
  <si>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</si>
  <si>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</si>
  <si>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</si>
  <si>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</si>
  <si>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</si>
  <si>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</si>
  <si>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GS_FWD2024</t>
  </si>
  <si>
    <t>PBS-NOV-2</t>
  </si>
  <si>
    <t>PBS-NOV-1</t>
  </si>
  <si>
    <t>PGS-NOV-1</t>
  </si>
  <si>
    <t>GS-NOV-2</t>
  </si>
  <si>
    <t>GS-NOV-1</t>
  </si>
  <si>
    <t>PRE BOYS SYNTHETIC</t>
  </si>
  <si>
    <t>PRE BOYS MOCCASIN</t>
  </si>
  <si>
    <t>BOYS MOCCASIN</t>
  </si>
  <si>
    <t>GIRLS SYNTHETIC</t>
  </si>
  <si>
    <t>BOYS SYNTHETIC</t>
  </si>
  <si>
    <t>PRE GIRLS SYNTHETIC</t>
  </si>
  <si>
    <t>PRE BOYS LEATHER</t>
  </si>
  <si>
    <t>MENS SYNTHETIC</t>
  </si>
  <si>
    <t>MENS LEATHER</t>
  </si>
  <si>
    <t>GIRLS LEATHER</t>
  </si>
  <si>
    <t>RERUN 756</t>
  </si>
  <si>
    <t>NU 56105 / 69867</t>
  </si>
  <si>
    <t>ABSENTEES</t>
  </si>
  <si>
    <t>08-05-2024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</si>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</sst>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1.46352928241" createdVersion="8" refreshedVersion="8" minRefreshableVersion="3" recordCount="47" xr:uid="{D8772B75-7B73-448A-98CA-069FCB1C20B3}">
  <cacheSource type="worksheet">
    <worksheetSource name="Table1"/>
  </cacheSource>
  <cacheFields count="10">
    <cacheField name="Date" numFmtId="49">
      <sharedItems count="1">
        <s v="08-05-2024"/>
      </sharedItems>
    </cacheField>
    <cacheField name="Line" numFmtId="0">
      <sharedItems containsMixedTypes="1" containsNumber="1" containsInteger="1" minValue="1" maxValue="9113"/>
    </cacheField>
    <cacheField name="Order2" numFmtId="0">
      <sharedItems containsMixedTypes="1" containsNumber="1" containsInteger="1" minValue="1260359" maxValue="1262566" count="23">
        <n v="1262493"/>
        <s v="PBS_FWD2024"/>
        <n v="1262484"/>
        <n v="1260410"/>
        <n v="1262563"/>
        <n v="1262175"/>
        <n v="1262565"/>
        <n v="1262566"/>
        <s v="GS_FWD2024"/>
        <n v="1262539"/>
        <s v="PBS-NOV-2"/>
        <n v="1262198"/>
        <s v="PBS-NOV-1"/>
        <n v="1262512"/>
        <n v="1262535"/>
        <n v="1262488"/>
        <n v="1262212"/>
        <n v="1260503"/>
        <n v="1262223"/>
        <s v="PGS-NOV-1"/>
        <n v="1260359"/>
        <s v="GS-NOV-2"/>
        <s v="GS-NOV-1"/>
      </sharedItems>
    </cacheField>
    <cacheField name="Style" numFmtId="0">
      <sharedItems count="10">
        <s v="PRE BOYS SYNTHETIC"/>
        <s v="PRE BOYS MOCCASIN"/>
        <s v="BOYS MOCCASIN"/>
        <s v="GIRLS SYNTHETIC"/>
        <s v="BOYS SYNTHETIC"/>
        <s v="PRE GIRLS SYNTHETIC"/>
        <s v="PRE BOYS LEATHER"/>
        <s v="MENS SYNTHETIC"/>
        <s v="MENS LEATHER"/>
        <s v="GIRLS LEATHER"/>
      </sharedItems>
    </cacheField>
    <cacheField name="Cutting" numFmtId="0">
      <sharedItems containsString="0" containsBlank="1" containsNumber="1" containsInteger="1" minValue="392" maxValue="2200"/>
    </cacheField>
    <cacheField name="Assembly" numFmtId="0">
      <sharedItems containsString="0" containsBlank="1" containsNumber="1" containsInteger="1" minValue="158" maxValue="1400"/>
    </cacheField>
    <cacheField name="Closing" numFmtId="0">
      <sharedItems containsString="0" containsBlank="1" containsNumber="1" containsInteger="1" minValue="158" maxValue="1264"/>
    </cacheField>
    <cacheField name="Despatch" numFmtId="0">
      <sharedItems containsString="0" containsBlank="1" containsNumber="1" containsInteger="1" minValue="72" maxValue="1176"/>
    </cacheField>
    <cacheField name="Shipped" numFmtId="0">
      <sharedItems containsString="0" containsBlank="1" containsNumber="1" containsInteger="1" minValue="2580" maxValue="1315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1"/>
    <x v="0"/>
    <x v="0"/>
    <m/>
    <m/>
    <m/>
    <n v="1152"/>
    <m/>
    <m/>
  </r>
  <r>
    <x v="0"/>
    <n v="3"/>
    <x v="0"/>
    <x v="0"/>
    <m/>
    <m/>
    <m/>
    <n v="828"/>
    <m/>
    <m/>
  </r>
  <r>
    <x v="0"/>
    <n v="3"/>
    <x v="1"/>
    <x v="0"/>
    <m/>
    <m/>
    <m/>
    <n v="318"/>
    <m/>
    <m/>
  </r>
  <r>
    <x v="0"/>
    <n v="4"/>
    <x v="2"/>
    <x v="1"/>
    <m/>
    <m/>
    <m/>
    <n v="960"/>
    <m/>
    <m/>
  </r>
  <r>
    <x v="0"/>
    <n v="4"/>
    <x v="3"/>
    <x v="2"/>
    <m/>
    <m/>
    <m/>
    <n v="72"/>
    <m/>
    <m/>
  </r>
  <r>
    <x v="0"/>
    <n v="4"/>
    <x v="4"/>
    <x v="3"/>
    <m/>
    <m/>
    <m/>
    <m/>
    <m/>
    <s v="RERUN 756"/>
  </r>
  <r>
    <x v="0"/>
    <n v="7"/>
    <x v="5"/>
    <x v="4"/>
    <m/>
    <m/>
    <m/>
    <n v="1008"/>
    <m/>
    <m/>
  </r>
  <r>
    <x v="0"/>
    <n v="8"/>
    <x v="6"/>
    <x v="3"/>
    <m/>
    <m/>
    <m/>
    <n v="948"/>
    <m/>
    <m/>
  </r>
  <r>
    <x v="0"/>
    <n v="8"/>
    <x v="7"/>
    <x v="3"/>
    <m/>
    <m/>
    <m/>
    <n v="96"/>
    <m/>
    <m/>
  </r>
  <r>
    <x v="0"/>
    <n v="8"/>
    <x v="8"/>
    <x v="3"/>
    <m/>
    <m/>
    <m/>
    <n v="84"/>
    <m/>
    <m/>
  </r>
  <r>
    <x v="0"/>
    <n v="9"/>
    <x v="9"/>
    <x v="5"/>
    <m/>
    <m/>
    <m/>
    <n v="1176"/>
    <m/>
    <m/>
  </r>
  <r>
    <x v="0"/>
    <n v="9111"/>
    <x v="9"/>
    <x v="5"/>
    <m/>
    <m/>
    <m/>
    <m/>
    <n v="13158"/>
    <s v="NU 56105 / 69867"/>
  </r>
  <r>
    <x v="0"/>
    <n v="9112"/>
    <x v="4"/>
    <x v="3"/>
    <m/>
    <m/>
    <m/>
    <m/>
    <n v="4086"/>
    <s v="NU 56105 / 69867"/>
  </r>
  <r>
    <x v="0"/>
    <n v="9113"/>
    <x v="5"/>
    <x v="4"/>
    <m/>
    <m/>
    <m/>
    <m/>
    <n v="2580"/>
    <s v="NU 56105 / 69867"/>
  </r>
  <r>
    <x v="0"/>
    <n v="2"/>
    <x v="5"/>
    <x v="4"/>
    <m/>
    <m/>
    <m/>
    <n v="996"/>
    <m/>
    <s v="ABSENTEES"/>
  </r>
  <r>
    <x v="0"/>
    <s v=" "/>
    <x v="10"/>
    <x v="0"/>
    <n v="1650"/>
    <m/>
    <m/>
    <m/>
    <m/>
    <m/>
  </r>
  <r>
    <x v="0"/>
    <s v=" "/>
    <x v="11"/>
    <x v="6"/>
    <n v="660"/>
    <m/>
    <m/>
    <m/>
    <m/>
    <m/>
  </r>
  <r>
    <x v="0"/>
    <s v=" "/>
    <x v="12"/>
    <x v="0"/>
    <n v="550"/>
    <m/>
    <m/>
    <m/>
    <m/>
    <m/>
  </r>
  <r>
    <x v="0"/>
    <s v=" "/>
    <x v="13"/>
    <x v="4"/>
    <n v="2200"/>
    <m/>
    <m/>
    <m/>
    <m/>
    <m/>
  </r>
  <r>
    <x v="0"/>
    <s v=" "/>
    <x v="14"/>
    <x v="7"/>
    <n v="1000"/>
    <m/>
    <m/>
    <m/>
    <m/>
    <m/>
  </r>
  <r>
    <x v="0"/>
    <s v=" "/>
    <x v="15"/>
    <x v="2"/>
    <n v="1400"/>
    <m/>
    <m/>
    <m/>
    <m/>
    <m/>
  </r>
  <r>
    <x v="0"/>
    <s v=" "/>
    <x v="16"/>
    <x v="8"/>
    <n v="392"/>
    <m/>
    <m/>
    <m/>
    <m/>
    <m/>
  </r>
  <r>
    <x v="0"/>
    <s v=" "/>
    <x v="15"/>
    <x v="2"/>
    <m/>
    <n v="1400"/>
    <m/>
    <m/>
    <m/>
    <m/>
  </r>
  <r>
    <x v="0"/>
    <s v=" "/>
    <x v="5"/>
    <x v="4"/>
    <m/>
    <n v="474"/>
    <m/>
    <m/>
    <m/>
    <m/>
  </r>
  <r>
    <x v="0"/>
    <s v=" "/>
    <x v="13"/>
    <x v="4"/>
    <m/>
    <n v="474"/>
    <m/>
    <m/>
    <m/>
    <m/>
  </r>
  <r>
    <x v="0"/>
    <s v=" "/>
    <x v="14"/>
    <x v="7"/>
    <m/>
    <n v="1106"/>
    <m/>
    <m/>
    <m/>
    <m/>
  </r>
  <r>
    <x v="0"/>
    <s v=" "/>
    <x v="17"/>
    <x v="6"/>
    <m/>
    <n v="1106"/>
    <m/>
    <m/>
    <m/>
    <m/>
  </r>
  <r>
    <x v="0"/>
    <s v=" "/>
    <x v="5"/>
    <x v="4"/>
    <m/>
    <n v="904"/>
    <m/>
    <m/>
    <m/>
    <m/>
  </r>
  <r>
    <x v="0"/>
    <s v=" "/>
    <x v="13"/>
    <x v="4"/>
    <m/>
    <n v="158"/>
    <m/>
    <m/>
    <m/>
    <m/>
  </r>
  <r>
    <x v="0"/>
    <s v=" "/>
    <x v="18"/>
    <x v="9"/>
    <m/>
    <n v="948"/>
    <m/>
    <m/>
    <m/>
    <m/>
  </r>
  <r>
    <x v="0"/>
    <s v=" "/>
    <x v="19"/>
    <x v="5"/>
    <m/>
    <n v="1106"/>
    <m/>
    <m/>
    <m/>
    <m/>
  </r>
  <r>
    <x v="0"/>
    <s v=" "/>
    <x v="10"/>
    <x v="0"/>
    <m/>
    <n v="948"/>
    <m/>
    <m/>
    <m/>
    <m/>
  </r>
  <r>
    <x v="0"/>
    <s v=" "/>
    <x v="12"/>
    <x v="0"/>
    <m/>
    <n v="158"/>
    <m/>
    <m/>
    <m/>
    <m/>
  </r>
  <r>
    <x v="0"/>
    <s v=" "/>
    <x v="12"/>
    <x v="0"/>
    <m/>
    <n v="790"/>
    <m/>
    <m/>
    <m/>
    <m/>
  </r>
  <r>
    <x v="0"/>
    <s v=" "/>
    <x v="10"/>
    <x v="0"/>
    <m/>
    <n v="316"/>
    <m/>
    <m/>
    <m/>
    <m/>
  </r>
  <r>
    <x v="0"/>
    <n v="1"/>
    <x v="5"/>
    <x v="4"/>
    <m/>
    <m/>
    <n v="158"/>
    <m/>
    <m/>
    <m/>
  </r>
  <r>
    <x v="0"/>
    <n v="1"/>
    <x v="17"/>
    <x v="6"/>
    <m/>
    <m/>
    <n v="948"/>
    <m/>
    <m/>
    <m/>
  </r>
  <r>
    <x v="0"/>
    <n v="2"/>
    <x v="12"/>
    <x v="0"/>
    <m/>
    <m/>
    <n v="1106"/>
    <m/>
    <m/>
    <m/>
  </r>
  <r>
    <x v="0"/>
    <n v="3"/>
    <x v="10"/>
    <x v="0"/>
    <m/>
    <m/>
    <n v="1106"/>
    <m/>
    <m/>
    <m/>
  </r>
  <r>
    <x v="0"/>
    <n v="4"/>
    <x v="15"/>
    <x v="2"/>
    <m/>
    <m/>
    <n v="1264"/>
    <m/>
    <m/>
    <m/>
  </r>
  <r>
    <x v="0"/>
    <n v="5"/>
    <x v="14"/>
    <x v="7"/>
    <m/>
    <m/>
    <n v="1024"/>
    <m/>
    <m/>
    <m/>
  </r>
  <r>
    <x v="0"/>
    <n v="6"/>
    <x v="5"/>
    <x v="4"/>
    <m/>
    <m/>
    <n v="580"/>
    <m/>
    <m/>
    <m/>
  </r>
  <r>
    <x v="0"/>
    <n v="6"/>
    <x v="20"/>
    <x v="4"/>
    <m/>
    <m/>
    <n v="500"/>
    <m/>
    <m/>
    <m/>
  </r>
  <r>
    <x v="0"/>
    <n v="7"/>
    <x v="5"/>
    <x v="4"/>
    <m/>
    <m/>
    <n v="1106"/>
    <m/>
    <m/>
    <m/>
  </r>
  <r>
    <x v="0"/>
    <n v="8"/>
    <x v="19"/>
    <x v="5"/>
    <m/>
    <m/>
    <n v="1106"/>
    <m/>
    <m/>
    <m/>
  </r>
  <r>
    <x v="0"/>
    <n v="9"/>
    <x v="21"/>
    <x v="3"/>
    <m/>
    <m/>
    <n v="632"/>
    <m/>
    <m/>
    <m/>
  </r>
  <r>
    <x v="0"/>
    <n v="9"/>
    <x v="22"/>
    <x v="3"/>
    <m/>
    <m/>
    <n v="1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7FD4-0E10-453D-894D-41B11816442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6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20"/>
        <item x="3"/>
        <item x="17"/>
        <item x="5"/>
        <item x="11"/>
        <item x="16"/>
        <item x="18"/>
        <item x="2"/>
        <item x="15"/>
        <item x="0"/>
        <item x="13"/>
        <item x="14"/>
        <item x="9"/>
        <item x="4"/>
        <item x="6"/>
        <item x="7"/>
        <item x="8"/>
        <item x="22"/>
        <item x="21"/>
        <item x="1"/>
        <item x="12"/>
        <item x="10"/>
        <item x="19"/>
      </items>
    </pivotField>
    <pivotField axis="axisRow" showAll="0" defaultSubtotal="0">
      <items count="10">
        <item x="2"/>
        <item x="4"/>
        <item x="9"/>
        <item x="3"/>
        <item x="8"/>
        <item x="7"/>
        <item x="6"/>
        <item x="1"/>
        <item x="0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1"/>
    </i>
    <i r="2">
      <x v="8"/>
    </i>
    <i r="1">
      <x v="1"/>
    </i>
    <i r="2">
      <x/>
    </i>
    <i r="2">
      <x v="3"/>
    </i>
    <i r="2">
      <x v="10"/>
    </i>
    <i r="1">
      <x v="2"/>
    </i>
    <i r="2">
      <x v="6"/>
    </i>
    <i r="1">
      <x v="3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4"/>
    </i>
    <i r="2">
      <x v="5"/>
    </i>
    <i r="1">
      <x v="5"/>
    </i>
    <i r="2">
      <x v="11"/>
    </i>
    <i r="1">
      <x v="6"/>
    </i>
    <i r="2">
      <x v="2"/>
    </i>
    <i r="2">
      <x v="4"/>
    </i>
    <i r="1">
      <x v="7"/>
    </i>
    <i r="2">
      <x v="7"/>
    </i>
    <i r="1">
      <x v="8"/>
    </i>
    <i r="2">
      <x v="9"/>
    </i>
    <i r="2">
      <x v="19"/>
    </i>
    <i r="2">
      <x v="20"/>
    </i>
    <i r="2">
      <x v="21"/>
    </i>
    <i r="1">
      <x v="9"/>
    </i>
    <i r="2">
      <x v="12"/>
    </i>
    <i r="2"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C4C74-2A69-41B5-A9C2-794327F34B18}" name="Table1" displayName="Table1" ref="A1:J49" totalsRowCount="1" headerRowDxfId="2" headerRowBorderDxfId="3" tableBorderDxfId="4">
  <autoFilter ref="A1:J48" xr:uid="{DF8C4C74-2A69-41B5-A9C2-794327F34B18}"/>
  <tableColumns count="10">
    <tableColumn id="1" xr3:uid="{6D6111C1-2C69-4222-8C31-3AEBE0359214}" name="Date" dataDxfId="1" totalsRowDxfId="0"/>
    <tableColumn id="2" xr3:uid="{D868204A-7376-41FE-9609-C4C239337479}" name="Line"/>
    <tableColumn id="3" xr3:uid="{1EC5380D-9EDD-49D5-80F6-28799998E6E3}" name="Order2"/>
    <tableColumn id="4" xr3:uid="{2AE562DA-1B73-40D8-9509-0452C807DD47}" name="Style"/>
    <tableColumn id="5" xr3:uid="{4875AA3E-298F-42E6-836E-7CD2C6E92F72}" name="Cutting" totalsRowFunction="sum"/>
    <tableColumn id="6" xr3:uid="{90D33688-EAC4-4F4E-8A57-E735829952E7}" name="Assembly" totalsRowFunction="sum"/>
    <tableColumn id="7" xr3:uid="{ECDC77AF-CE0E-4EA6-AFA1-BE23C9388A8C}" name="Closing" totalsRowFunction="sum"/>
    <tableColumn id="8" xr3:uid="{9F68E9A8-203B-454F-AE2B-18FAC9B451B5}" name="Despatch" totalsRowFunction="sum"/>
    <tableColumn id="9" xr3:uid="{0D9EFD70-E9FB-474C-A2FE-65ABA7A016CD}" name="Shipped" totalsRowFunction="sum"/>
    <tableColumn id="10" xr3:uid="{E8D1B83C-654F-425A-9206-4F3B52E2E6D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5847-3871-4566-8F95-2A7833B21566}">
  <dimension ref="A1:F36"/>
  <sheetViews>
    <sheetView tabSelected="1" workbookViewId="0">
      <selection activeCell="F1" sqref="B1:F1048576"/>
    </sheetView>
  </sheetViews>
  <sheetFormatPr defaultRowHeight="15" x14ac:dyDescent="0.25"/>
  <cols>
    <col min="1" max="1" width="23.85546875" bestFit="1" customWidth="1"/>
    <col min="2" max="6" width="12.28515625" customWidth="1"/>
  </cols>
  <sheetData>
    <row r="1" spans="1:6" x14ac:dyDescent="0.25">
      <c r="A1" s="3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s="4" t="s">
        <v>30</v>
      </c>
      <c r="B2" s="7"/>
      <c r="C2" s="7"/>
      <c r="D2" s="7"/>
      <c r="E2" s="7"/>
      <c r="F2" s="7"/>
    </row>
    <row r="3" spans="1:6" x14ac:dyDescent="0.25">
      <c r="A3" s="5" t="s">
        <v>19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72</v>
      </c>
      <c r="F4" s="7"/>
    </row>
    <row r="5" spans="1:6" x14ac:dyDescent="0.25">
      <c r="A5" s="6">
        <v>1262488</v>
      </c>
      <c r="B5" s="7">
        <v>1400</v>
      </c>
      <c r="C5" s="7">
        <v>1400</v>
      </c>
      <c r="D5" s="7">
        <v>1264</v>
      </c>
      <c r="E5" s="7"/>
      <c r="F5" s="7"/>
    </row>
    <row r="6" spans="1:6" x14ac:dyDescent="0.25">
      <c r="A6" s="5" t="s">
        <v>21</v>
      </c>
      <c r="B6" s="7"/>
      <c r="C6" s="7"/>
      <c r="D6" s="7"/>
      <c r="E6" s="7"/>
      <c r="F6" s="7"/>
    </row>
    <row r="7" spans="1:6" x14ac:dyDescent="0.25">
      <c r="A7" s="6">
        <v>1260359</v>
      </c>
      <c r="B7" s="7"/>
      <c r="C7" s="7"/>
      <c r="D7" s="7">
        <v>500</v>
      </c>
      <c r="E7" s="7"/>
      <c r="F7" s="7"/>
    </row>
    <row r="8" spans="1:6" x14ac:dyDescent="0.25">
      <c r="A8" s="6">
        <v>1262175</v>
      </c>
      <c r="B8" s="7"/>
      <c r="C8" s="7">
        <v>1378</v>
      </c>
      <c r="D8" s="7">
        <v>1844</v>
      </c>
      <c r="E8" s="7">
        <v>2004</v>
      </c>
      <c r="F8" s="7">
        <v>2580</v>
      </c>
    </row>
    <row r="9" spans="1:6" x14ac:dyDescent="0.25">
      <c r="A9" s="6">
        <v>1262512</v>
      </c>
      <c r="B9" s="7">
        <v>2200</v>
      </c>
      <c r="C9" s="7">
        <v>632</v>
      </c>
      <c r="D9" s="7"/>
      <c r="E9" s="7"/>
      <c r="F9" s="7"/>
    </row>
    <row r="10" spans="1:6" x14ac:dyDescent="0.25">
      <c r="A10" s="5" t="s">
        <v>26</v>
      </c>
      <c r="B10" s="7"/>
      <c r="C10" s="7"/>
      <c r="D10" s="7"/>
      <c r="E10" s="7"/>
      <c r="F10" s="7"/>
    </row>
    <row r="11" spans="1:6" x14ac:dyDescent="0.25">
      <c r="A11" s="6">
        <v>1262223</v>
      </c>
      <c r="B11" s="7"/>
      <c r="C11" s="7">
        <v>948</v>
      </c>
      <c r="D11" s="7"/>
      <c r="E11" s="7"/>
      <c r="F11" s="7"/>
    </row>
    <row r="12" spans="1:6" x14ac:dyDescent="0.25">
      <c r="A12" s="5" t="s">
        <v>20</v>
      </c>
      <c r="B12" s="7"/>
      <c r="C12" s="7"/>
      <c r="D12" s="7"/>
      <c r="E12" s="7"/>
      <c r="F12" s="7"/>
    </row>
    <row r="13" spans="1:6" x14ac:dyDescent="0.25">
      <c r="A13" s="6">
        <v>1262563</v>
      </c>
      <c r="B13" s="7"/>
      <c r="C13" s="7"/>
      <c r="D13" s="7"/>
      <c r="E13" s="7"/>
      <c r="F13" s="7">
        <v>4086</v>
      </c>
    </row>
    <row r="14" spans="1:6" x14ac:dyDescent="0.25">
      <c r="A14" s="6">
        <v>1262565</v>
      </c>
      <c r="B14" s="7"/>
      <c r="C14" s="7"/>
      <c r="D14" s="7"/>
      <c r="E14" s="7">
        <v>948</v>
      </c>
      <c r="F14" s="7"/>
    </row>
    <row r="15" spans="1:6" x14ac:dyDescent="0.25">
      <c r="A15" s="6">
        <v>1262566</v>
      </c>
      <c r="B15" s="7"/>
      <c r="C15" s="7"/>
      <c r="D15" s="7"/>
      <c r="E15" s="7">
        <v>96</v>
      </c>
      <c r="F15" s="7"/>
    </row>
    <row r="16" spans="1:6" x14ac:dyDescent="0.25">
      <c r="A16" s="6" t="s">
        <v>11</v>
      </c>
      <c r="B16" s="7"/>
      <c r="C16" s="7"/>
      <c r="D16" s="7"/>
      <c r="E16" s="7">
        <v>84</v>
      </c>
      <c r="F16" s="7"/>
    </row>
    <row r="17" spans="1:6" x14ac:dyDescent="0.25">
      <c r="A17" s="6" t="s">
        <v>16</v>
      </c>
      <c r="B17" s="7"/>
      <c r="C17" s="7"/>
      <c r="D17" s="7">
        <v>158</v>
      </c>
      <c r="E17" s="7"/>
      <c r="F17" s="7"/>
    </row>
    <row r="18" spans="1:6" x14ac:dyDescent="0.25">
      <c r="A18" s="6" t="s">
        <v>15</v>
      </c>
      <c r="B18" s="7"/>
      <c r="C18" s="7"/>
      <c r="D18" s="7">
        <v>632</v>
      </c>
      <c r="E18" s="7"/>
      <c r="F18" s="7"/>
    </row>
    <row r="19" spans="1:6" x14ac:dyDescent="0.25">
      <c r="A19" s="5" t="s">
        <v>25</v>
      </c>
      <c r="B19" s="7"/>
      <c r="C19" s="7"/>
      <c r="D19" s="7"/>
      <c r="E19" s="7"/>
      <c r="F19" s="7"/>
    </row>
    <row r="20" spans="1:6" x14ac:dyDescent="0.25">
      <c r="A20" s="6">
        <v>1262212</v>
      </c>
      <c r="B20" s="7">
        <v>392</v>
      </c>
      <c r="C20" s="7"/>
      <c r="D20" s="7"/>
      <c r="E20" s="7"/>
      <c r="F20" s="7"/>
    </row>
    <row r="21" spans="1:6" x14ac:dyDescent="0.25">
      <c r="A21" s="5" t="s">
        <v>24</v>
      </c>
      <c r="B21" s="7"/>
      <c r="C21" s="7"/>
      <c r="D21" s="7"/>
      <c r="E21" s="7"/>
      <c r="F21" s="7"/>
    </row>
    <row r="22" spans="1:6" x14ac:dyDescent="0.25">
      <c r="A22" s="6">
        <v>1262535</v>
      </c>
      <c r="B22" s="7">
        <v>1000</v>
      </c>
      <c r="C22" s="7">
        <v>1106</v>
      </c>
      <c r="D22" s="7">
        <v>1024</v>
      </c>
      <c r="E22" s="7"/>
      <c r="F22" s="7"/>
    </row>
    <row r="23" spans="1:6" x14ac:dyDescent="0.25">
      <c r="A23" s="5" t="s">
        <v>23</v>
      </c>
      <c r="B23" s="7"/>
      <c r="C23" s="7"/>
      <c r="D23" s="7"/>
      <c r="E23" s="7"/>
      <c r="F23" s="7"/>
    </row>
    <row r="24" spans="1:6" x14ac:dyDescent="0.25">
      <c r="A24" s="6">
        <v>1260503</v>
      </c>
      <c r="B24" s="7"/>
      <c r="C24" s="7">
        <v>1106</v>
      </c>
      <c r="D24" s="7">
        <v>948</v>
      </c>
      <c r="E24" s="7"/>
      <c r="F24" s="7"/>
    </row>
    <row r="25" spans="1:6" x14ac:dyDescent="0.25">
      <c r="A25" s="6">
        <v>1262198</v>
      </c>
      <c r="B25" s="7">
        <v>660</v>
      </c>
      <c r="C25" s="7"/>
      <c r="D25" s="7"/>
      <c r="E25" s="7"/>
      <c r="F25" s="7"/>
    </row>
    <row r="26" spans="1:6" x14ac:dyDescent="0.25">
      <c r="A26" s="5" t="s">
        <v>18</v>
      </c>
      <c r="B26" s="7"/>
      <c r="C26" s="7"/>
      <c r="D26" s="7"/>
      <c r="E26" s="7"/>
      <c r="F26" s="7"/>
    </row>
    <row r="27" spans="1:6" x14ac:dyDescent="0.25">
      <c r="A27" s="6">
        <v>1262484</v>
      </c>
      <c r="B27" s="7"/>
      <c r="C27" s="7"/>
      <c r="D27" s="7"/>
      <c r="E27" s="7">
        <v>960</v>
      </c>
      <c r="F27" s="7"/>
    </row>
    <row r="28" spans="1:6" x14ac:dyDescent="0.25">
      <c r="A28" s="5" t="s">
        <v>17</v>
      </c>
      <c r="B28" s="7"/>
      <c r="C28" s="7"/>
      <c r="D28" s="7"/>
      <c r="E28" s="7"/>
      <c r="F28" s="7"/>
    </row>
    <row r="29" spans="1:6" x14ac:dyDescent="0.25">
      <c r="A29" s="6">
        <v>1262493</v>
      </c>
      <c r="B29" s="7"/>
      <c r="C29" s="7"/>
      <c r="D29" s="7"/>
      <c r="E29" s="7">
        <v>1980</v>
      </c>
      <c r="F29" s="7"/>
    </row>
    <row r="30" spans="1:6" x14ac:dyDescent="0.25">
      <c r="A30" s="6" t="s">
        <v>10</v>
      </c>
      <c r="B30" s="7"/>
      <c r="C30" s="7"/>
      <c r="D30" s="7"/>
      <c r="E30" s="7">
        <v>318</v>
      </c>
      <c r="F30" s="7"/>
    </row>
    <row r="31" spans="1:6" x14ac:dyDescent="0.25">
      <c r="A31" s="6" t="s">
        <v>13</v>
      </c>
      <c r="B31" s="7">
        <v>550</v>
      </c>
      <c r="C31" s="7">
        <v>948</v>
      </c>
      <c r="D31" s="7">
        <v>1106</v>
      </c>
      <c r="E31" s="7"/>
      <c r="F31" s="7"/>
    </row>
    <row r="32" spans="1:6" x14ac:dyDescent="0.25">
      <c r="A32" s="6" t="s">
        <v>12</v>
      </c>
      <c r="B32" s="7">
        <v>1650</v>
      </c>
      <c r="C32" s="7">
        <v>1264</v>
      </c>
      <c r="D32" s="7">
        <v>1106</v>
      </c>
      <c r="E32" s="7"/>
      <c r="F32" s="7"/>
    </row>
    <row r="33" spans="1:6" x14ac:dyDescent="0.25">
      <c r="A33" s="5" t="s">
        <v>22</v>
      </c>
      <c r="B33" s="7"/>
      <c r="C33" s="7"/>
      <c r="D33" s="7"/>
      <c r="E33" s="7"/>
      <c r="F33" s="7"/>
    </row>
    <row r="34" spans="1:6" x14ac:dyDescent="0.25">
      <c r="A34" s="6">
        <v>1262539</v>
      </c>
      <c r="B34" s="7"/>
      <c r="C34" s="7"/>
      <c r="D34" s="7"/>
      <c r="E34" s="7">
        <v>1176</v>
      </c>
      <c r="F34" s="7">
        <v>13158</v>
      </c>
    </row>
    <row r="35" spans="1:6" x14ac:dyDescent="0.25">
      <c r="A35" s="6" t="s">
        <v>14</v>
      </c>
      <c r="B35" s="7"/>
      <c r="C35" s="7">
        <v>1106</v>
      </c>
      <c r="D35" s="7">
        <v>1106</v>
      </c>
      <c r="E35" s="7"/>
      <c r="F35" s="7"/>
    </row>
    <row r="36" spans="1:6" x14ac:dyDescent="0.25">
      <c r="A36" s="4" t="s">
        <v>33</v>
      </c>
      <c r="B36" s="7">
        <v>7852</v>
      </c>
      <c r="C36" s="7">
        <v>9888</v>
      </c>
      <c r="D36" s="7">
        <v>9688</v>
      </c>
      <c r="E36" s="7">
        <v>7638</v>
      </c>
      <c r="F36" s="7">
        <v>19824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" workbookViewId="0">
      <selection activeCell="D8" sqref="D8"/>
    </sheetView>
  </sheetViews>
  <sheetFormatPr defaultRowHeight="15" x14ac:dyDescent="0.25"/>
  <cols>
    <col min="1" max="1" width="5.42578125" customWidth="1"/>
    <col min="2" max="2" width="8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30</v>
      </c>
      <c r="B2">
        <v>1</v>
      </c>
      <c r="C2">
        <v>1262493</v>
      </c>
      <c r="D2" t="s">
        <v>17</v>
      </c>
      <c r="H2">
        <v>1152</v>
      </c>
    </row>
    <row r="3" spans="1:10" x14ac:dyDescent="0.25">
      <c r="A3" s="2" t="s">
        <v>30</v>
      </c>
      <c r="B3">
        <v>3</v>
      </c>
      <c r="C3">
        <v>1262493</v>
      </c>
      <c r="D3" t="s">
        <v>17</v>
      </c>
      <c r="H3">
        <v>828</v>
      </c>
    </row>
    <row r="4" spans="1:10" x14ac:dyDescent="0.25">
      <c r="A4" s="2" t="s">
        <v>30</v>
      </c>
      <c r="B4">
        <v>3</v>
      </c>
      <c r="C4" t="s">
        <v>10</v>
      </c>
      <c r="D4" t="s">
        <v>17</v>
      </c>
      <c r="H4">
        <v>318</v>
      </c>
    </row>
    <row r="5" spans="1:10" x14ac:dyDescent="0.25">
      <c r="A5" s="2" t="s">
        <v>30</v>
      </c>
      <c r="B5">
        <v>4</v>
      </c>
      <c r="C5">
        <v>1262484</v>
      </c>
      <c r="D5" t="s">
        <v>18</v>
      </c>
      <c r="H5">
        <v>960</v>
      </c>
    </row>
    <row r="6" spans="1:10" x14ac:dyDescent="0.25">
      <c r="A6" s="2" t="s">
        <v>30</v>
      </c>
      <c r="B6">
        <v>4</v>
      </c>
      <c r="C6">
        <v>1260410</v>
      </c>
      <c r="D6" t="s">
        <v>19</v>
      </c>
      <c r="H6">
        <v>72</v>
      </c>
    </row>
    <row r="7" spans="1:10" x14ac:dyDescent="0.25">
      <c r="A7" s="2" t="s">
        <v>30</v>
      </c>
      <c r="B7">
        <v>4</v>
      </c>
      <c r="C7">
        <v>1262563</v>
      </c>
      <c r="D7" t="s">
        <v>20</v>
      </c>
      <c r="J7" t="s">
        <v>27</v>
      </c>
    </row>
    <row r="8" spans="1:10" x14ac:dyDescent="0.25">
      <c r="A8" s="2" t="s">
        <v>30</v>
      </c>
      <c r="B8">
        <v>7</v>
      </c>
      <c r="C8">
        <v>1262175</v>
      </c>
      <c r="D8" t="s">
        <v>21</v>
      </c>
      <c r="H8">
        <v>1008</v>
      </c>
    </row>
    <row r="9" spans="1:10" x14ac:dyDescent="0.25">
      <c r="A9" s="2" t="s">
        <v>30</v>
      </c>
      <c r="B9">
        <v>8</v>
      </c>
      <c r="C9">
        <v>1262565</v>
      </c>
      <c r="D9" t="s">
        <v>20</v>
      </c>
      <c r="H9">
        <v>948</v>
      </c>
    </row>
    <row r="10" spans="1:10" x14ac:dyDescent="0.25">
      <c r="A10" s="2" t="s">
        <v>30</v>
      </c>
      <c r="B10">
        <v>8</v>
      </c>
      <c r="C10">
        <v>1262566</v>
      </c>
      <c r="D10" t="s">
        <v>20</v>
      </c>
      <c r="H10">
        <v>96</v>
      </c>
    </row>
    <row r="11" spans="1:10" x14ac:dyDescent="0.25">
      <c r="A11" s="2" t="s">
        <v>30</v>
      </c>
      <c r="B11">
        <v>8</v>
      </c>
      <c r="C11" t="s">
        <v>11</v>
      </c>
      <c r="D11" t="s">
        <v>20</v>
      </c>
      <c r="H11">
        <v>84</v>
      </c>
    </row>
    <row r="12" spans="1:10" x14ac:dyDescent="0.25">
      <c r="A12" s="2" t="s">
        <v>30</v>
      </c>
      <c r="B12">
        <v>9</v>
      </c>
      <c r="C12">
        <v>1262539</v>
      </c>
      <c r="D12" t="s">
        <v>22</v>
      </c>
      <c r="H12">
        <v>1176</v>
      </c>
    </row>
    <row r="13" spans="1:10" x14ac:dyDescent="0.25">
      <c r="A13" s="2" t="s">
        <v>30</v>
      </c>
      <c r="B13">
        <v>9111</v>
      </c>
      <c r="C13">
        <v>1262539</v>
      </c>
      <c r="D13" t="s">
        <v>22</v>
      </c>
      <c r="I13">
        <v>13158</v>
      </c>
      <c r="J13" t="s">
        <v>28</v>
      </c>
    </row>
    <row r="14" spans="1:10" x14ac:dyDescent="0.25">
      <c r="A14" s="2" t="s">
        <v>30</v>
      </c>
      <c r="B14">
        <v>9112</v>
      </c>
      <c r="C14">
        <v>1262563</v>
      </c>
      <c r="D14" t="s">
        <v>20</v>
      </c>
      <c r="I14">
        <v>4086</v>
      </c>
      <c r="J14" t="s">
        <v>28</v>
      </c>
    </row>
    <row r="15" spans="1:10" x14ac:dyDescent="0.25">
      <c r="A15" s="2" t="s">
        <v>30</v>
      </c>
      <c r="B15">
        <v>9113</v>
      </c>
      <c r="C15">
        <v>1262175</v>
      </c>
      <c r="D15" t="s">
        <v>21</v>
      </c>
      <c r="I15">
        <v>2580</v>
      </c>
      <c r="J15" t="s">
        <v>28</v>
      </c>
    </row>
    <row r="16" spans="1:10" x14ac:dyDescent="0.25">
      <c r="A16" s="2" t="s">
        <v>30</v>
      </c>
      <c r="B16">
        <v>2</v>
      </c>
      <c r="C16">
        <v>1262175</v>
      </c>
      <c r="D16" t="s">
        <v>21</v>
      </c>
      <c r="H16">
        <v>996</v>
      </c>
      <c r="J16" t="s">
        <v>29</v>
      </c>
    </row>
    <row r="17" spans="1:6" x14ac:dyDescent="0.25">
      <c r="A17" s="2" t="s">
        <v>30</v>
      </c>
      <c r="B17" t="s">
        <v>31</v>
      </c>
      <c r="C17" t="s">
        <v>12</v>
      </c>
      <c r="D17" t="s">
        <v>17</v>
      </c>
      <c r="E17">
        <v>1650</v>
      </c>
    </row>
    <row r="18" spans="1:6" x14ac:dyDescent="0.25">
      <c r="A18" s="2" t="s">
        <v>30</v>
      </c>
      <c r="B18" t="s">
        <v>31</v>
      </c>
      <c r="C18">
        <v>1262198</v>
      </c>
      <c r="D18" t="s">
        <v>23</v>
      </c>
      <c r="E18">
        <v>660</v>
      </c>
    </row>
    <row r="19" spans="1:6" x14ac:dyDescent="0.25">
      <c r="A19" s="2" t="s">
        <v>30</v>
      </c>
      <c r="B19" t="s">
        <v>31</v>
      </c>
      <c r="C19" t="s">
        <v>13</v>
      </c>
      <c r="D19" t="s">
        <v>17</v>
      </c>
      <c r="E19">
        <v>550</v>
      </c>
    </row>
    <row r="20" spans="1:6" x14ac:dyDescent="0.25">
      <c r="A20" s="2" t="s">
        <v>30</v>
      </c>
      <c r="B20" t="s">
        <v>31</v>
      </c>
      <c r="C20">
        <v>1262512</v>
      </c>
      <c r="D20" t="s">
        <v>21</v>
      </c>
      <c r="E20">
        <v>2200</v>
      </c>
    </row>
    <row r="21" spans="1:6" x14ac:dyDescent="0.25">
      <c r="A21" s="2" t="s">
        <v>30</v>
      </c>
      <c r="B21" t="s">
        <v>31</v>
      </c>
      <c r="C21">
        <v>1262535</v>
      </c>
      <c r="D21" t="s">
        <v>24</v>
      </c>
      <c r="E21">
        <v>1000</v>
      </c>
    </row>
    <row r="22" spans="1:6" x14ac:dyDescent="0.25">
      <c r="A22" s="2" t="s">
        <v>30</v>
      </c>
      <c r="B22" t="s">
        <v>31</v>
      </c>
      <c r="C22">
        <v>1262488</v>
      </c>
      <c r="D22" t="s">
        <v>19</v>
      </c>
      <c r="E22">
        <v>1400</v>
      </c>
    </row>
    <row r="23" spans="1:6" x14ac:dyDescent="0.25">
      <c r="A23" s="2" t="s">
        <v>30</v>
      </c>
      <c r="B23" t="s">
        <v>31</v>
      </c>
      <c r="C23">
        <v>1262212</v>
      </c>
      <c r="D23" t="s">
        <v>25</v>
      </c>
      <c r="E23">
        <v>392</v>
      </c>
    </row>
    <row r="24" spans="1:6" x14ac:dyDescent="0.25">
      <c r="A24" s="2" t="s">
        <v>30</v>
      </c>
      <c r="B24" t="s">
        <v>31</v>
      </c>
      <c r="C24">
        <v>1262488</v>
      </c>
      <c r="D24" t="s">
        <v>19</v>
      </c>
      <c r="F24">
        <v>1400</v>
      </c>
    </row>
    <row r="25" spans="1:6" x14ac:dyDescent="0.25">
      <c r="A25" s="2" t="s">
        <v>30</v>
      </c>
      <c r="B25" t="s">
        <v>31</v>
      </c>
      <c r="C25">
        <v>1262175</v>
      </c>
      <c r="D25" t="s">
        <v>21</v>
      </c>
      <c r="F25">
        <v>474</v>
      </c>
    </row>
    <row r="26" spans="1:6" x14ac:dyDescent="0.25">
      <c r="A26" s="2" t="s">
        <v>30</v>
      </c>
      <c r="B26" t="s">
        <v>31</v>
      </c>
      <c r="C26">
        <v>1262512</v>
      </c>
      <c r="D26" t="s">
        <v>21</v>
      </c>
      <c r="F26">
        <v>474</v>
      </c>
    </row>
    <row r="27" spans="1:6" x14ac:dyDescent="0.25">
      <c r="A27" s="2" t="s">
        <v>30</v>
      </c>
      <c r="B27" t="s">
        <v>31</v>
      </c>
      <c r="C27">
        <v>1262535</v>
      </c>
      <c r="D27" t="s">
        <v>24</v>
      </c>
      <c r="F27">
        <v>1106</v>
      </c>
    </row>
    <row r="28" spans="1:6" x14ac:dyDescent="0.25">
      <c r="A28" s="2" t="s">
        <v>30</v>
      </c>
      <c r="B28" t="s">
        <v>31</v>
      </c>
      <c r="C28">
        <v>1260503</v>
      </c>
      <c r="D28" t="s">
        <v>23</v>
      </c>
      <c r="F28">
        <v>1106</v>
      </c>
    </row>
    <row r="29" spans="1:6" x14ac:dyDescent="0.25">
      <c r="A29" s="2" t="s">
        <v>30</v>
      </c>
      <c r="B29" t="s">
        <v>31</v>
      </c>
      <c r="C29">
        <v>1262175</v>
      </c>
      <c r="D29" t="s">
        <v>21</v>
      </c>
      <c r="F29">
        <v>904</v>
      </c>
    </row>
    <row r="30" spans="1:6" x14ac:dyDescent="0.25">
      <c r="A30" s="2" t="s">
        <v>30</v>
      </c>
      <c r="B30" t="s">
        <v>31</v>
      </c>
      <c r="C30">
        <v>1262512</v>
      </c>
      <c r="D30" t="s">
        <v>21</v>
      </c>
      <c r="F30">
        <v>158</v>
      </c>
    </row>
    <row r="31" spans="1:6" x14ac:dyDescent="0.25">
      <c r="A31" s="2" t="s">
        <v>30</v>
      </c>
      <c r="B31" t="s">
        <v>31</v>
      </c>
      <c r="C31">
        <v>1262223</v>
      </c>
      <c r="D31" t="s">
        <v>26</v>
      </c>
      <c r="F31">
        <v>948</v>
      </c>
    </row>
    <row r="32" spans="1:6" x14ac:dyDescent="0.25">
      <c r="A32" s="2" t="s">
        <v>30</v>
      </c>
      <c r="B32" t="s">
        <v>31</v>
      </c>
      <c r="C32" t="s">
        <v>14</v>
      </c>
      <c r="D32" t="s">
        <v>22</v>
      </c>
      <c r="F32">
        <v>1106</v>
      </c>
    </row>
    <row r="33" spans="1:7" x14ac:dyDescent="0.25">
      <c r="A33" s="2" t="s">
        <v>30</v>
      </c>
      <c r="B33" t="s">
        <v>31</v>
      </c>
      <c r="C33" t="s">
        <v>12</v>
      </c>
      <c r="D33" t="s">
        <v>17</v>
      </c>
      <c r="F33">
        <v>948</v>
      </c>
    </row>
    <row r="34" spans="1:7" x14ac:dyDescent="0.25">
      <c r="A34" s="2" t="s">
        <v>30</v>
      </c>
      <c r="B34" t="s">
        <v>31</v>
      </c>
      <c r="C34" t="s">
        <v>13</v>
      </c>
      <c r="D34" t="s">
        <v>17</v>
      </c>
      <c r="F34">
        <v>158</v>
      </c>
    </row>
    <row r="35" spans="1:7" x14ac:dyDescent="0.25">
      <c r="A35" s="2" t="s">
        <v>30</v>
      </c>
      <c r="B35" t="s">
        <v>31</v>
      </c>
      <c r="C35" t="s">
        <v>13</v>
      </c>
      <c r="D35" t="s">
        <v>17</v>
      </c>
      <c r="F35">
        <v>790</v>
      </c>
    </row>
    <row r="36" spans="1:7" x14ac:dyDescent="0.25">
      <c r="A36" s="2" t="s">
        <v>30</v>
      </c>
      <c r="B36" t="s">
        <v>31</v>
      </c>
      <c r="C36" t="s">
        <v>12</v>
      </c>
      <c r="D36" t="s">
        <v>17</v>
      </c>
      <c r="F36">
        <v>316</v>
      </c>
    </row>
    <row r="37" spans="1:7" x14ac:dyDescent="0.25">
      <c r="A37" s="2" t="s">
        <v>30</v>
      </c>
      <c r="B37">
        <v>1</v>
      </c>
      <c r="C37">
        <v>1262175</v>
      </c>
      <c r="D37" t="s">
        <v>21</v>
      </c>
      <c r="G37">
        <v>158</v>
      </c>
    </row>
    <row r="38" spans="1:7" x14ac:dyDescent="0.25">
      <c r="A38" s="2" t="s">
        <v>30</v>
      </c>
      <c r="B38">
        <v>1</v>
      </c>
      <c r="C38">
        <v>1260503</v>
      </c>
      <c r="D38" t="s">
        <v>23</v>
      </c>
      <c r="G38">
        <v>948</v>
      </c>
    </row>
    <row r="39" spans="1:7" x14ac:dyDescent="0.25">
      <c r="A39" s="2" t="s">
        <v>30</v>
      </c>
      <c r="B39">
        <v>2</v>
      </c>
      <c r="C39" t="s">
        <v>13</v>
      </c>
      <c r="D39" t="s">
        <v>17</v>
      </c>
      <c r="G39">
        <v>1106</v>
      </c>
    </row>
    <row r="40" spans="1:7" x14ac:dyDescent="0.25">
      <c r="A40" s="2" t="s">
        <v>30</v>
      </c>
      <c r="B40">
        <v>3</v>
      </c>
      <c r="C40" t="s">
        <v>12</v>
      </c>
      <c r="D40" t="s">
        <v>17</v>
      </c>
      <c r="G40">
        <v>1106</v>
      </c>
    </row>
    <row r="41" spans="1:7" x14ac:dyDescent="0.25">
      <c r="A41" s="2" t="s">
        <v>30</v>
      </c>
      <c r="B41">
        <v>4</v>
      </c>
      <c r="C41">
        <v>1262488</v>
      </c>
      <c r="D41" t="s">
        <v>19</v>
      </c>
      <c r="G41">
        <v>1264</v>
      </c>
    </row>
    <row r="42" spans="1:7" x14ac:dyDescent="0.25">
      <c r="A42" s="2" t="s">
        <v>30</v>
      </c>
      <c r="B42">
        <v>5</v>
      </c>
      <c r="C42">
        <v>1262535</v>
      </c>
      <c r="D42" t="s">
        <v>24</v>
      </c>
      <c r="G42">
        <v>1024</v>
      </c>
    </row>
    <row r="43" spans="1:7" x14ac:dyDescent="0.25">
      <c r="A43" s="2" t="s">
        <v>30</v>
      </c>
      <c r="B43">
        <v>6</v>
      </c>
      <c r="C43">
        <v>1262175</v>
      </c>
      <c r="D43" t="s">
        <v>21</v>
      </c>
      <c r="G43">
        <v>580</v>
      </c>
    </row>
    <row r="44" spans="1:7" x14ac:dyDescent="0.25">
      <c r="A44" s="2" t="s">
        <v>30</v>
      </c>
      <c r="B44">
        <v>6</v>
      </c>
      <c r="C44">
        <v>1260359</v>
      </c>
      <c r="D44" t="s">
        <v>21</v>
      </c>
      <c r="G44">
        <v>500</v>
      </c>
    </row>
    <row r="45" spans="1:7" x14ac:dyDescent="0.25">
      <c r="A45" s="2" t="s">
        <v>30</v>
      </c>
      <c r="B45">
        <v>7</v>
      </c>
      <c r="C45">
        <v>1262175</v>
      </c>
      <c r="D45" t="s">
        <v>21</v>
      </c>
      <c r="G45">
        <v>1106</v>
      </c>
    </row>
    <row r="46" spans="1:7" x14ac:dyDescent="0.25">
      <c r="A46" s="2" t="s">
        <v>30</v>
      </c>
      <c r="B46">
        <v>8</v>
      </c>
      <c r="C46" t="s">
        <v>14</v>
      </c>
      <c r="D46" t="s">
        <v>22</v>
      </c>
      <c r="G46">
        <v>1106</v>
      </c>
    </row>
    <row r="47" spans="1:7" x14ac:dyDescent="0.25">
      <c r="A47" s="2" t="s">
        <v>30</v>
      </c>
      <c r="B47">
        <v>9</v>
      </c>
      <c r="C47" t="s">
        <v>15</v>
      </c>
      <c r="D47" t="s">
        <v>20</v>
      </c>
      <c r="G47">
        <v>632</v>
      </c>
    </row>
    <row r="48" spans="1:7" x14ac:dyDescent="0.25">
      <c r="A48" s="2" t="s">
        <v>30</v>
      </c>
      <c r="B48">
        <v>9</v>
      </c>
      <c r="C48" t="s">
        <v>16</v>
      </c>
      <c r="D48" t="s">
        <v>20</v>
      </c>
      <c r="G48">
        <v>158</v>
      </c>
    </row>
    <row r="49" spans="1:9" x14ac:dyDescent="0.25">
      <c r="A49" s="2"/>
      <c r="E49">
        <f>SUBTOTAL(109,Table1[Cutting])</f>
        <v>7852</v>
      </c>
      <c r="F49">
        <f>SUBTOTAL(109,Table1[Assembly])</f>
        <v>9888</v>
      </c>
      <c r="G49">
        <f>SUBTOTAL(109,Table1[Closing])</f>
        <v>9688</v>
      </c>
      <c r="H49">
        <f>SUBTOTAL(109,Table1[Despatch])</f>
        <v>7638</v>
      </c>
      <c r="I49">
        <f>SUBTOTAL(109,Table1[Shipped])</f>
        <v>19824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2024-08-07T09:07:59Z</cp:lastPrinted>
  <dcterms:created xsi:type="dcterms:W3CDTF">2024-08-07T09:05:11Z</dcterms:created>
  <dcterms:modified xsi:type="dcterms:W3CDTF">2024-08-07T09:08:00Z</dcterms:modified>
</cp:coreProperties>
</file>