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Sep-2025\"/>
    </mc:Choice>
  </mc:AlternateContent>
  <xr:revisionPtr revIDLastSave="0" documentId="13_ncr:1_{5D4E6B77-73C7-4983-93A0-1D9C76A2F1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/>
  <c r="H45" i="1"/>
  <c r="I45" i="1"/>
  <c r="E45" i="1"/>
</calcChain>
</file>

<file path=xl/sharedStrings.xml><?xml version="1.0" encoding="utf-8"?>
<sst xmlns="http://schemas.openxmlformats.org/spreadsheetml/2006/main" count="152" uniqueCount="40">
  <si>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</si>
  <si>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</si>
  <si>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</si>
  <si>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</si>
  <si>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</si>
  <si>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</si>
  <si>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</si>
  <si>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</si>
  <si>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</si>
  <si>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</si>
  <si>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</si>
  <si>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PGL_FWD2025</t>
  </si>
  <si>
    <t>BS_FWD2025</t>
  </si>
  <si>
    <t>MS_FWD2025</t>
  </si>
  <si>
    <t>PBS_FWD2025</t>
  </si>
  <si>
    <t>PGS_FWD2025</t>
  </si>
  <si>
    <t>PRE BOYS MOCCASIN</t>
  </si>
  <si>
    <t>MENS SYNTHETIC</t>
  </si>
  <si>
    <t>PRE BOYS SYNTHETIC</t>
  </si>
  <si>
    <t>BOYS LEATHER</t>
  </si>
  <si>
    <t>BOYS SYNTHETIC</t>
  </si>
  <si>
    <t>PRE BOYS LEATHER</t>
  </si>
  <si>
    <t>PRE GIRLS LEATHER</t>
  </si>
  <si>
    <t>GIRLS LEATHER</t>
  </si>
  <si>
    <t>GIRLS SYNTHETIC</t>
  </si>
  <si>
    <t>PRE GIRLS SYNTHETIC</t>
  </si>
  <si>
    <t>BOYS MOCCASIN</t>
  </si>
  <si>
    <t>BAD MATERIAL</t>
  </si>
  <si>
    <t>FACTORY SHOP</t>
  </si>
  <si>
    <t>CHANGE OF STYLES</t>
  </si>
  <si>
    <t>B/D PRESS MACHINE</t>
  </si>
  <si>
    <t xml:space="preserve"> </t>
  </si>
  <si>
    <t>09-06-2025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</si>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</sst>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10.353718634258" createdVersion="8" refreshedVersion="8" minRefreshableVersion="3" recordCount="43" xr:uid="{54467B77-9EA3-4BD1-B783-5813D5B1AED5}">
  <cacheSource type="worksheet">
    <worksheetSource name="Table1"/>
  </cacheSource>
  <cacheFields count="10">
    <cacheField name="Date" numFmtId="49">
      <sharedItems count="1">
        <s v="09-06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8301" maxValue="1338553" count="21">
        <n v="1338513"/>
        <n v="1338408"/>
        <n v="1338301"/>
        <n v="1338434"/>
        <n v="1338315"/>
        <n v="1338426"/>
        <n v="1338442"/>
        <n v="1338447"/>
        <n v="1338416"/>
        <n v="1338412"/>
        <s v="PGL_FWD2025"/>
        <n v="1338432"/>
        <n v="1338553"/>
        <s v="BS_FWD2025"/>
        <s v="MS_FWD2025"/>
        <s v="PBS_FWD2025"/>
        <n v="1338415"/>
        <n v="1338512"/>
        <n v="1338307"/>
        <n v="1338440"/>
        <s v="PGS_FWD2025"/>
      </sharedItems>
    </cacheField>
    <cacheField name="Style" numFmtId="0">
      <sharedItems count="11">
        <s v="PRE BOYS MOCCASIN"/>
        <s v="MENS SYNTHETIC"/>
        <s v="PRE BOYS SYNTHETIC"/>
        <s v="BOYS LEATHER"/>
        <s v="BOYS SYNTHETIC"/>
        <s v="PRE BOYS LEATHER"/>
        <s v="PRE GIRLS LEATHER"/>
        <s v="GIRLS LEATHER"/>
        <s v="GIRLS SYNTHETIC"/>
        <s v="PRE GIRLS SYNTHETIC"/>
        <s v="BOYS MOCCASIN"/>
      </sharedItems>
    </cacheField>
    <cacheField name="Cutting" numFmtId="0">
      <sharedItems containsString="0" containsBlank="1" containsNumber="1" containsInteger="1" minValue="132" maxValue="55848"/>
    </cacheField>
    <cacheField name="Assembly" numFmtId="0">
      <sharedItems containsString="0" containsBlank="1" containsNumber="1" containsInteger="1" minValue="316" maxValue="1500"/>
    </cacheField>
    <cacheField name="Closing" numFmtId="0">
      <sharedItems containsString="0" containsBlank="1" containsNumber="1" containsInteger="1" minValue="1106" maxValue="1422"/>
    </cacheField>
    <cacheField name="Despatch" numFmtId="0">
      <sharedItems containsString="0" containsBlank="1" containsNumber="1" containsInteger="1" minValue="24" maxValue="1308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 "/>
    <x v="0"/>
    <x v="0"/>
    <n v="1500"/>
    <m/>
    <m/>
    <m/>
    <x v="0"/>
    <m/>
  </r>
  <r>
    <x v="0"/>
    <s v=" "/>
    <x v="1"/>
    <x v="1"/>
    <n v="2300"/>
    <m/>
    <m/>
    <m/>
    <x v="0"/>
    <m/>
  </r>
  <r>
    <x v="0"/>
    <s v=" "/>
    <x v="2"/>
    <x v="2"/>
    <n v="1700"/>
    <m/>
    <m/>
    <m/>
    <x v="0"/>
    <m/>
  </r>
  <r>
    <x v="0"/>
    <s v=" "/>
    <x v="3"/>
    <x v="3"/>
    <n v="580"/>
    <m/>
    <m/>
    <m/>
    <x v="0"/>
    <m/>
  </r>
  <r>
    <x v="0"/>
    <s v=" "/>
    <x v="4"/>
    <x v="4"/>
    <n v="55848"/>
    <m/>
    <m/>
    <m/>
    <x v="0"/>
    <m/>
  </r>
  <r>
    <x v="0"/>
    <s v=" "/>
    <x v="0"/>
    <x v="0"/>
    <m/>
    <n v="1500"/>
    <m/>
    <m/>
    <x v="0"/>
    <m/>
  </r>
  <r>
    <x v="0"/>
    <s v=" "/>
    <x v="1"/>
    <x v="1"/>
    <m/>
    <n v="1106"/>
    <m/>
    <m/>
    <x v="0"/>
    <m/>
  </r>
  <r>
    <x v="0"/>
    <s v=" "/>
    <x v="2"/>
    <x v="2"/>
    <m/>
    <n v="1118"/>
    <m/>
    <m/>
    <x v="0"/>
    <m/>
  </r>
  <r>
    <x v="0"/>
    <s v=" "/>
    <x v="2"/>
    <x v="2"/>
    <m/>
    <n v="1106"/>
    <m/>
    <m/>
    <x v="0"/>
    <m/>
  </r>
  <r>
    <x v="0"/>
    <s v=" "/>
    <x v="5"/>
    <x v="5"/>
    <m/>
    <n v="1040"/>
    <m/>
    <m/>
    <x v="0"/>
    <m/>
  </r>
  <r>
    <x v="0"/>
    <s v=" "/>
    <x v="4"/>
    <x v="4"/>
    <m/>
    <n v="1106"/>
    <m/>
    <m/>
    <x v="0"/>
    <m/>
  </r>
  <r>
    <x v="0"/>
    <s v=" "/>
    <x v="4"/>
    <x v="4"/>
    <n v="1100"/>
    <m/>
    <m/>
    <m/>
    <x v="0"/>
    <m/>
  </r>
  <r>
    <x v="0"/>
    <s v=" "/>
    <x v="6"/>
    <x v="6"/>
    <n v="672"/>
    <m/>
    <m/>
    <m/>
    <x v="0"/>
    <m/>
  </r>
  <r>
    <x v="0"/>
    <s v=" "/>
    <x v="7"/>
    <x v="7"/>
    <n v="132"/>
    <m/>
    <m/>
    <m/>
    <x v="0"/>
    <m/>
  </r>
  <r>
    <x v="0"/>
    <s v=" "/>
    <x v="8"/>
    <x v="8"/>
    <n v="180"/>
    <m/>
    <m/>
    <m/>
    <x v="0"/>
    <m/>
  </r>
  <r>
    <x v="0"/>
    <s v=" "/>
    <x v="9"/>
    <x v="9"/>
    <m/>
    <n v="710"/>
    <m/>
    <m/>
    <x v="0"/>
    <m/>
  </r>
  <r>
    <x v="0"/>
    <s v=" "/>
    <x v="10"/>
    <x v="6"/>
    <m/>
    <n v="316"/>
    <m/>
    <m/>
    <x v="0"/>
    <m/>
  </r>
  <r>
    <x v="0"/>
    <s v=" "/>
    <x v="8"/>
    <x v="8"/>
    <m/>
    <n v="948"/>
    <m/>
    <m/>
    <x v="0"/>
    <m/>
  </r>
  <r>
    <x v="0"/>
    <s v=" "/>
    <x v="4"/>
    <x v="4"/>
    <m/>
    <n v="1106"/>
    <m/>
    <m/>
    <x v="0"/>
    <m/>
  </r>
  <r>
    <x v="0"/>
    <n v="1"/>
    <x v="5"/>
    <x v="5"/>
    <m/>
    <m/>
    <n v="1106"/>
    <m/>
    <x v="0"/>
    <m/>
  </r>
  <r>
    <x v="0"/>
    <n v="2"/>
    <x v="2"/>
    <x v="2"/>
    <m/>
    <m/>
    <n v="1106"/>
    <m/>
    <x v="0"/>
    <m/>
  </r>
  <r>
    <x v="0"/>
    <n v="3"/>
    <x v="2"/>
    <x v="2"/>
    <m/>
    <m/>
    <n v="1106"/>
    <m/>
    <x v="0"/>
    <m/>
  </r>
  <r>
    <x v="0"/>
    <n v="4"/>
    <x v="0"/>
    <x v="0"/>
    <m/>
    <m/>
    <n v="1422"/>
    <m/>
    <x v="0"/>
    <m/>
  </r>
  <r>
    <x v="0"/>
    <n v="5"/>
    <x v="1"/>
    <x v="1"/>
    <m/>
    <m/>
    <n v="1112"/>
    <m/>
    <x v="0"/>
    <m/>
  </r>
  <r>
    <x v="0"/>
    <n v="6"/>
    <x v="4"/>
    <x v="4"/>
    <m/>
    <m/>
    <n v="1106"/>
    <m/>
    <x v="0"/>
    <m/>
  </r>
  <r>
    <x v="0"/>
    <n v="7"/>
    <x v="4"/>
    <x v="4"/>
    <m/>
    <m/>
    <n v="1106"/>
    <m/>
    <x v="0"/>
    <m/>
  </r>
  <r>
    <x v="0"/>
    <n v="8"/>
    <x v="9"/>
    <x v="9"/>
    <m/>
    <m/>
    <n v="1106"/>
    <m/>
    <x v="0"/>
    <m/>
  </r>
  <r>
    <x v="0"/>
    <n v="9"/>
    <x v="8"/>
    <x v="8"/>
    <m/>
    <m/>
    <n v="1106"/>
    <m/>
    <x v="0"/>
    <m/>
  </r>
  <r>
    <x v="0"/>
    <n v="1"/>
    <x v="11"/>
    <x v="3"/>
    <m/>
    <m/>
    <m/>
    <n v="972"/>
    <x v="0"/>
    <s v="BAD MATERIAL"/>
  </r>
  <r>
    <x v="0"/>
    <n v="1"/>
    <x v="12"/>
    <x v="5"/>
    <m/>
    <m/>
    <m/>
    <n v="84"/>
    <x v="0"/>
    <m/>
  </r>
  <r>
    <x v="0"/>
    <n v="2"/>
    <x v="2"/>
    <x v="2"/>
    <m/>
    <m/>
    <m/>
    <n v="1176"/>
    <x v="0"/>
    <m/>
  </r>
  <r>
    <x v="0"/>
    <n v="3"/>
    <x v="13"/>
    <x v="4"/>
    <m/>
    <m/>
    <m/>
    <n v="530"/>
    <x v="0"/>
    <s v="FACTORY SHOP"/>
  </r>
  <r>
    <x v="0"/>
    <n v="3"/>
    <x v="14"/>
    <x v="1"/>
    <m/>
    <m/>
    <m/>
    <n v="24"/>
    <x v="0"/>
    <s v="FACTORY SHOP"/>
  </r>
  <r>
    <x v="0"/>
    <n v="3"/>
    <x v="15"/>
    <x v="2"/>
    <m/>
    <m/>
    <m/>
    <n v="340"/>
    <x v="0"/>
    <s v="FACTORY SHOP"/>
  </r>
  <r>
    <x v="0"/>
    <n v="4"/>
    <x v="0"/>
    <x v="0"/>
    <m/>
    <m/>
    <m/>
    <n v="312"/>
    <x v="0"/>
    <m/>
  </r>
  <r>
    <x v="0"/>
    <n v="4"/>
    <x v="16"/>
    <x v="10"/>
    <m/>
    <m/>
    <m/>
    <n v="588"/>
    <x v="0"/>
    <m/>
  </r>
  <r>
    <x v="0"/>
    <n v="4"/>
    <x v="17"/>
    <x v="0"/>
    <m/>
    <m/>
    <m/>
    <n v="156"/>
    <x v="0"/>
    <m/>
  </r>
  <r>
    <x v="0"/>
    <n v="7"/>
    <x v="18"/>
    <x v="4"/>
    <m/>
    <m/>
    <m/>
    <n v="1092"/>
    <x v="0"/>
    <m/>
  </r>
  <r>
    <x v="0"/>
    <n v="8"/>
    <x v="8"/>
    <x v="8"/>
    <m/>
    <m/>
    <m/>
    <n v="1158"/>
    <x v="0"/>
    <m/>
  </r>
  <r>
    <x v="0"/>
    <n v="9"/>
    <x v="19"/>
    <x v="6"/>
    <m/>
    <m/>
    <m/>
    <n v="372"/>
    <x v="0"/>
    <s v="CHANGE OF STYLES"/>
  </r>
  <r>
    <x v="0"/>
    <n v="9"/>
    <x v="20"/>
    <x v="9"/>
    <m/>
    <m/>
    <m/>
    <n v="588"/>
    <x v="0"/>
    <m/>
  </r>
  <r>
    <x v="0"/>
    <s v="N/S"/>
    <x v="16"/>
    <x v="10"/>
    <m/>
    <m/>
    <m/>
    <n v="1308"/>
    <x v="0"/>
    <s v="B/D PRESS MACHINE"/>
  </r>
  <r>
    <x v="0"/>
    <s v="N/S"/>
    <x v="0"/>
    <x v="0"/>
    <m/>
    <m/>
    <m/>
    <n v="4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6168E-57E9-495C-AFCB-1E5B046E954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5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1">
        <item x="2"/>
        <item x="18"/>
        <item x="4"/>
        <item x="1"/>
        <item x="9"/>
        <item x="16"/>
        <item x="8"/>
        <item x="5"/>
        <item x="11"/>
        <item x="3"/>
        <item x="19"/>
        <item x="6"/>
        <item x="7"/>
        <item x="17"/>
        <item x="0"/>
        <item x="12"/>
        <item x="13"/>
        <item x="14"/>
        <item x="15"/>
        <item x="10"/>
        <item x="20"/>
      </items>
    </pivotField>
    <pivotField axis="axisRow" showAll="0" defaultSubtotal="0">
      <items count="11">
        <item x="3"/>
        <item x="10"/>
        <item x="4"/>
        <item x="7"/>
        <item x="8"/>
        <item x="1"/>
        <item x="5"/>
        <item x="0"/>
        <item x="2"/>
        <item x="6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4">
    <i>
      <x/>
    </i>
    <i r="1">
      <x/>
    </i>
    <i r="2">
      <x v="8"/>
    </i>
    <i r="2">
      <x v="9"/>
    </i>
    <i r="1">
      <x v="1"/>
    </i>
    <i r="2">
      <x v="5"/>
    </i>
    <i r="1">
      <x v="2"/>
    </i>
    <i r="2">
      <x v="1"/>
    </i>
    <i r="2">
      <x v="2"/>
    </i>
    <i r="2">
      <x v="16"/>
    </i>
    <i r="1">
      <x v="3"/>
    </i>
    <i r="2">
      <x v="12"/>
    </i>
    <i r="1">
      <x v="4"/>
    </i>
    <i r="2">
      <x v="6"/>
    </i>
    <i r="1">
      <x v="5"/>
    </i>
    <i r="2">
      <x v="3"/>
    </i>
    <i r="2">
      <x v="17"/>
    </i>
    <i r="1">
      <x v="6"/>
    </i>
    <i r="2">
      <x v="7"/>
    </i>
    <i r="2">
      <x v="15"/>
    </i>
    <i r="1">
      <x v="7"/>
    </i>
    <i r="2">
      <x v="13"/>
    </i>
    <i r="2">
      <x v="14"/>
    </i>
    <i r="1">
      <x v="8"/>
    </i>
    <i r="2">
      <x/>
    </i>
    <i r="2">
      <x v="18"/>
    </i>
    <i r="1">
      <x v="9"/>
    </i>
    <i r="2">
      <x v="10"/>
    </i>
    <i r="2">
      <x v="11"/>
    </i>
    <i r="2">
      <x v="19"/>
    </i>
    <i r="1">
      <x v="10"/>
    </i>
    <i r="2">
      <x v="4"/>
    </i>
    <i r="2"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421B9-9285-4EFD-B9BD-2262AA77EF3A}" name="Table1" displayName="Table1" ref="A1:J45" totalsRowCount="1" headerRowDxfId="1" headerRowBorderDxfId="2" tableBorderDxfId="3">
  <autoFilter ref="A1:J44" xr:uid="{7D2421B9-9285-4EFD-B9BD-2262AA77EF3A}"/>
  <tableColumns count="10">
    <tableColumn id="1" xr3:uid="{7905382D-23A6-41B2-AAE0-1E3B7406394C}" name="Date" dataDxfId="0"/>
    <tableColumn id="2" xr3:uid="{D6F68193-2A4F-4A58-8415-307494D5F3D9}" name="Line"/>
    <tableColumn id="3" xr3:uid="{F1A7C66D-EA5E-4AD4-B76D-13EE678D8E12}" name="Order2"/>
    <tableColumn id="4" xr3:uid="{55A03180-A08B-46A2-B956-24522BA36249}" name="Style"/>
    <tableColumn id="5" xr3:uid="{70F8D044-C731-4145-B851-8706250ECEBD}" name="Cutting" totalsRowFunction="sum"/>
    <tableColumn id="6" xr3:uid="{02E909CD-4A6E-4E23-AD49-2E2C1E60BC0F}" name="Assembly" totalsRowFunction="sum"/>
    <tableColumn id="7" xr3:uid="{E700931E-3029-4162-A055-CF86B433D6D9}" name="Closing" totalsRowFunction="sum"/>
    <tableColumn id="8" xr3:uid="{DEA4A1E8-2B00-4537-AB5B-39A080B0A0AD}" name="Despatch" totalsRowFunction="sum"/>
    <tableColumn id="9" xr3:uid="{E05B736A-673F-4E9F-9F00-68BB5BE7FDAD}" name="Shipped" totalsRowFunction="sum"/>
    <tableColumn id="10" xr3:uid="{DC4769DC-69F2-472E-A5AD-791BA48A538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6353-41E2-4F7A-8E75-480870158ADB}">
  <dimension ref="A1:F35"/>
  <sheetViews>
    <sheetView tabSelected="1" workbookViewId="0">
      <selection activeCell="H5" sqref="H5"/>
    </sheetView>
  </sheetViews>
  <sheetFormatPr defaultRowHeight="15" x14ac:dyDescent="0.25"/>
  <cols>
    <col min="1" max="1" width="23.85546875" bestFit="1" customWidth="1"/>
    <col min="2" max="6" width="11.42578125" customWidth="1"/>
  </cols>
  <sheetData>
    <row r="1" spans="1:6" x14ac:dyDescent="0.25">
      <c r="A1" s="3" t="s">
        <v>33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 s="4" t="s">
        <v>32</v>
      </c>
      <c r="B2" s="5"/>
      <c r="C2" s="5"/>
      <c r="D2" s="5"/>
      <c r="E2" s="5"/>
      <c r="F2" s="5"/>
    </row>
    <row r="3" spans="1:6" x14ac:dyDescent="0.25">
      <c r="A3" s="6" t="s">
        <v>19</v>
      </c>
      <c r="B3" s="5"/>
      <c r="C3" s="5"/>
      <c r="D3" s="5"/>
      <c r="E3" s="5"/>
      <c r="F3" s="5"/>
    </row>
    <row r="4" spans="1:6" x14ac:dyDescent="0.25">
      <c r="A4" s="7">
        <v>1338432</v>
      </c>
      <c r="B4" s="5"/>
      <c r="C4" s="5"/>
      <c r="D4" s="5"/>
      <c r="E4" s="5">
        <v>972</v>
      </c>
      <c r="F4" s="5"/>
    </row>
    <row r="5" spans="1:6" x14ac:dyDescent="0.25">
      <c r="A5" s="7">
        <v>1338434</v>
      </c>
      <c r="B5" s="5">
        <v>580</v>
      </c>
      <c r="C5" s="5"/>
      <c r="D5" s="5"/>
      <c r="E5" s="5"/>
      <c r="F5" s="5"/>
    </row>
    <row r="6" spans="1:6" x14ac:dyDescent="0.25">
      <c r="A6" s="6" t="s">
        <v>26</v>
      </c>
      <c r="B6" s="5"/>
      <c r="C6" s="5"/>
      <c r="D6" s="5"/>
      <c r="E6" s="5"/>
      <c r="F6" s="5"/>
    </row>
    <row r="7" spans="1:6" x14ac:dyDescent="0.25">
      <c r="A7" s="7">
        <v>1338415</v>
      </c>
      <c r="B7" s="5"/>
      <c r="C7" s="5"/>
      <c r="D7" s="5"/>
      <c r="E7" s="5">
        <v>1896</v>
      </c>
      <c r="F7" s="5"/>
    </row>
    <row r="8" spans="1:6" x14ac:dyDescent="0.25">
      <c r="A8" s="6" t="s">
        <v>20</v>
      </c>
      <c r="B8" s="5"/>
      <c r="C8" s="5"/>
      <c r="D8" s="5"/>
      <c r="E8" s="5"/>
      <c r="F8" s="5"/>
    </row>
    <row r="9" spans="1:6" x14ac:dyDescent="0.25">
      <c r="A9" s="7">
        <v>1338307</v>
      </c>
      <c r="B9" s="5"/>
      <c r="C9" s="5"/>
      <c r="D9" s="5"/>
      <c r="E9" s="5">
        <v>1092</v>
      </c>
      <c r="F9" s="5"/>
    </row>
    <row r="10" spans="1:6" x14ac:dyDescent="0.25">
      <c r="A10" s="7">
        <v>1338315</v>
      </c>
      <c r="B10" s="5">
        <v>56948</v>
      </c>
      <c r="C10" s="5">
        <v>2212</v>
      </c>
      <c r="D10" s="5">
        <v>2212</v>
      </c>
      <c r="E10" s="5"/>
      <c r="F10" s="5"/>
    </row>
    <row r="11" spans="1:6" x14ac:dyDescent="0.25">
      <c r="A11" s="7" t="s">
        <v>12</v>
      </c>
      <c r="B11" s="5"/>
      <c r="C11" s="5"/>
      <c r="D11" s="5"/>
      <c r="E11" s="5">
        <v>530</v>
      </c>
      <c r="F11" s="5"/>
    </row>
    <row r="12" spans="1:6" x14ac:dyDescent="0.25">
      <c r="A12" s="6" t="s">
        <v>23</v>
      </c>
      <c r="B12" s="5"/>
      <c r="C12" s="5"/>
      <c r="D12" s="5"/>
      <c r="E12" s="5"/>
      <c r="F12" s="5"/>
    </row>
    <row r="13" spans="1:6" x14ac:dyDescent="0.25">
      <c r="A13" s="7">
        <v>1338447</v>
      </c>
      <c r="B13" s="5">
        <v>132</v>
      </c>
      <c r="C13" s="5"/>
      <c r="D13" s="5"/>
      <c r="E13" s="5"/>
      <c r="F13" s="5"/>
    </row>
    <row r="14" spans="1:6" x14ac:dyDescent="0.25">
      <c r="A14" s="6" t="s">
        <v>24</v>
      </c>
      <c r="B14" s="5"/>
      <c r="C14" s="5"/>
      <c r="D14" s="5"/>
      <c r="E14" s="5"/>
      <c r="F14" s="5"/>
    </row>
    <row r="15" spans="1:6" x14ac:dyDescent="0.25">
      <c r="A15" s="7">
        <v>1338416</v>
      </c>
      <c r="B15" s="5">
        <v>180</v>
      </c>
      <c r="C15" s="5">
        <v>948</v>
      </c>
      <c r="D15" s="5">
        <v>1106</v>
      </c>
      <c r="E15" s="5">
        <v>1158</v>
      </c>
      <c r="F15" s="5"/>
    </row>
    <row r="16" spans="1:6" x14ac:dyDescent="0.25">
      <c r="A16" s="6" t="s">
        <v>17</v>
      </c>
      <c r="B16" s="5"/>
      <c r="C16" s="5"/>
      <c r="D16" s="5"/>
      <c r="E16" s="5"/>
      <c r="F16" s="5"/>
    </row>
    <row r="17" spans="1:6" x14ac:dyDescent="0.25">
      <c r="A17" s="7">
        <v>1338408</v>
      </c>
      <c r="B17" s="5">
        <v>2300</v>
      </c>
      <c r="C17" s="5">
        <v>1106</v>
      </c>
      <c r="D17" s="5">
        <v>1112</v>
      </c>
      <c r="E17" s="5"/>
      <c r="F17" s="5"/>
    </row>
    <row r="18" spans="1:6" x14ac:dyDescent="0.25">
      <c r="A18" s="7" t="s">
        <v>13</v>
      </c>
      <c r="B18" s="5"/>
      <c r="C18" s="5"/>
      <c r="D18" s="5"/>
      <c r="E18" s="5">
        <v>24</v>
      </c>
      <c r="F18" s="5"/>
    </row>
    <row r="19" spans="1:6" x14ac:dyDescent="0.25">
      <c r="A19" s="6" t="s">
        <v>21</v>
      </c>
      <c r="B19" s="5"/>
      <c r="C19" s="5"/>
      <c r="D19" s="5"/>
      <c r="E19" s="5"/>
      <c r="F19" s="5"/>
    </row>
    <row r="20" spans="1:6" x14ac:dyDescent="0.25">
      <c r="A20" s="7">
        <v>1338426</v>
      </c>
      <c r="B20" s="5"/>
      <c r="C20" s="5">
        <v>1040</v>
      </c>
      <c r="D20" s="5">
        <v>1106</v>
      </c>
      <c r="E20" s="5"/>
      <c r="F20" s="5"/>
    </row>
    <row r="21" spans="1:6" x14ac:dyDescent="0.25">
      <c r="A21" s="7">
        <v>1338553</v>
      </c>
      <c r="B21" s="5"/>
      <c r="C21" s="5"/>
      <c r="D21" s="5"/>
      <c r="E21" s="5">
        <v>84</v>
      </c>
      <c r="F21" s="5"/>
    </row>
    <row r="22" spans="1:6" x14ac:dyDescent="0.25">
      <c r="A22" s="6" t="s">
        <v>16</v>
      </c>
      <c r="B22" s="5"/>
      <c r="C22" s="5"/>
      <c r="D22" s="5"/>
      <c r="E22" s="5"/>
      <c r="F22" s="5"/>
    </row>
    <row r="23" spans="1:6" x14ac:dyDescent="0.25">
      <c r="A23" s="7">
        <v>1338512</v>
      </c>
      <c r="B23" s="5"/>
      <c r="C23" s="5"/>
      <c r="D23" s="5"/>
      <c r="E23" s="5">
        <v>156</v>
      </c>
      <c r="F23" s="5"/>
    </row>
    <row r="24" spans="1:6" x14ac:dyDescent="0.25">
      <c r="A24" s="7">
        <v>1338513</v>
      </c>
      <c r="B24" s="5">
        <v>1500</v>
      </c>
      <c r="C24" s="5">
        <v>1500</v>
      </c>
      <c r="D24" s="5">
        <v>1422</v>
      </c>
      <c r="E24" s="5">
        <v>360</v>
      </c>
      <c r="F24" s="5"/>
    </row>
    <row r="25" spans="1:6" x14ac:dyDescent="0.25">
      <c r="A25" s="6" t="s">
        <v>18</v>
      </c>
      <c r="B25" s="5"/>
      <c r="C25" s="5"/>
      <c r="D25" s="5"/>
      <c r="E25" s="5"/>
      <c r="F25" s="5"/>
    </row>
    <row r="26" spans="1:6" x14ac:dyDescent="0.25">
      <c r="A26" s="7">
        <v>1338301</v>
      </c>
      <c r="B26" s="5">
        <v>1700</v>
      </c>
      <c r="C26" s="5">
        <v>2224</v>
      </c>
      <c r="D26" s="5">
        <v>2212</v>
      </c>
      <c r="E26" s="5">
        <v>1176</v>
      </c>
      <c r="F26" s="5"/>
    </row>
    <row r="27" spans="1:6" x14ac:dyDescent="0.25">
      <c r="A27" s="7" t="s">
        <v>14</v>
      </c>
      <c r="B27" s="5"/>
      <c r="C27" s="5"/>
      <c r="D27" s="5"/>
      <c r="E27" s="5">
        <v>340</v>
      </c>
      <c r="F27" s="5"/>
    </row>
    <row r="28" spans="1:6" x14ac:dyDescent="0.25">
      <c r="A28" s="6" t="s">
        <v>22</v>
      </c>
      <c r="B28" s="5"/>
      <c r="C28" s="5"/>
      <c r="D28" s="5"/>
      <c r="E28" s="5"/>
      <c r="F28" s="5"/>
    </row>
    <row r="29" spans="1:6" x14ac:dyDescent="0.25">
      <c r="A29" s="7">
        <v>1338440</v>
      </c>
      <c r="B29" s="5"/>
      <c r="C29" s="5"/>
      <c r="D29" s="5"/>
      <c r="E29" s="5">
        <v>372</v>
      </c>
      <c r="F29" s="5"/>
    </row>
    <row r="30" spans="1:6" x14ac:dyDescent="0.25">
      <c r="A30" s="7">
        <v>1338442</v>
      </c>
      <c r="B30" s="5">
        <v>672</v>
      </c>
      <c r="C30" s="5"/>
      <c r="D30" s="5"/>
      <c r="E30" s="5"/>
      <c r="F30" s="5"/>
    </row>
    <row r="31" spans="1:6" x14ac:dyDescent="0.25">
      <c r="A31" s="7" t="s">
        <v>11</v>
      </c>
      <c r="B31" s="5"/>
      <c r="C31" s="5">
        <v>316</v>
      </c>
      <c r="D31" s="5"/>
      <c r="E31" s="5"/>
      <c r="F31" s="5"/>
    </row>
    <row r="32" spans="1:6" x14ac:dyDescent="0.25">
      <c r="A32" s="6" t="s">
        <v>25</v>
      </c>
      <c r="B32" s="5"/>
      <c r="C32" s="5"/>
      <c r="D32" s="5"/>
      <c r="E32" s="5"/>
      <c r="F32" s="5"/>
    </row>
    <row r="33" spans="1:6" x14ac:dyDescent="0.25">
      <c r="A33" s="7">
        <v>1338412</v>
      </c>
      <c r="B33" s="5"/>
      <c r="C33" s="5">
        <v>710</v>
      </c>
      <c r="D33" s="5">
        <v>1106</v>
      </c>
      <c r="E33" s="5"/>
      <c r="F33" s="5"/>
    </row>
    <row r="34" spans="1:6" x14ac:dyDescent="0.25">
      <c r="A34" s="7" t="s">
        <v>15</v>
      </c>
      <c r="B34" s="5"/>
      <c r="C34" s="5"/>
      <c r="D34" s="5"/>
      <c r="E34" s="5">
        <v>588</v>
      </c>
      <c r="F34" s="5"/>
    </row>
    <row r="35" spans="1:6" x14ac:dyDescent="0.25">
      <c r="A35" s="4" t="s">
        <v>34</v>
      </c>
      <c r="B35" s="5">
        <v>64012</v>
      </c>
      <c r="C35" s="5">
        <v>10056</v>
      </c>
      <c r="D35" s="5">
        <v>10276</v>
      </c>
      <c r="E35" s="5">
        <v>8748</v>
      </c>
      <c r="F35" s="5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topLeftCell="A2" workbookViewId="0">
      <selection activeCell="C21" sqref="C21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t="s">
        <v>31</v>
      </c>
      <c r="C2">
        <v>1338513</v>
      </c>
      <c r="D2" t="s">
        <v>16</v>
      </c>
      <c r="E2">
        <v>1500</v>
      </c>
    </row>
    <row r="3" spans="1:10" x14ac:dyDescent="0.25">
      <c r="A3" s="2" t="s">
        <v>32</v>
      </c>
      <c r="B3" t="s">
        <v>31</v>
      </c>
      <c r="C3">
        <v>1338408</v>
      </c>
      <c r="D3" t="s">
        <v>17</v>
      </c>
      <c r="E3">
        <v>2300</v>
      </c>
    </row>
    <row r="4" spans="1:10" x14ac:dyDescent="0.25">
      <c r="A4" s="2" t="s">
        <v>32</v>
      </c>
      <c r="B4" t="s">
        <v>31</v>
      </c>
      <c r="C4">
        <v>1338301</v>
      </c>
      <c r="D4" t="s">
        <v>18</v>
      </c>
      <c r="E4">
        <v>1700</v>
      </c>
    </row>
    <row r="5" spans="1:10" x14ac:dyDescent="0.25">
      <c r="A5" s="2" t="s">
        <v>32</v>
      </c>
      <c r="B5" t="s">
        <v>31</v>
      </c>
      <c r="C5">
        <v>1338434</v>
      </c>
      <c r="D5" t="s">
        <v>19</v>
      </c>
      <c r="E5">
        <v>580</v>
      </c>
    </row>
    <row r="6" spans="1:10" x14ac:dyDescent="0.25">
      <c r="A6" s="2" t="s">
        <v>32</v>
      </c>
      <c r="B6" t="s">
        <v>31</v>
      </c>
      <c r="C6">
        <v>1338315</v>
      </c>
      <c r="D6" t="s">
        <v>20</v>
      </c>
      <c r="E6">
        <v>55848</v>
      </c>
    </row>
    <row r="7" spans="1:10" x14ac:dyDescent="0.25">
      <c r="A7" s="2" t="s">
        <v>32</v>
      </c>
      <c r="B7" t="s">
        <v>31</v>
      </c>
      <c r="C7">
        <v>1338513</v>
      </c>
      <c r="D7" t="s">
        <v>16</v>
      </c>
      <c r="F7">
        <v>1500</v>
      </c>
    </row>
    <row r="8" spans="1:10" x14ac:dyDescent="0.25">
      <c r="A8" s="2" t="s">
        <v>32</v>
      </c>
      <c r="B8" t="s">
        <v>31</v>
      </c>
      <c r="C8">
        <v>1338408</v>
      </c>
      <c r="D8" t="s">
        <v>17</v>
      </c>
      <c r="F8">
        <v>1106</v>
      </c>
    </row>
    <row r="9" spans="1:10" x14ac:dyDescent="0.25">
      <c r="A9" s="2" t="s">
        <v>32</v>
      </c>
      <c r="B9" t="s">
        <v>31</v>
      </c>
      <c r="C9">
        <v>1338301</v>
      </c>
      <c r="D9" t="s">
        <v>18</v>
      </c>
      <c r="F9">
        <v>1118</v>
      </c>
    </row>
    <row r="10" spans="1:10" x14ac:dyDescent="0.25">
      <c r="A10" s="2" t="s">
        <v>32</v>
      </c>
      <c r="B10" t="s">
        <v>31</v>
      </c>
      <c r="C10">
        <v>1338301</v>
      </c>
      <c r="D10" t="s">
        <v>18</v>
      </c>
      <c r="F10">
        <v>1106</v>
      </c>
    </row>
    <row r="11" spans="1:10" x14ac:dyDescent="0.25">
      <c r="A11" s="2" t="s">
        <v>32</v>
      </c>
      <c r="B11" t="s">
        <v>31</v>
      </c>
      <c r="C11">
        <v>1338426</v>
      </c>
      <c r="D11" t="s">
        <v>21</v>
      </c>
      <c r="F11">
        <v>1040</v>
      </c>
    </row>
    <row r="12" spans="1:10" x14ac:dyDescent="0.25">
      <c r="A12" s="2" t="s">
        <v>32</v>
      </c>
      <c r="B12" t="s">
        <v>31</v>
      </c>
      <c r="C12">
        <v>1338315</v>
      </c>
      <c r="D12" t="s">
        <v>20</v>
      </c>
      <c r="F12">
        <v>1106</v>
      </c>
    </row>
    <row r="13" spans="1:10" x14ac:dyDescent="0.25">
      <c r="A13" s="2" t="s">
        <v>32</v>
      </c>
      <c r="B13" t="s">
        <v>31</v>
      </c>
      <c r="C13">
        <v>1338315</v>
      </c>
      <c r="D13" t="s">
        <v>20</v>
      </c>
      <c r="E13">
        <v>1100</v>
      </c>
    </row>
    <row r="14" spans="1:10" x14ac:dyDescent="0.25">
      <c r="A14" s="2" t="s">
        <v>32</v>
      </c>
      <c r="B14" t="s">
        <v>31</v>
      </c>
      <c r="C14">
        <v>1338442</v>
      </c>
      <c r="D14" t="s">
        <v>22</v>
      </c>
      <c r="E14">
        <v>672</v>
      </c>
    </row>
    <row r="15" spans="1:10" x14ac:dyDescent="0.25">
      <c r="A15" s="2" t="s">
        <v>32</v>
      </c>
      <c r="B15" t="s">
        <v>31</v>
      </c>
      <c r="C15">
        <v>1338447</v>
      </c>
      <c r="D15" t="s">
        <v>23</v>
      </c>
      <c r="E15">
        <v>132</v>
      </c>
    </row>
    <row r="16" spans="1:10" x14ac:dyDescent="0.25">
      <c r="A16" s="2" t="s">
        <v>32</v>
      </c>
      <c r="B16" t="s">
        <v>31</v>
      </c>
      <c r="C16">
        <v>1338416</v>
      </c>
      <c r="D16" t="s">
        <v>24</v>
      </c>
      <c r="E16">
        <v>180</v>
      </c>
    </row>
    <row r="17" spans="1:10" x14ac:dyDescent="0.25">
      <c r="A17" s="2" t="s">
        <v>32</v>
      </c>
      <c r="B17" t="s">
        <v>31</v>
      </c>
      <c r="C17">
        <v>1338412</v>
      </c>
      <c r="D17" t="s">
        <v>25</v>
      </c>
      <c r="F17">
        <v>710</v>
      </c>
    </row>
    <row r="18" spans="1:10" x14ac:dyDescent="0.25">
      <c r="A18" s="2" t="s">
        <v>32</v>
      </c>
      <c r="B18" t="s">
        <v>31</v>
      </c>
      <c r="C18" t="s">
        <v>11</v>
      </c>
      <c r="D18" t="s">
        <v>22</v>
      </c>
      <c r="F18">
        <v>316</v>
      </c>
    </row>
    <row r="19" spans="1:10" x14ac:dyDescent="0.25">
      <c r="A19" s="2" t="s">
        <v>32</v>
      </c>
      <c r="B19" t="s">
        <v>31</v>
      </c>
      <c r="C19">
        <v>1338416</v>
      </c>
      <c r="D19" t="s">
        <v>24</v>
      </c>
      <c r="F19">
        <v>948</v>
      </c>
    </row>
    <row r="20" spans="1:10" x14ac:dyDescent="0.25">
      <c r="A20" s="2" t="s">
        <v>32</v>
      </c>
      <c r="B20" t="s">
        <v>31</v>
      </c>
      <c r="C20">
        <v>1338315</v>
      </c>
      <c r="D20" t="s">
        <v>20</v>
      </c>
      <c r="F20">
        <v>1106</v>
      </c>
    </row>
    <row r="21" spans="1:10" x14ac:dyDescent="0.25">
      <c r="A21" s="2" t="s">
        <v>32</v>
      </c>
      <c r="B21">
        <v>1</v>
      </c>
      <c r="C21">
        <v>1338426</v>
      </c>
      <c r="D21" t="s">
        <v>21</v>
      </c>
      <c r="G21">
        <v>1106</v>
      </c>
    </row>
    <row r="22" spans="1:10" x14ac:dyDescent="0.25">
      <c r="A22" s="2" t="s">
        <v>32</v>
      </c>
      <c r="B22">
        <v>2</v>
      </c>
      <c r="C22">
        <v>1338301</v>
      </c>
      <c r="D22" t="s">
        <v>18</v>
      </c>
      <c r="G22">
        <v>1106</v>
      </c>
    </row>
    <row r="23" spans="1:10" x14ac:dyDescent="0.25">
      <c r="A23" s="2" t="s">
        <v>32</v>
      </c>
      <c r="B23">
        <v>3</v>
      </c>
      <c r="C23">
        <v>1338301</v>
      </c>
      <c r="D23" t="s">
        <v>18</v>
      </c>
      <c r="G23">
        <v>1106</v>
      </c>
    </row>
    <row r="24" spans="1:10" x14ac:dyDescent="0.25">
      <c r="A24" s="2" t="s">
        <v>32</v>
      </c>
      <c r="B24">
        <v>4</v>
      </c>
      <c r="C24">
        <v>1338513</v>
      </c>
      <c r="D24" t="s">
        <v>16</v>
      </c>
      <c r="G24">
        <v>1422</v>
      </c>
    </row>
    <row r="25" spans="1:10" x14ac:dyDescent="0.25">
      <c r="A25" s="2" t="s">
        <v>32</v>
      </c>
      <c r="B25">
        <v>5</v>
      </c>
      <c r="C25">
        <v>1338408</v>
      </c>
      <c r="D25" t="s">
        <v>17</v>
      </c>
      <c r="G25">
        <v>1112</v>
      </c>
    </row>
    <row r="26" spans="1:10" x14ac:dyDescent="0.25">
      <c r="A26" s="2" t="s">
        <v>32</v>
      </c>
      <c r="B26">
        <v>6</v>
      </c>
      <c r="C26">
        <v>1338315</v>
      </c>
      <c r="D26" t="s">
        <v>20</v>
      </c>
      <c r="G26">
        <v>1106</v>
      </c>
    </row>
    <row r="27" spans="1:10" x14ac:dyDescent="0.25">
      <c r="A27" s="2" t="s">
        <v>32</v>
      </c>
      <c r="B27">
        <v>7</v>
      </c>
      <c r="C27">
        <v>1338315</v>
      </c>
      <c r="D27" t="s">
        <v>20</v>
      </c>
      <c r="G27">
        <v>1106</v>
      </c>
    </row>
    <row r="28" spans="1:10" x14ac:dyDescent="0.25">
      <c r="A28" s="2" t="s">
        <v>32</v>
      </c>
      <c r="B28">
        <v>8</v>
      </c>
      <c r="C28">
        <v>1338412</v>
      </c>
      <c r="D28" t="s">
        <v>25</v>
      </c>
      <c r="G28">
        <v>1106</v>
      </c>
    </row>
    <row r="29" spans="1:10" x14ac:dyDescent="0.25">
      <c r="A29" s="2" t="s">
        <v>32</v>
      </c>
      <c r="B29">
        <v>9</v>
      </c>
      <c r="C29">
        <v>1338416</v>
      </c>
      <c r="D29" t="s">
        <v>24</v>
      </c>
      <c r="G29">
        <v>1106</v>
      </c>
    </row>
    <row r="30" spans="1:10" x14ac:dyDescent="0.25">
      <c r="A30" s="2" t="s">
        <v>32</v>
      </c>
      <c r="B30">
        <v>1</v>
      </c>
      <c r="C30">
        <v>1338432</v>
      </c>
      <c r="D30" t="s">
        <v>19</v>
      </c>
      <c r="H30">
        <v>972</v>
      </c>
      <c r="J30" t="s">
        <v>27</v>
      </c>
    </row>
    <row r="31" spans="1:10" x14ac:dyDescent="0.25">
      <c r="A31" s="2" t="s">
        <v>32</v>
      </c>
      <c r="B31">
        <v>1</v>
      </c>
      <c r="C31">
        <v>1338553</v>
      </c>
      <c r="D31" t="s">
        <v>21</v>
      </c>
      <c r="H31">
        <v>84</v>
      </c>
    </row>
    <row r="32" spans="1:10" x14ac:dyDescent="0.25">
      <c r="A32" s="2" t="s">
        <v>32</v>
      </c>
      <c r="B32">
        <v>2</v>
      </c>
      <c r="C32">
        <v>1338301</v>
      </c>
      <c r="D32" t="s">
        <v>18</v>
      </c>
      <c r="H32">
        <v>1176</v>
      </c>
    </row>
    <row r="33" spans="1:10" x14ac:dyDescent="0.25">
      <c r="A33" s="2" t="s">
        <v>32</v>
      </c>
      <c r="B33">
        <v>3</v>
      </c>
      <c r="C33" t="s">
        <v>12</v>
      </c>
      <c r="D33" t="s">
        <v>20</v>
      </c>
      <c r="H33">
        <v>530</v>
      </c>
      <c r="J33" t="s">
        <v>28</v>
      </c>
    </row>
    <row r="34" spans="1:10" x14ac:dyDescent="0.25">
      <c r="A34" s="2" t="s">
        <v>32</v>
      </c>
      <c r="B34">
        <v>3</v>
      </c>
      <c r="C34" t="s">
        <v>13</v>
      </c>
      <c r="D34" t="s">
        <v>17</v>
      </c>
      <c r="H34">
        <v>24</v>
      </c>
      <c r="J34" t="s">
        <v>28</v>
      </c>
    </row>
    <row r="35" spans="1:10" x14ac:dyDescent="0.25">
      <c r="A35" s="2" t="s">
        <v>32</v>
      </c>
      <c r="B35">
        <v>3</v>
      </c>
      <c r="C35" t="s">
        <v>14</v>
      </c>
      <c r="D35" t="s">
        <v>18</v>
      </c>
      <c r="H35">
        <v>340</v>
      </c>
      <c r="J35" t="s">
        <v>28</v>
      </c>
    </row>
    <row r="36" spans="1:10" x14ac:dyDescent="0.25">
      <c r="A36" s="2" t="s">
        <v>32</v>
      </c>
      <c r="B36">
        <v>4</v>
      </c>
      <c r="C36">
        <v>1338513</v>
      </c>
      <c r="D36" t="s">
        <v>16</v>
      </c>
      <c r="H36">
        <v>312</v>
      </c>
    </row>
    <row r="37" spans="1:10" x14ac:dyDescent="0.25">
      <c r="A37" s="2" t="s">
        <v>32</v>
      </c>
      <c r="B37">
        <v>4</v>
      </c>
      <c r="C37">
        <v>1338415</v>
      </c>
      <c r="D37" t="s">
        <v>26</v>
      </c>
      <c r="H37">
        <v>588</v>
      </c>
    </row>
    <row r="38" spans="1:10" x14ac:dyDescent="0.25">
      <c r="A38" s="2" t="s">
        <v>32</v>
      </c>
      <c r="B38">
        <v>4</v>
      </c>
      <c r="C38">
        <v>1338512</v>
      </c>
      <c r="D38" t="s">
        <v>16</v>
      </c>
      <c r="H38">
        <v>156</v>
      </c>
    </row>
    <row r="39" spans="1:10" x14ac:dyDescent="0.25">
      <c r="A39" s="2" t="s">
        <v>32</v>
      </c>
      <c r="B39">
        <v>7</v>
      </c>
      <c r="C39">
        <v>1338307</v>
      </c>
      <c r="D39" t="s">
        <v>20</v>
      </c>
      <c r="H39">
        <v>1092</v>
      </c>
    </row>
    <row r="40" spans="1:10" x14ac:dyDescent="0.25">
      <c r="A40" s="2" t="s">
        <v>32</v>
      </c>
      <c r="B40">
        <v>8</v>
      </c>
      <c r="C40">
        <v>1338416</v>
      </c>
      <c r="D40" t="s">
        <v>24</v>
      </c>
      <c r="H40">
        <v>1158</v>
      </c>
    </row>
    <row r="41" spans="1:10" x14ac:dyDescent="0.25">
      <c r="A41" s="2" t="s">
        <v>32</v>
      </c>
      <c r="B41">
        <v>9</v>
      </c>
      <c r="C41">
        <v>1338440</v>
      </c>
      <c r="D41" t="s">
        <v>22</v>
      </c>
      <c r="H41">
        <v>372</v>
      </c>
      <c r="J41" t="s">
        <v>29</v>
      </c>
    </row>
    <row r="42" spans="1:10" x14ac:dyDescent="0.25">
      <c r="A42" s="2" t="s">
        <v>32</v>
      </c>
      <c r="B42">
        <v>9</v>
      </c>
      <c r="C42" t="s">
        <v>15</v>
      </c>
      <c r="D42" t="s">
        <v>25</v>
      </c>
      <c r="H42">
        <v>588</v>
      </c>
    </row>
    <row r="43" spans="1:10" x14ac:dyDescent="0.25">
      <c r="A43" s="2" t="s">
        <v>32</v>
      </c>
      <c r="B43" t="s">
        <v>10</v>
      </c>
      <c r="C43">
        <v>1338415</v>
      </c>
      <c r="D43" t="s">
        <v>26</v>
      </c>
      <c r="H43">
        <v>1308</v>
      </c>
      <c r="J43" t="s">
        <v>30</v>
      </c>
    </row>
    <row r="44" spans="1:10" x14ac:dyDescent="0.25">
      <c r="A44" s="2" t="s">
        <v>32</v>
      </c>
      <c r="B44" t="s">
        <v>10</v>
      </c>
      <c r="C44">
        <v>1338513</v>
      </c>
      <c r="D44" t="s">
        <v>16</v>
      </c>
      <c r="H44">
        <v>48</v>
      </c>
    </row>
    <row r="45" spans="1:10" x14ac:dyDescent="0.25">
      <c r="E45">
        <f>SUBTOTAL(109,Table1[Cutting])</f>
        <v>64012</v>
      </c>
      <c r="F45">
        <f>SUBTOTAL(109,Table1[Assembly])</f>
        <v>10056</v>
      </c>
      <c r="G45">
        <f>SUBTOTAL(109,Table1[Closing])</f>
        <v>10276</v>
      </c>
      <c r="H45">
        <f>SUBTOTAL(109,Table1[Despatch])</f>
        <v>8748</v>
      </c>
      <c r="I45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2025-09-10T06:29:52Z</cp:lastPrinted>
  <dcterms:created xsi:type="dcterms:W3CDTF">2025-09-10T06:25:27Z</dcterms:created>
  <dcterms:modified xsi:type="dcterms:W3CDTF">2025-09-10T06:29:54Z</dcterms:modified>
</cp:coreProperties>
</file>