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0-Sep-2025\"/>
    </mc:Choice>
  </mc:AlternateContent>
  <xr:revisionPtr revIDLastSave="0" documentId="13_ncr:1_{CFE17D02-02BF-481A-9696-FAFAC1B9AAF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3" i="1" l="1"/>
  <c r="G43" i="1"/>
  <c r="H43" i="1"/>
  <c r="I43" i="1"/>
  <c r="E43" i="1"/>
</calcChain>
</file>

<file path=xl/sharedStrings.xml><?xml version="1.0" encoding="utf-8"?>
<sst xmlns="http://schemas.openxmlformats.org/spreadsheetml/2006/main" count="142" uniqueCount="41">
  <si>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</si>
  <si>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</si>
  <si>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</si>
  <si>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</si>
  <si>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</si>
  <si>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</si>
  <si>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</si>
  <si>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</si>
  <si>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</si>
  <si>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</si>
  <si>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</si>
  <si>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BL_FWD2025</t>
  </si>
  <si>
    <t>BOYS SYNTHETIC</t>
  </si>
  <si>
    <t>PRE GIRLS LEATHER</t>
  </si>
  <si>
    <t>GIRLS SYNTHETIC</t>
  </si>
  <si>
    <t>BOYS LEATHER</t>
  </si>
  <si>
    <t>MENS SYNTHETIC</t>
  </si>
  <si>
    <t>PRE BOYS MOCCASIN</t>
  </si>
  <si>
    <t>PRE BOYS SYNTHETIC</t>
  </si>
  <si>
    <t>PRE BOYS LEATHER</t>
  </si>
  <si>
    <t>MENS LEATHER</t>
  </si>
  <si>
    <t>PRE GIRLS SYNTHETIC</t>
  </si>
  <si>
    <t>BOYS MOCCASIN</t>
  </si>
  <si>
    <t>DYE PUNCHING PROBLEM</t>
  </si>
  <si>
    <t>RECUTS</t>
  </si>
  <si>
    <t>R/C O/N 555</t>
  </si>
  <si>
    <t>ONE STRAP STITCH OPERATOR ABSENT</t>
  </si>
  <si>
    <t>BAD MATERIAL</t>
  </si>
  <si>
    <t>RERUN 60</t>
  </si>
  <si>
    <t>BAD HANDLACING</t>
  </si>
  <si>
    <t>B/D TOE LASTER</t>
  </si>
  <si>
    <t>ISSUE WITH LASTS</t>
  </si>
  <si>
    <t xml:space="preserve"> </t>
  </si>
  <si>
    <t>09-10-2025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</si>
  <si>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</si>
  <si>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</si>
  <si>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</si>
  <si>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</si>
  <si>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</si>
  <si>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Shipped</t>
  </si>
  <si>
    <t xml:space="preserve"> Despatch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</si>
</sst>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11.426526157411" createdVersion="8" refreshedVersion="8" minRefreshableVersion="3" recordCount="41" xr:uid="{697C0E5D-C9E0-4AC3-8456-E43D64D519CC}">
  <cacheSource type="worksheet">
    <worksheetSource name="Table1"/>
  </cacheSource>
  <cacheFields count="10">
    <cacheField name="Date" numFmtId="49">
      <sharedItems count="1">
        <s v="09-10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38301" maxValue="1338553" count="15">
        <n v="1338315"/>
        <n v="1338442"/>
        <n v="1338416"/>
        <n v="1338434"/>
        <n v="1338408"/>
        <n v="1338513"/>
        <n v="1338301"/>
        <n v="1338426"/>
        <n v="1338436"/>
        <n v="1338553"/>
        <s v="BL_FWD2025"/>
        <n v="1338412"/>
        <n v="1338432"/>
        <n v="1338415"/>
        <n v="1338307"/>
      </sharedItems>
    </cacheField>
    <cacheField name="Style" numFmtId="0">
      <sharedItems count="11">
        <s v="BOYS SYNTHETIC"/>
        <s v="PRE GIRLS LEATHER"/>
        <s v="GIRLS SYNTHETIC"/>
        <s v="BOYS LEATHER"/>
        <s v="MENS SYNTHETIC"/>
        <s v="PRE BOYS MOCCASIN"/>
        <s v="PRE BOYS SYNTHETIC"/>
        <s v="PRE BOYS LEATHER"/>
        <s v="MENS LEATHER"/>
        <s v="PRE GIRLS SYNTHETIC"/>
        <s v="BOYS MOCCASIN"/>
      </sharedItems>
    </cacheField>
    <cacheField name="Cutting" numFmtId="0">
      <sharedItems containsString="0" containsBlank="1" containsNumber="1" containsInteger="1" minValue="900" maxValue="1900"/>
    </cacheField>
    <cacheField name="Assembly" numFmtId="0">
      <sharedItems containsString="0" containsBlank="1" containsNumber="1" containsInteger="1" minValue="266" maxValue="1900"/>
    </cacheField>
    <cacheField name="Closing" numFmtId="0">
      <sharedItems containsString="0" containsBlank="1" containsNumber="1" containsInteger="1" minValue="56" maxValue="2054"/>
    </cacheField>
    <cacheField name="Despatch" numFmtId="0">
      <sharedItems containsString="0" containsBlank="1" containsNumber="1" containsInteger="1" minValue="84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s v=" "/>
    <x v="0"/>
    <x v="0"/>
    <n v="1500"/>
    <m/>
    <m/>
    <m/>
    <x v="0"/>
    <m/>
  </r>
  <r>
    <x v="0"/>
    <s v=" "/>
    <x v="1"/>
    <x v="1"/>
    <n v="900"/>
    <m/>
    <m/>
    <m/>
    <x v="0"/>
    <m/>
  </r>
  <r>
    <x v="0"/>
    <s v=" "/>
    <x v="2"/>
    <x v="2"/>
    <n v="1500"/>
    <m/>
    <m/>
    <m/>
    <x v="0"/>
    <m/>
  </r>
  <r>
    <x v="0"/>
    <s v=" "/>
    <x v="1"/>
    <x v="1"/>
    <m/>
    <n v="1106"/>
    <m/>
    <m/>
    <x v="0"/>
    <s v="DYE PUNCHING PROBLEM"/>
  </r>
  <r>
    <x v="0"/>
    <s v=" "/>
    <x v="2"/>
    <x v="2"/>
    <m/>
    <n v="1454"/>
    <m/>
    <m/>
    <x v="0"/>
    <m/>
  </r>
  <r>
    <x v="0"/>
    <s v=" "/>
    <x v="0"/>
    <x v="0"/>
    <m/>
    <n v="1422"/>
    <m/>
    <m/>
    <x v="0"/>
    <m/>
  </r>
  <r>
    <x v="0"/>
    <s v=" "/>
    <x v="3"/>
    <x v="3"/>
    <n v="1380"/>
    <m/>
    <m/>
    <m/>
    <x v="0"/>
    <m/>
  </r>
  <r>
    <x v="0"/>
    <s v=" "/>
    <x v="0"/>
    <x v="0"/>
    <n v="1500"/>
    <m/>
    <m/>
    <m/>
    <x v="0"/>
    <m/>
  </r>
  <r>
    <x v="0"/>
    <s v=" "/>
    <x v="4"/>
    <x v="4"/>
    <n v="1750"/>
    <m/>
    <m/>
    <m/>
    <x v="0"/>
    <m/>
  </r>
  <r>
    <x v="0"/>
    <s v=" "/>
    <x v="5"/>
    <x v="5"/>
    <n v="1900"/>
    <m/>
    <m/>
    <m/>
    <x v="0"/>
    <m/>
  </r>
  <r>
    <x v="0"/>
    <s v=" "/>
    <x v="6"/>
    <x v="6"/>
    <n v="1700"/>
    <m/>
    <m/>
    <m/>
    <x v="0"/>
    <m/>
  </r>
  <r>
    <x v="0"/>
    <s v=" "/>
    <x v="5"/>
    <x v="5"/>
    <m/>
    <n v="1900"/>
    <m/>
    <m/>
    <x v="0"/>
    <m/>
  </r>
  <r>
    <x v="0"/>
    <s v=" "/>
    <x v="6"/>
    <x v="6"/>
    <m/>
    <n v="1580"/>
    <m/>
    <m/>
    <x v="0"/>
    <m/>
  </r>
  <r>
    <x v="0"/>
    <s v=" "/>
    <x v="6"/>
    <x v="6"/>
    <m/>
    <n v="1580"/>
    <m/>
    <m/>
    <x v="0"/>
    <m/>
  </r>
  <r>
    <x v="0"/>
    <s v=" "/>
    <x v="7"/>
    <x v="7"/>
    <m/>
    <n v="266"/>
    <m/>
    <m/>
    <x v="0"/>
    <m/>
  </r>
  <r>
    <x v="0"/>
    <s v=" "/>
    <x v="8"/>
    <x v="8"/>
    <m/>
    <n v="1264"/>
    <m/>
    <m/>
    <x v="0"/>
    <m/>
  </r>
  <r>
    <x v="0"/>
    <s v=" "/>
    <x v="0"/>
    <x v="0"/>
    <m/>
    <n v="1580"/>
    <m/>
    <m/>
    <x v="0"/>
    <m/>
  </r>
  <r>
    <x v="0"/>
    <s v=" "/>
    <x v="4"/>
    <x v="4"/>
    <m/>
    <n v="1580"/>
    <m/>
    <m/>
    <x v="0"/>
    <m/>
  </r>
  <r>
    <x v="0"/>
    <n v="1"/>
    <x v="7"/>
    <x v="7"/>
    <m/>
    <m/>
    <n v="446"/>
    <m/>
    <x v="0"/>
    <m/>
  </r>
  <r>
    <x v="0"/>
    <n v="1"/>
    <x v="8"/>
    <x v="8"/>
    <m/>
    <m/>
    <n v="790"/>
    <m/>
    <x v="0"/>
    <m/>
  </r>
  <r>
    <x v="0"/>
    <n v="1"/>
    <x v="9"/>
    <x v="7"/>
    <m/>
    <m/>
    <n v="108"/>
    <m/>
    <x v="0"/>
    <s v="RECUTS"/>
  </r>
  <r>
    <x v="0"/>
    <n v="1"/>
    <x v="10"/>
    <x v="3"/>
    <m/>
    <m/>
    <n v="56"/>
    <m/>
    <x v="0"/>
    <s v="R/C O/N 555"/>
  </r>
  <r>
    <x v="0"/>
    <n v="2"/>
    <x v="6"/>
    <x v="6"/>
    <m/>
    <m/>
    <n v="1422"/>
    <m/>
    <x v="0"/>
    <m/>
  </r>
  <r>
    <x v="0"/>
    <n v="3"/>
    <x v="6"/>
    <x v="6"/>
    <m/>
    <m/>
    <n v="1422"/>
    <m/>
    <x v="0"/>
    <m/>
  </r>
  <r>
    <x v="0"/>
    <n v="4"/>
    <x v="5"/>
    <x v="5"/>
    <m/>
    <m/>
    <n v="2054"/>
    <m/>
    <x v="0"/>
    <m/>
  </r>
  <r>
    <x v="0"/>
    <n v="5"/>
    <x v="4"/>
    <x v="4"/>
    <m/>
    <m/>
    <n v="1422"/>
    <m/>
    <x v="0"/>
    <m/>
  </r>
  <r>
    <x v="0"/>
    <n v="6"/>
    <x v="0"/>
    <x v="0"/>
    <m/>
    <m/>
    <n v="1580"/>
    <m/>
    <x v="0"/>
    <m/>
  </r>
  <r>
    <x v="0"/>
    <n v="7"/>
    <x v="0"/>
    <x v="0"/>
    <m/>
    <m/>
    <n v="1422"/>
    <m/>
    <x v="0"/>
    <m/>
  </r>
  <r>
    <x v="0"/>
    <n v="8"/>
    <x v="11"/>
    <x v="9"/>
    <m/>
    <m/>
    <n v="1264"/>
    <m/>
    <x v="0"/>
    <s v="ONE STRAP STITCH OPERATOR ABSENT"/>
  </r>
  <r>
    <x v="0"/>
    <n v="9"/>
    <x v="2"/>
    <x v="2"/>
    <m/>
    <m/>
    <n v="1566"/>
    <m/>
    <x v="0"/>
    <m/>
  </r>
  <r>
    <x v="0"/>
    <n v="1"/>
    <x v="12"/>
    <x v="3"/>
    <m/>
    <m/>
    <m/>
    <n v="1236"/>
    <x v="0"/>
    <s v="BAD MATERIAL"/>
  </r>
  <r>
    <x v="0"/>
    <n v="1"/>
    <x v="10"/>
    <x v="3"/>
    <m/>
    <m/>
    <m/>
    <m/>
    <x v="0"/>
    <s v="RERUN 60"/>
  </r>
  <r>
    <x v="0"/>
    <n v="2"/>
    <x v="6"/>
    <x v="6"/>
    <m/>
    <m/>
    <m/>
    <n v="1500"/>
    <x v="0"/>
    <m/>
  </r>
  <r>
    <x v="0"/>
    <n v="3"/>
    <x v="6"/>
    <x v="6"/>
    <m/>
    <m/>
    <m/>
    <n v="1500"/>
    <x v="0"/>
    <m/>
  </r>
  <r>
    <x v="0"/>
    <n v="4"/>
    <x v="13"/>
    <x v="10"/>
    <m/>
    <m/>
    <m/>
    <n v="1260"/>
    <x v="0"/>
    <s v="BAD HANDLACING"/>
  </r>
  <r>
    <x v="0"/>
    <n v="4"/>
    <x v="5"/>
    <x v="5"/>
    <m/>
    <m/>
    <m/>
    <n v="84"/>
    <x v="0"/>
    <m/>
  </r>
  <r>
    <x v="0"/>
    <n v="7"/>
    <x v="14"/>
    <x v="0"/>
    <m/>
    <m/>
    <m/>
    <n v="600"/>
    <x v="0"/>
    <s v="B/D TOE LASTER"/>
  </r>
  <r>
    <x v="0"/>
    <n v="7"/>
    <x v="0"/>
    <x v="0"/>
    <m/>
    <m/>
    <m/>
    <n v="642"/>
    <x v="0"/>
    <m/>
  </r>
  <r>
    <x v="0"/>
    <n v="8"/>
    <x v="2"/>
    <x v="2"/>
    <m/>
    <m/>
    <m/>
    <n v="1500"/>
    <x v="0"/>
    <m/>
  </r>
  <r>
    <x v="0"/>
    <n v="9"/>
    <x v="0"/>
    <x v="0"/>
    <m/>
    <m/>
    <m/>
    <n v="822"/>
    <x v="0"/>
    <s v="ISSUE WITH LASTS"/>
  </r>
  <r>
    <x v="0"/>
    <s v="N/S"/>
    <x v="4"/>
    <x v="4"/>
    <m/>
    <m/>
    <m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F8ADED-B838-4AF4-B0CC-09C9F820F4A1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29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6"/>
        <item x="14"/>
        <item x="0"/>
        <item x="4"/>
        <item x="11"/>
        <item x="13"/>
        <item x="2"/>
        <item x="7"/>
        <item x="12"/>
        <item x="3"/>
        <item x="8"/>
        <item x="1"/>
        <item x="5"/>
        <item x="9"/>
        <item x="10"/>
      </items>
    </pivotField>
    <pivotField axis="axisRow" showAll="0" defaultSubtotal="0">
      <items count="11">
        <item x="3"/>
        <item x="10"/>
        <item x="0"/>
        <item x="2"/>
        <item x="8"/>
        <item x="4"/>
        <item x="7"/>
        <item x="5"/>
        <item x="6"/>
        <item x="1"/>
        <item x="9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8">
    <i>
      <x/>
    </i>
    <i r="1">
      <x/>
    </i>
    <i r="2">
      <x v="8"/>
    </i>
    <i r="2">
      <x v="9"/>
    </i>
    <i r="2">
      <x v="14"/>
    </i>
    <i r="1">
      <x v="1"/>
    </i>
    <i r="2">
      <x v="5"/>
    </i>
    <i r="1">
      <x v="2"/>
    </i>
    <i r="2">
      <x v="1"/>
    </i>
    <i r="2">
      <x v="2"/>
    </i>
    <i r="1">
      <x v="3"/>
    </i>
    <i r="2">
      <x v="6"/>
    </i>
    <i r="1">
      <x v="4"/>
    </i>
    <i r="2">
      <x v="10"/>
    </i>
    <i r="1">
      <x v="5"/>
    </i>
    <i r="2">
      <x v="3"/>
    </i>
    <i r="1">
      <x v="6"/>
    </i>
    <i r="2">
      <x v="7"/>
    </i>
    <i r="2">
      <x v="13"/>
    </i>
    <i r="1">
      <x v="7"/>
    </i>
    <i r="2">
      <x v="12"/>
    </i>
    <i r="1">
      <x v="8"/>
    </i>
    <i r="2">
      <x/>
    </i>
    <i r="1">
      <x v="9"/>
    </i>
    <i r="2">
      <x v="11"/>
    </i>
    <i r="1">
      <x v="10"/>
    </i>
    <i r="2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903A4A9-B300-4E72-80EC-16DB1FCF2EE5}" name="Table1" displayName="Table1" ref="A1:J43" totalsRowCount="1" headerRowDxfId="2" headerRowBorderDxfId="3" tableBorderDxfId="4">
  <autoFilter ref="A1:J42" xr:uid="{F903A4A9-B300-4E72-80EC-16DB1FCF2EE5}"/>
  <tableColumns count="10">
    <tableColumn id="1" xr3:uid="{8422752D-86F9-4790-BC30-988863FD7F30}" name="Date" dataDxfId="1" totalsRowDxfId="0"/>
    <tableColumn id="2" xr3:uid="{4F8B1191-A38E-4B3C-ACB9-B595D3476C6E}" name="Line"/>
    <tableColumn id="3" xr3:uid="{FB6357D2-FE0C-4CB2-8D66-2AF6858D501A}" name="Order2"/>
    <tableColumn id="4" xr3:uid="{6B52A223-59E1-493C-80B2-6CAD7761595C}" name="Style"/>
    <tableColumn id="5" xr3:uid="{235082A9-2106-4D04-B1AD-AC14CFD38956}" name="Cutting" totalsRowFunction="sum"/>
    <tableColumn id="6" xr3:uid="{F7D9498A-6F5E-4579-BA2A-3EFDF940CCD2}" name="Assembly" totalsRowFunction="sum"/>
    <tableColumn id="7" xr3:uid="{C1F3DEB4-E3DF-4377-8B64-1D3E8A01B7AD}" name="Closing" totalsRowFunction="sum"/>
    <tableColumn id="8" xr3:uid="{10EEE0BC-C0A2-4083-9622-4CC8AA2E016A}" name="Despatch" totalsRowFunction="sum"/>
    <tableColumn id="9" xr3:uid="{F15B4853-A453-49EE-9CEA-568B2136FFB2}" name="Shipped" totalsRowFunction="sum"/>
    <tableColumn id="10" xr3:uid="{EE6BAFA7-571F-43C1-917E-2F7CF0FD1B6B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217-6A40-42AF-B196-DA02AD3380EC}">
  <dimension ref="A1:F29"/>
  <sheetViews>
    <sheetView tabSelected="1" workbookViewId="0">
      <selection activeCell="H5" sqref="H5"/>
    </sheetView>
  </sheetViews>
  <sheetFormatPr defaultRowHeight="15" x14ac:dyDescent="0.25"/>
  <cols>
    <col min="1" max="1" width="23.85546875" bestFit="1" customWidth="1"/>
    <col min="2" max="6" width="11.7109375" customWidth="1"/>
  </cols>
  <sheetData>
    <row r="1" spans="1:6" x14ac:dyDescent="0.25">
      <c r="A1" s="3" t="s">
        <v>34</v>
      </c>
      <c r="B1" t="s">
        <v>36</v>
      </c>
      <c r="C1" t="s">
        <v>37</v>
      </c>
      <c r="D1" t="s">
        <v>38</v>
      </c>
      <c r="E1" t="s">
        <v>40</v>
      </c>
      <c r="F1" t="s">
        <v>39</v>
      </c>
    </row>
    <row r="2" spans="1:6" x14ac:dyDescent="0.25">
      <c r="A2" s="4" t="s">
        <v>33</v>
      </c>
      <c r="B2" s="7"/>
      <c r="C2" s="7"/>
      <c r="D2" s="7"/>
      <c r="E2" s="7"/>
      <c r="F2" s="7"/>
    </row>
    <row r="3" spans="1:6" x14ac:dyDescent="0.25">
      <c r="A3" s="5" t="s">
        <v>15</v>
      </c>
      <c r="B3" s="7"/>
      <c r="C3" s="7"/>
      <c r="D3" s="7"/>
      <c r="E3" s="7"/>
      <c r="F3" s="7"/>
    </row>
    <row r="4" spans="1:6" x14ac:dyDescent="0.25">
      <c r="A4" s="6">
        <v>1338432</v>
      </c>
      <c r="B4" s="7"/>
      <c r="C4" s="7"/>
      <c r="D4" s="7"/>
      <c r="E4" s="7">
        <v>1236</v>
      </c>
      <c r="F4" s="7"/>
    </row>
    <row r="5" spans="1:6" x14ac:dyDescent="0.25">
      <c r="A5" s="6">
        <v>1338434</v>
      </c>
      <c r="B5" s="7">
        <v>1380</v>
      </c>
      <c r="C5" s="7"/>
      <c r="D5" s="7"/>
      <c r="E5" s="7"/>
      <c r="F5" s="7"/>
    </row>
    <row r="6" spans="1:6" x14ac:dyDescent="0.25">
      <c r="A6" s="6" t="s">
        <v>11</v>
      </c>
      <c r="B6" s="7"/>
      <c r="C6" s="7"/>
      <c r="D6" s="7">
        <v>56</v>
      </c>
      <c r="E6" s="7"/>
      <c r="F6" s="7"/>
    </row>
    <row r="7" spans="1:6" x14ac:dyDescent="0.25">
      <c r="A7" s="5" t="s">
        <v>22</v>
      </c>
      <c r="B7" s="7"/>
      <c r="C7" s="7"/>
      <c r="D7" s="7"/>
      <c r="E7" s="7"/>
      <c r="F7" s="7"/>
    </row>
    <row r="8" spans="1:6" x14ac:dyDescent="0.25">
      <c r="A8" s="6">
        <v>1338415</v>
      </c>
      <c r="B8" s="7"/>
      <c r="C8" s="7"/>
      <c r="D8" s="7"/>
      <c r="E8" s="7">
        <v>1260</v>
      </c>
      <c r="F8" s="7"/>
    </row>
    <row r="9" spans="1:6" x14ac:dyDescent="0.25">
      <c r="A9" s="5" t="s">
        <v>12</v>
      </c>
      <c r="B9" s="7"/>
      <c r="C9" s="7"/>
      <c r="D9" s="7"/>
      <c r="E9" s="7"/>
      <c r="F9" s="7"/>
    </row>
    <row r="10" spans="1:6" x14ac:dyDescent="0.25">
      <c r="A10" s="6">
        <v>1338307</v>
      </c>
      <c r="B10" s="7"/>
      <c r="C10" s="7"/>
      <c r="D10" s="7"/>
      <c r="E10" s="7">
        <v>600</v>
      </c>
      <c r="F10" s="7"/>
    </row>
    <row r="11" spans="1:6" x14ac:dyDescent="0.25">
      <c r="A11" s="6">
        <v>1338315</v>
      </c>
      <c r="B11" s="7">
        <v>3000</v>
      </c>
      <c r="C11" s="7">
        <v>3002</v>
      </c>
      <c r="D11" s="7">
        <v>3002</v>
      </c>
      <c r="E11" s="7">
        <v>1464</v>
      </c>
      <c r="F11" s="7"/>
    </row>
    <row r="12" spans="1:6" x14ac:dyDescent="0.25">
      <c r="A12" s="5" t="s">
        <v>14</v>
      </c>
      <c r="B12" s="7"/>
      <c r="C12" s="7"/>
      <c r="D12" s="7"/>
      <c r="E12" s="7"/>
      <c r="F12" s="7"/>
    </row>
    <row r="13" spans="1:6" x14ac:dyDescent="0.25">
      <c r="A13" s="6">
        <v>1338416</v>
      </c>
      <c r="B13" s="7">
        <v>1500</v>
      </c>
      <c r="C13" s="7">
        <v>1454</v>
      </c>
      <c r="D13" s="7">
        <v>1566</v>
      </c>
      <c r="E13" s="7">
        <v>1500</v>
      </c>
      <c r="F13" s="7"/>
    </row>
    <row r="14" spans="1:6" x14ac:dyDescent="0.25">
      <c r="A14" s="5" t="s">
        <v>20</v>
      </c>
      <c r="B14" s="7"/>
      <c r="C14" s="7"/>
      <c r="D14" s="7"/>
      <c r="E14" s="7"/>
      <c r="F14" s="7"/>
    </row>
    <row r="15" spans="1:6" x14ac:dyDescent="0.25">
      <c r="A15" s="6">
        <v>1338436</v>
      </c>
      <c r="B15" s="7"/>
      <c r="C15" s="7">
        <v>1264</v>
      </c>
      <c r="D15" s="7">
        <v>790</v>
      </c>
      <c r="E15" s="7"/>
      <c r="F15" s="7"/>
    </row>
    <row r="16" spans="1:6" x14ac:dyDescent="0.25">
      <c r="A16" s="5" t="s">
        <v>16</v>
      </c>
      <c r="B16" s="7"/>
      <c r="C16" s="7"/>
      <c r="D16" s="7"/>
      <c r="E16" s="7"/>
      <c r="F16" s="7"/>
    </row>
    <row r="17" spans="1:6" x14ac:dyDescent="0.25">
      <c r="A17" s="6">
        <v>1338408</v>
      </c>
      <c r="B17" s="7">
        <v>1750</v>
      </c>
      <c r="C17" s="7">
        <v>1580</v>
      </c>
      <c r="D17" s="7">
        <v>1422</v>
      </c>
      <c r="E17" s="7">
        <v>1500</v>
      </c>
      <c r="F17" s="7"/>
    </row>
    <row r="18" spans="1:6" x14ac:dyDescent="0.25">
      <c r="A18" s="5" t="s">
        <v>19</v>
      </c>
      <c r="B18" s="7"/>
      <c r="C18" s="7"/>
      <c r="D18" s="7"/>
      <c r="E18" s="7"/>
      <c r="F18" s="7"/>
    </row>
    <row r="19" spans="1:6" x14ac:dyDescent="0.25">
      <c r="A19" s="6">
        <v>1338426</v>
      </c>
      <c r="B19" s="7"/>
      <c r="C19" s="7">
        <v>266</v>
      </c>
      <c r="D19" s="7">
        <v>446</v>
      </c>
      <c r="E19" s="7"/>
      <c r="F19" s="7"/>
    </row>
    <row r="20" spans="1:6" x14ac:dyDescent="0.25">
      <c r="A20" s="6">
        <v>1338553</v>
      </c>
      <c r="B20" s="7"/>
      <c r="C20" s="7"/>
      <c r="D20" s="7">
        <v>108</v>
      </c>
      <c r="E20" s="7"/>
      <c r="F20" s="7"/>
    </row>
    <row r="21" spans="1:6" x14ac:dyDescent="0.25">
      <c r="A21" s="5" t="s">
        <v>17</v>
      </c>
      <c r="B21" s="7"/>
      <c r="C21" s="7"/>
      <c r="D21" s="7"/>
      <c r="E21" s="7"/>
      <c r="F21" s="7"/>
    </row>
    <row r="22" spans="1:6" x14ac:dyDescent="0.25">
      <c r="A22" s="6">
        <v>1338513</v>
      </c>
      <c r="B22" s="7">
        <v>1900</v>
      </c>
      <c r="C22" s="7">
        <v>1900</v>
      </c>
      <c r="D22" s="7">
        <v>2054</v>
      </c>
      <c r="E22" s="7">
        <v>84</v>
      </c>
      <c r="F22" s="7"/>
    </row>
    <row r="23" spans="1:6" x14ac:dyDescent="0.25">
      <c r="A23" s="5" t="s">
        <v>18</v>
      </c>
      <c r="B23" s="7"/>
      <c r="C23" s="7"/>
      <c r="D23" s="7"/>
      <c r="E23" s="7"/>
      <c r="F23" s="7"/>
    </row>
    <row r="24" spans="1:6" x14ac:dyDescent="0.25">
      <c r="A24" s="6">
        <v>1338301</v>
      </c>
      <c r="B24" s="7">
        <v>1700</v>
      </c>
      <c r="C24" s="7">
        <v>3160</v>
      </c>
      <c r="D24" s="7">
        <v>2844</v>
      </c>
      <c r="E24" s="7">
        <v>3000</v>
      </c>
      <c r="F24" s="7"/>
    </row>
    <row r="25" spans="1:6" x14ac:dyDescent="0.25">
      <c r="A25" s="5" t="s">
        <v>13</v>
      </c>
      <c r="B25" s="7"/>
      <c r="C25" s="7"/>
      <c r="D25" s="7"/>
      <c r="E25" s="7"/>
      <c r="F25" s="7"/>
    </row>
    <row r="26" spans="1:6" x14ac:dyDescent="0.25">
      <c r="A26" s="6">
        <v>1338442</v>
      </c>
      <c r="B26" s="7">
        <v>900</v>
      </c>
      <c r="C26" s="7">
        <v>1106</v>
      </c>
      <c r="D26" s="7"/>
      <c r="E26" s="7"/>
      <c r="F26" s="7"/>
    </row>
    <row r="27" spans="1:6" x14ac:dyDescent="0.25">
      <c r="A27" s="5" t="s">
        <v>21</v>
      </c>
      <c r="B27" s="7"/>
      <c r="C27" s="7"/>
      <c r="D27" s="7"/>
      <c r="E27" s="7"/>
      <c r="F27" s="7"/>
    </row>
    <row r="28" spans="1:6" x14ac:dyDescent="0.25">
      <c r="A28" s="6">
        <v>1338412</v>
      </c>
      <c r="B28" s="7"/>
      <c r="C28" s="7"/>
      <c r="D28" s="7">
        <v>1264</v>
      </c>
      <c r="E28" s="7"/>
      <c r="F28" s="7"/>
    </row>
    <row r="29" spans="1:6" x14ac:dyDescent="0.25">
      <c r="A29" s="4" t="s">
        <v>35</v>
      </c>
      <c r="B29" s="7">
        <v>12130</v>
      </c>
      <c r="C29" s="7">
        <v>13732</v>
      </c>
      <c r="D29" s="7">
        <v>13552</v>
      </c>
      <c r="E29" s="7">
        <v>10644</v>
      </c>
      <c r="F29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opLeftCell="A2" workbookViewId="0">
      <selection activeCell="D6" sqref="D6"/>
    </sheetView>
  </sheetViews>
  <sheetFormatPr defaultRowHeight="15" x14ac:dyDescent="0.25"/>
  <cols>
    <col min="1" max="1" width="5.42578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33</v>
      </c>
      <c r="B2" t="s">
        <v>32</v>
      </c>
      <c r="C2">
        <v>1338315</v>
      </c>
      <c r="D2" t="s">
        <v>12</v>
      </c>
      <c r="E2">
        <v>1500</v>
      </c>
    </row>
    <row r="3" spans="1:10" x14ac:dyDescent="0.25">
      <c r="A3" s="2" t="s">
        <v>33</v>
      </c>
      <c r="B3" t="s">
        <v>32</v>
      </c>
      <c r="C3">
        <v>1338442</v>
      </c>
      <c r="D3" t="s">
        <v>13</v>
      </c>
      <c r="E3">
        <v>900</v>
      </c>
    </row>
    <row r="4" spans="1:10" x14ac:dyDescent="0.25">
      <c r="A4" s="2" t="s">
        <v>33</v>
      </c>
      <c r="B4" t="s">
        <v>32</v>
      </c>
      <c r="C4">
        <v>1338416</v>
      </c>
      <c r="D4" t="s">
        <v>14</v>
      </c>
      <c r="E4">
        <v>1500</v>
      </c>
    </row>
    <row r="5" spans="1:10" x14ac:dyDescent="0.25">
      <c r="A5" s="2" t="s">
        <v>33</v>
      </c>
      <c r="B5" t="s">
        <v>32</v>
      </c>
      <c r="C5">
        <v>1338442</v>
      </c>
      <c r="D5" t="s">
        <v>13</v>
      </c>
      <c r="F5">
        <v>1106</v>
      </c>
      <c r="J5" t="s">
        <v>23</v>
      </c>
    </row>
    <row r="6" spans="1:10" x14ac:dyDescent="0.25">
      <c r="A6" s="2" t="s">
        <v>33</v>
      </c>
      <c r="B6" t="s">
        <v>32</v>
      </c>
      <c r="C6">
        <v>1338416</v>
      </c>
      <c r="D6" t="s">
        <v>14</v>
      </c>
      <c r="F6">
        <v>1454</v>
      </c>
    </row>
    <row r="7" spans="1:10" x14ac:dyDescent="0.25">
      <c r="A7" s="2" t="s">
        <v>33</v>
      </c>
      <c r="B7" t="s">
        <v>32</v>
      </c>
      <c r="C7">
        <v>1338315</v>
      </c>
      <c r="D7" t="s">
        <v>12</v>
      </c>
      <c r="F7">
        <v>1422</v>
      </c>
    </row>
    <row r="8" spans="1:10" x14ac:dyDescent="0.25">
      <c r="A8" s="2" t="s">
        <v>33</v>
      </c>
      <c r="B8" t="s">
        <v>32</v>
      </c>
      <c r="C8">
        <v>1338434</v>
      </c>
      <c r="D8" t="s">
        <v>15</v>
      </c>
      <c r="E8">
        <v>1380</v>
      </c>
    </row>
    <row r="9" spans="1:10" x14ac:dyDescent="0.25">
      <c r="A9" s="2" t="s">
        <v>33</v>
      </c>
      <c r="B9" t="s">
        <v>32</v>
      </c>
      <c r="C9">
        <v>1338315</v>
      </c>
      <c r="D9" t="s">
        <v>12</v>
      </c>
      <c r="E9">
        <v>1500</v>
      </c>
    </row>
    <row r="10" spans="1:10" x14ac:dyDescent="0.25">
      <c r="A10" s="2" t="s">
        <v>33</v>
      </c>
      <c r="B10" t="s">
        <v>32</v>
      </c>
      <c r="C10">
        <v>1338408</v>
      </c>
      <c r="D10" t="s">
        <v>16</v>
      </c>
      <c r="E10">
        <v>1750</v>
      </c>
    </row>
    <row r="11" spans="1:10" x14ac:dyDescent="0.25">
      <c r="A11" s="2" t="s">
        <v>33</v>
      </c>
      <c r="B11" t="s">
        <v>32</v>
      </c>
      <c r="C11">
        <v>1338513</v>
      </c>
      <c r="D11" t="s">
        <v>17</v>
      </c>
      <c r="E11">
        <v>1900</v>
      </c>
    </row>
    <row r="12" spans="1:10" x14ac:dyDescent="0.25">
      <c r="A12" s="2" t="s">
        <v>33</v>
      </c>
      <c r="B12" t="s">
        <v>32</v>
      </c>
      <c r="C12">
        <v>1338301</v>
      </c>
      <c r="D12" t="s">
        <v>18</v>
      </c>
      <c r="E12">
        <v>1700</v>
      </c>
    </row>
    <row r="13" spans="1:10" x14ac:dyDescent="0.25">
      <c r="A13" s="2" t="s">
        <v>33</v>
      </c>
      <c r="B13" t="s">
        <v>32</v>
      </c>
      <c r="C13">
        <v>1338513</v>
      </c>
      <c r="D13" t="s">
        <v>17</v>
      </c>
      <c r="F13">
        <v>1900</v>
      </c>
    </row>
    <row r="14" spans="1:10" x14ac:dyDescent="0.25">
      <c r="A14" s="2" t="s">
        <v>33</v>
      </c>
      <c r="B14" t="s">
        <v>32</v>
      </c>
      <c r="C14">
        <v>1338301</v>
      </c>
      <c r="D14" t="s">
        <v>18</v>
      </c>
      <c r="F14">
        <v>1580</v>
      </c>
    </row>
    <row r="15" spans="1:10" x14ac:dyDescent="0.25">
      <c r="A15" s="2" t="s">
        <v>33</v>
      </c>
      <c r="B15" t="s">
        <v>32</v>
      </c>
      <c r="C15">
        <v>1338301</v>
      </c>
      <c r="D15" t="s">
        <v>18</v>
      </c>
      <c r="F15">
        <v>1580</v>
      </c>
    </row>
    <row r="16" spans="1:10" x14ac:dyDescent="0.25">
      <c r="A16" s="2" t="s">
        <v>33</v>
      </c>
      <c r="B16" t="s">
        <v>32</v>
      </c>
      <c r="C16">
        <v>1338426</v>
      </c>
      <c r="D16" t="s">
        <v>19</v>
      </c>
      <c r="F16">
        <v>266</v>
      </c>
    </row>
    <row r="17" spans="1:10" x14ac:dyDescent="0.25">
      <c r="A17" s="2" t="s">
        <v>33</v>
      </c>
      <c r="B17" t="s">
        <v>32</v>
      </c>
      <c r="C17">
        <v>1338436</v>
      </c>
      <c r="D17" t="s">
        <v>20</v>
      </c>
      <c r="F17">
        <v>1264</v>
      </c>
    </row>
    <row r="18" spans="1:10" x14ac:dyDescent="0.25">
      <c r="A18" s="2" t="s">
        <v>33</v>
      </c>
      <c r="B18" t="s">
        <v>32</v>
      </c>
      <c r="C18">
        <v>1338315</v>
      </c>
      <c r="D18" t="s">
        <v>12</v>
      </c>
      <c r="F18">
        <v>1580</v>
      </c>
    </row>
    <row r="19" spans="1:10" x14ac:dyDescent="0.25">
      <c r="A19" s="2" t="s">
        <v>33</v>
      </c>
      <c r="B19" t="s">
        <v>32</v>
      </c>
      <c r="C19">
        <v>1338408</v>
      </c>
      <c r="D19" t="s">
        <v>16</v>
      </c>
      <c r="F19">
        <v>1580</v>
      </c>
    </row>
    <row r="20" spans="1:10" x14ac:dyDescent="0.25">
      <c r="A20" s="2" t="s">
        <v>33</v>
      </c>
      <c r="B20">
        <v>1</v>
      </c>
      <c r="C20">
        <v>1338426</v>
      </c>
      <c r="D20" t="s">
        <v>19</v>
      </c>
      <c r="G20">
        <v>446</v>
      </c>
    </row>
    <row r="21" spans="1:10" x14ac:dyDescent="0.25">
      <c r="A21" s="2" t="s">
        <v>33</v>
      </c>
      <c r="B21">
        <v>1</v>
      </c>
      <c r="C21">
        <v>1338436</v>
      </c>
      <c r="D21" t="s">
        <v>20</v>
      </c>
      <c r="G21">
        <v>790</v>
      </c>
    </row>
    <row r="22" spans="1:10" x14ac:dyDescent="0.25">
      <c r="A22" s="2" t="s">
        <v>33</v>
      </c>
      <c r="B22">
        <v>1</v>
      </c>
      <c r="C22">
        <v>1338553</v>
      </c>
      <c r="D22" t="s">
        <v>19</v>
      </c>
      <c r="G22">
        <v>108</v>
      </c>
      <c r="J22" t="s">
        <v>24</v>
      </c>
    </row>
    <row r="23" spans="1:10" x14ac:dyDescent="0.25">
      <c r="A23" s="2" t="s">
        <v>33</v>
      </c>
      <c r="B23">
        <v>1</v>
      </c>
      <c r="C23" t="s">
        <v>11</v>
      </c>
      <c r="D23" t="s">
        <v>15</v>
      </c>
      <c r="G23">
        <v>56</v>
      </c>
      <c r="J23" t="s">
        <v>25</v>
      </c>
    </row>
    <row r="24" spans="1:10" x14ac:dyDescent="0.25">
      <c r="A24" s="2" t="s">
        <v>33</v>
      </c>
      <c r="B24">
        <v>2</v>
      </c>
      <c r="C24">
        <v>1338301</v>
      </c>
      <c r="D24" t="s">
        <v>18</v>
      </c>
      <c r="G24">
        <v>1422</v>
      </c>
    </row>
    <row r="25" spans="1:10" x14ac:dyDescent="0.25">
      <c r="A25" s="2" t="s">
        <v>33</v>
      </c>
      <c r="B25">
        <v>3</v>
      </c>
      <c r="C25">
        <v>1338301</v>
      </c>
      <c r="D25" t="s">
        <v>18</v>
      </c>
      <c r="G25">
        <v>1422</v>
      </c>
    </row>
    <row r="26" spans="1:10" x14ac:dyDescent="0.25">
      <c r="A26" s="2" t="s">
        <v>33</v>
      </c>
      <c r="B26">
        <v>4</v>
      </c>
      <c r="C26">
        <v>1338513</v>
      </c>
      <c r="D26" t="s">
        <v>17</v>
      </c>
      <c r="G26">
        <v>2054</v>
      </c>
    </row>
    <row r="27" spans="1:10" x14ac:dyDescent="0.25">
      <c r="A27" s="2" t="s">
        <v>33</v>
      </c>
      <c r="B27">
        <v>5</v>
      </c>
      <c r="C27">
        <v>1338408</v>
      </c>
      <c r="D27" t="s">
        <v>16</v>
      </c>
      <c r="G27">
        <v>1422</v>
      </c>
    </row>
    <row r="28" spans="1:10" x14ac:dyDescent="0.25">
      <c r="A28" s="2" t="s">
        <v>33</v>
      </c>
      <c r="B28">
        <v>6</v>
      </c>
      <c r="C28">
        <v>1338315</v>
      </c>
      <c r="D28" t="s">
        <v>12</v>
      </c>
      <c r="G28">
        <v>1580</v>
      </c>
    </row>
    <row r="29" spans="1:10" x14ac:dyDescent="0.25">
      <c r="A29" s="2" t="s">
        <v>33</v>
      </c>
      <c r="B29">
        <v>7</v>
      </c>
      <c r="C29">
        <v>1338315</v>
      </c>
      <c r="D29" t="s">
        <v>12</v>
      </c>
      <c r="G29">
        <v>1422</v>
      </c>
    </row>
    <row r="30" spans="1:10" x14ac:dyDescent="0.25">
      <c r="A30" s="2" t="s">
        <v>33</v>
      </c>
      <c r="B30">
        <v>8</v>
      </c>
      <c r="C30">
        <v>1338412</v>
      </c>
      <c r="D30" t="s">
        <v>21</v>
      </c>
      <c r="G30">
        <v>1264</v>
      </c>
      <c r="J30" t="s">
        <v>26</v>
      </c>
    </row>
    <row r="31" spans="1:10" x14ac:dyDescent="0.25">
      <c r="A31" s="2" t="s">
        <v>33</v>
      </c>
      <c r="B31">
        <v>9</v>
      </c>
      <c r="C31">
        <v>1338416</v>
      </c>
      <c r="D31" t="s">
        <v>14</v>
      </c>
      <c r="G31">
        <v>1566</v>
      </c>
    </row>
    <row r="32" spans="1:10" x14ac:dyDescent="0.25">
      <c r="A32" s="2" t="s">
        <v>33</v>
      </c>
      <c r="B32">
        <v>1</v>
      </c>
      <c r="C32">
        <v>1338432</v>
      </c>
      <c r="D32" t="s">
        <v>15</v>
      </c>
      <c r="H32">
        <v>1236</v>
      </c>
      <c r="J32" t="s">
        <v>27</v>
      </c>
    </row>
    <row r="33" spans="1:10" x14ac:dyDescent="0.25">
      <c r="A33" s="2" t="s">
        <v>33</v>
      </c>
      <c r="B33">
        <v>1</v>
      </c>
      <c r="C33" t="s">
        <v>11</v>
      </c>
      <c r="D33" t="s">
        <v>15</v>
      </c>
      <c r="J33" t="s">
        <v>28</v>
      </c>
    </row>
    <row r="34" spans="1:10" x14ac:dyDescent="0.25">
      <c r="A34" s="2" t="s">
        <v>33</v>
      </c>
      <c r="B34">
        <v>2</v>
      </c>
      <c r="C34">
        <v>1338301</v>
      </c>
      <c r="D34" t="s">
        <v>18</v>
      </c>
      <c r="H34">
        <v>1500</v>
      </c>
    </row>
    <row r="35" spans="1:10" x14ac:dyDescent="0.25">
      <c r="A35" s="2" t="s">
        <v>33</v>
      </c>
      <c r="B35">
        <v>3</v>
      </c>
      <c r="C35">
        <v>1338301</v>
      </c>
      <c r="D35" t="s">
        <v>18</v>
      </c>
      <c r="H35">
        <v>1500</v>
      </c>
    </row>
    <row r="36" spans="1:10" x14ac:dyDescent="0.25">
      <c r="A36" s="2" t="s">
        <v>33</v>
      </c>
      <c r="B36">
        <v>4</v>
      </c>
      <c r="C36">
        <v>1338415</v>
      </c>
      <c r="D36" t="s">
        <v>22</v>
      </c>
      <c r="H36">
        <v>1260</v>
      </c>
      <c r="J36" t="s">
        <v>29</v>
      </c>
    </row>
    <row r="37" spans="1:10" x14ac:dyDescent="0.25">
      <c r="A37" s="2" t="s">
        <v>33</v>
      </c>
      <c r="B37">
        <v>4</v>
      </c>
      <c r="C37">
        <v>1338513</v>
      </c>
      <c r="D37" t="s">
        <v>17</v>
      </c>
      <c r="H37">
        <v>84</v>
      </c>
    </row>
    <row r="38" spans="1:10" x14ac:dyDescent="0.25">
      <c r="A38" s="2" t="s">
        <v>33</v>
      </c>
      <c r="B38">
        <v>7</v>
      </c>
      <c r="C38">
        <v>1338307</v>
      </c>
      <c r="D38" t="s">
        <v>12</v>
      </c>
      <c r="H38">
        <v>600</v>
      </c>
      <c r="J38" t="s">
        <v>30</v>
      </c>
    </row>
    <row r="39" spans="1:10" x14ac:dyDescent="0.25">
      <c r="A39" s="2" t="s">
        <v>33</v>
      </c>
      <c r="B39">
        <v>7</v>
      </c>
      <c r="C39">
        <v>1338315</v>
      </c>
      <c r="D39" t="s">
        <v>12</v>
      </c>
      <c r="H39">
        <v>642</v>
      </c>
    </row>
    <row r="40" spans="1:10" x14ac:dyDescent="0.25">
      <c r="A40" s="2" t="s">
        <v>33</v>
      </c>
      <c r="B40">
        <v>8</v>
      </c>
      <c r="C40">
        <v>1338416</v>
      </c>
      <c r="D40" t="s">
        <v>14</v>
      </c>
      <c r="H40">
        <v>1500</v>
      </c>
    </row>
    <row r="41" spans="1:10" x14ac:dyDescent="0.25">
      <c r="A41" s="2" t="s">
        <v>33</v>
      </c>
      <c r="B41">
        <v>9</v>
      </c>
      <c r="C41">
        <v>1338315</v>
      </c>
      <c r="D41" t="s">
        <v>12</v>
      </c>
      <c r="H41">
        <v>822</v>
      </c>
      <c r="J41" t="s">
        <v>31</v>
      </c>
    </row>
    <row r="42" spans="1:10" x14ac:dyDescent="0.25">
      <c r="A42" s="2" t="s">
        <v>33</v>
      </c>
      <c r="B42" t="s">
        <v>10</v>
      </c>
      <c r="C42">
        <v>1338408</v>
      </c>
      <c r="D42" t="s">
        <v>16</v>
      </c>
      <c r="H42">
        <v>1500</v>
      </c>
    </row>
    <row r="43" spans="1:10" x14ac:dyDescent="0.25">
      <c r="A43" s="2"/>
      <c r="E43">
        <f>SUBTOTAL(109,Table1[Cutting])</f>
        <v>12130</v>
      </c>
      <c r="F43">
        <f>SUBTOTAL(109,Table1[Assembly])</f>
        <v>13732</v>
      </c>
      <c r="G43">
        <f>SUBTOTAL(109,Table1[Closing])</f>
        <v>13552</v>
      </c>
      <c r="H43">
        <f>SUBTOTAL(109,Table1[Despatch])</f>
        <v>10644</v>
      </c>
      <c r="I43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2025-09-11T08:14:57Z</cp:lastPrinted>
  <dcterms:created xsi:type="dcterms:W3CDTF">2025-09-11T08:13:09Z</dcterms:created>
  <dcterms:modified xsi:type="dcterms:W3CDTF">2025-09-11T08:56:50Z</dcterms:modified>
</cp:coreProperties>
</file>