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\Artery\MCU 계산기\"/>
    </mc:Choice>
  </mc:AlternateContent>
  <xr:revisionPtr revIDLastSave="0" documentId="13_ncr:1_{248926A3-41ED-4170-9DF3-F19D9E9D4107}" xr6:coauthVersionLast="47" xr6:coauthVersionMax="47" xr10:uidLastSave="{00000000-0000-0000-0000-000000000000}"/>
  <bookViews>
    <workbookView xWindow="-28920" yWindow="-2055" windowWidth="29040" windowHeight="15720" xr2:uid="{FF512ACD-DBAD-47A5-9DFB-B28741C82C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S13" i="1"/>
  <c r="S14" i="1"/>
  <c r="S15" i="1"/>
  <c r="S16" i="1"/>
  <c r="S17" i="1"/>
  <c r="S18" i="1"/>
  <c r="O15" i="1"/>
  <c r="S11" i="1"/>
  <c r="N15" i="1"/>
  <c r="O20" i="1"/>
  <c r="N20" i="1"/>
  <c r="L19" i="1"/>
  <c r="K19" i="1" s="1"/>
  <c r="L14" i="1" l="1"/>
  <c r="K14" i="1" s="1"/>
</calcChain>
</file>

<file path=xl/sharedStrings.xml><?xml version="1.0" encoding="utf-8"?>
<sst xmlns="http://schemas.openxmlformats.org/spreadsheetml/2006/main" count="28" uniqueCount="19">
  <si>
    <t>f = 1/t</t>
    <phoneticPr fontId="1" type="noConversion"/>
  </si>
  <si>
    <t>SURF 사양</t>
    <phoneticPr fontId="1" type="noConversion"/>
  </si>
  <si>
    <t>Timer CLK</t>
    <phoneticPr fontId="1" type="noConversion"/>
  </si>
  <si>
    <t>288MHz</t>
    <phoneticPr fontId="1" type="noConversion"/>
  </si>
  <si>
    <t>TMRCLK</t>
    <phoneticPr fontId="1" type="noConversion"/>
  </si>
  <si>
    <t>TMR_DIV</t>
    <phoneticPr fontId="1" type="noConversion"/>
  </si>
  <si>
    <t>TMR_PR</t>
    <phoneticPr fontId="1" type="noConversion"/>
  </si>
  <si>
    <t>Timer</t>
    <phoneticPr fontId="1" type="noConversion"/>
  </si>
  <si>
    <t>Freq</t>
    <phoneticPr fontId="1" type="noConversion"/>
  </si>
  <si>
    <t>PR</t>
    <phoneticPr fontId="1" type="noConversion"/>
  </si>
  <si>
    <t>DT</t>
    <phoneticPr fontId="1" type="noConversion"/>
  </si>
  <si>
    <t>도</t>
    <phoneticPr fontId="1" type="noConversion"/>
  </si>
  <si>
    <t>레</t>
    <phoneticPr fontId="1" type="noConversion"/>
  </si>
  <si>
    <t>미</t>
    <phoneticPr fontId="1" type="noConversion"/>
  </si>
  <si>
    <t>파</t>
    <phoneticPr fontId="1" type="noConversion"/>
  </si>
  <si>
    <t>솔</t>
    <phoneticPr fontId="1" type="noConversion"/>
  </si>
  <si>
    <t>라</t>
    <phoneticPr fontId="1" type="noConversion"/>
  </si>
  <si>
    <t>시</t>
    <phoneticPr fontId="1" type="noConversion"/>
  </si>
  <si>
    <t>5옥타브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</si>
</sst>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12</xdr:col>
      <xdr:colOff>437584</xdr:colOff>
      <xdr:row>9</xdr:row>
      <xdr:rowOff>152224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1235CB2-EE68-9592-1D48-4041B29BE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628650"/>
          <a:ext cx="4523809" cy="1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353B-CBD0-42C2-BE4E-39AA7A6FA0EE}">
  <dimension ref="E10:S20"/>
  <sheetViews>
    <sheetView tabSelected="1" workbookViewId="0">
      <selection activeCell="O14" sqref="O14"/>
    </sheetView>
  </sheetViews>
  <sheetFormatPr defaultRowHeight="16.5" x14ac:dyDescent="0.3"/>
  <cols>
    <col min="9" max="9" width="10.5" bestFit="1" customWidth="1"/>
    <col min="10" max="10" width="10.5" customWidth="1"/>
    <col min="11" max="11" width="13.125" bestFit="1" customWidth="1"/>
    <col min="12" max="13" width="10.5" bestFit="1" customWidth="1"/>
  </cols>
  <sheetData>
    <row r="10" spans="5:19" x14ac:dyDescent="0.3">
      <c r="Q10" t="s">
        <v>18</v>
      </c>
      <c r="R10" t="s">
        <v>9</v>
      </c>
      <c r="S10" t="s">
        <v>10</v>
      </c>
    </row>
    <row r="11" spans="5:19" x14ac:dyDescent="0.3">
      <c r="O11">
        <v>1046.502</v>
      </c>
      <c r="Q11" t="s">
        <v>11</v>
      </c>
      <c r="R11">
        <v>1910</v>
      </c>
      <c r="S11">
        <f>R11/2</f>
        <v>955</v>
      </c>
    </row>
    <row r="12" spans="5:19" x14ac:dyDescent="0.3">
      <c r="Q12" t="s">
        <v>12</v>
      </c>
      <c r="R12">
        <v>1702</v>
      </c>
      <c r="S12">
        <f t="shared" ref="S12:S18" si="0">R12/2</f>
        <v>851</v>
      </c>
    </row>
    <row r="13" spans="5:19" x14ac:dyDescent="0.3">
      <c r="E13" t="s">
        <v>0</v>
      </c>
      <c r="G13" t="s">
        <v>1</v>
      </c>
      <c r="K13" t="s">
        <v>7</v>
      </c>
      <c r="L13" t="s">
        <v>8</v>
      </c>
      <c r="M13" t="s">
        <v>4</v>
      </c>
      <c r="N13" t="s">
        <v>5</v>
      </c>
      <c r="O13" t="s">
        <v>6</v>
      </c>
      <c r="Q13" t="s">
        <v>13</v>
      </c>
      <c r="R13">
        <v>1516</v>
      </c>
      <c r="S13">
        <f t="shared" si="0"/>
        <v>758</v>
      </c>
    </row>
    <row r="14" spans="5:19" x14ac:dyDescent="0.3">
      <c r="G14" t="s">
        <v>2</v>
      </c>
      <c r="H14" t="s">
        <v>3</v>
      </c>
      <c r="I14" s="1">
        <v>288000000</v>
      </c>
      <c r="J14" s="1"/>
      <c r="K14">
        <f>1/L14</f>
        <v>9.5599999999999993E-4</v>
      </c>
      <c r="L14">
        <f>M14/((N14+1)*(O14+1))</f>
        <v>1046.0251046025105</v>
      </c>
      <c r="M14">
        <v>288000000</v>
      </c>
      <c r="N14">
        <v>287</v>
      </c>
      <c r="O14">
        <v>955</v>
      </c>
      <c r="Q14" t="s">
        <v>14</v>
      </c>
      <c r="R14">
        <v>1431</v>
      </c>
      <c r="S14">
        <f t="shared" si="0"/>
        <v>715.5</v>
      </c>
    </row>
    <row r="15" spans="5:19" x14ac:dyDescent="0.3">
      <c r="N15" t="str">
        <f>DEC2HEX(N14)</f>
        <v>11F</v>
      </c>
      <c r="O15" t="str">
        <f>DEC2HEX(O14)</f>
        <v>3BB</v>
      </c>
      <c r="Q15" t="s">
        <v>15</v>
      </c>
      <c r="R15">
        <v>1276</v>
      </c>
      <c r="S15">
        <f t="shared" si="0"/>
        <v>638</v>
      </c>
    </row>
    <row r="16" spans="5:19" x14ac:dyDescent="0.3">
      <c r="Q16" t="s">
        <v>16</v>
      </c>
      <c r="R16">
        <v>1135</v>
      </c>
      <c r="S16">
        <f t="shared" si="0"/>
        <v>567.5</v>
      </c>
    </row>
    <row r="17" spans="7:19" x14ac:dyDescent="0.3">
      <c r="Q17" t="s">
        <v>17</v>
      </c>
      <c r="R17">
        <v>1012</v>
      </c>
      <c r="S17">
        <f t="shared" si="0"/>
        <v>506</v>
      </c>
    </row>
    <row r="18" spans="7:19" x14ac:dyDescent="0.3">
      <c r="G18" t="s">
        <v>1</v>
      </c>
      <c r="K18" t="s">
        <v>7</v>
      </c>
      <c r="L18" t="s">
        <v>8</v>
      </c>
      <c r="M18" t="s">
        <v>4</v>
      </c>
      <c r="N18" t="s">
        <v>5</v>
      </c>
      <c r="O18" t="s">
        <v>6</v>
      </c>
      <c r="Q18" t="s">
        <v>11</v>
      </c>
      <c r="R18">
        <v>955</v>
      </c>
      <c r="S18">
        <f t="shared" si="0"/>
        <v>477.5</v>
      </c>
    </row>
    <row r="19" spans="7:19" x14ac:dyDescent="0.3">
      <c r="G19" t="s">
        <v>2</v>
      </c>
      <c r="H19" t="s">
        <v>3</v>
      </c>
      <c r="I19" s="1">
        <v>288000000</v>
      </c>
      <c r="J19" s="1"/>
      <c r="K19">
        <f>1/L19</f>
        <v>2.31273125E-2</v>
      </c>
      <c r="L19">
        <f>M19/((N19+1)*(O19+1))</f>
        <v>43.238919351308112</v>
      </c>
      <c r="M19">
        <v>288000000</v>
      </c>
      <c r="N19">
        <v>665</v>
      </c>
      <c r="O19">
        <v>10000</v>
      </c>
    </row>
    <row r="20" spans="7:19" x14ac:dyDescent="0.3">
      <c r="N20" t="str">
        <f>DEC2HEX(N19)</f>
        <v>299</v>
      </c>
      <c r="O20" t="str">
        <f>DEC2HEX(O19)</f>
        <v>2710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연구소2</dc:creator>
  <cp:lastModifiedBy>연구소2</cp:lastModifiedBy>
  <dcterms:created xsi:type="dcterms:W3CDTF">2025-07-04T06:38:32Z</dcterms:created>
  <dcterms:modified xsi:type="dcterms:W3CDTF">2025-07-09T04:51:21Z</dcterms:modified>
</cp:coreProperties>
</file>