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slastung" sheetId="1" r:id="rId3"/>
    <sheet state="visible" name="Kategorie" sheetId="2" r:id="rId4"/>
    <sheet state="visible" name="Offene Fragen" sheetId="3" r:id="rId5"/>
    <sheet state="visible" name="Sprint 1" sheetId="4" r:id="rId6"/>
    <sheet state="visible" name="Sprint 2" sheetId="5" r:id="rId7"/>
    <sheet state="visible" name="Sprint 3" sheetId="6" r:id="rId8"/>
    <sheet state="visible" name="Sprint 4" sheetId="7" r:id="rId9"/>
    <sheet state="visible" name="Sprint 5" sheetId="8" r:id="rId10"/>
  </sheets>
  <definedNames>
    <definedName hidden="1" localSheetId="1" name="_xlnm._FilterDatabase">Kategorie!$D$1:$P$1000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C1">
      <text>
        <t xml:space="preserve">Story Counter
(Letzte vergebene Nummer)
</t>
      </text>
    </comment>
    <comment authorId="0" ref="E1">
      <text>
        <t xml:space="preserve">Im Kontext des Anforderungsmanagements die Beschreibung einer Anforderung an eine neue Software auf einer hohen Abstraktionsebene.
</t>
      </text>
    </comment>
    <comment authorId="0" ref="F1">
      <text>
        <t xml:space="preserve">Eine Anforderung oder ein kleines Anforderungspaket</t>
      </text>
    </comment>
    <comment authorId="0" ref="L1">
      <text>
        <t xml:space="preserve">Komplexität der Aufgabe angegeben in Arbeitsstunden</t>
      </text>
    </comment>
  </commentList>
</comments>
</file>

<file path=xl/sharedStrings.xml><?xml version="1.0" encoding="utf-8"?>
<sst xmlns="http://schemas.openxmlformats.org/spreadsheetml/2006/main" count="209" uniqueCount="111">
  <si>
    <t>Mitglied</t>
  </si>
  <si>
    <t>Sprint 1</t>
  </si>
  <si>
    <t>Sprint 3</t>
  </si>
  <si>
    <t>Sprint 2</t>
  </si>
  <si>
    <t>Sprint 5</t>
  </si>
  <si>
    <t>Sprint 4</t>
  </si>
  <si>
    <t>Übergreifend</t>
  </si>
  <si>
    <t>23.11.2015 - 27.11.15</t>
  </si>
  <si>
    <t>Story</t>
  </si>
  <si>
    <t>Verantwortlicher</t>
  </si>
  <si>
    <t>Sprint 6</t>
  </si>
  <si>
    <t>Backup</t>
  </si>
  <si>
    <t>Sprint 7</t>
  </si>
  <si>
    <t>Fortschritt</t>
  </si>
  <si>
    <t>Kommentar</t>
  </si>
  <si>
    <t>Sprint 8</t>
  </si>
  <si>
    <t>Sprint 9</t>
  </si>
  <si>
    <t>Sprint 10</t>
  </si>
  <si>
    <t>Gesammt</t>
  </si>
  <si>
    <t>Philipp Staats
(134147)</t>
  </si>
  <si>
    <t>16.11.2015 - 20.11.15</t>
  </si>
  <si>
    <t>Aras Mousavii
(134242)</t>
  </si>
  <si>
    <t>02.11.2015 - 06.11.15</t>
  </si>
  <si>
    <t>Sheldon Jesudasan
(134158)</t>
  </si>
  <si>
    <t>Christoph Ramp
(134136)</t>
  </si>
  <si>
    <t>09.11.2015 - 13.11.15</t>
  </si>
  <si>
    <t>Sprint Spezifisch</t>
  </si>
  <si>
    <t>Eric Skowronski 
(134145)</t>
  </si>
  <si>
    <t>Steffan Ludowicy
(134131)</t>
  </si>
  <si>
    <t>Wo kann ich was kaufen</t>
  </si>
  <si>
    <t>Philipp Kneist
(134159)</t>
  </si>
  <si>
    <t>26.10.15 -30.10.15</t>
  </si>
  <si>
    <t>Sebastian Treske
(134153)</t>
  </si>
  <si>
    <t>Jan Bickmann 
(134102)</t>
  </si>
  <si>
    <t>Nico Remus
(134152)</t>
  </si>
  <si>
    <t>welche Materialien sollen aufgenommen werden? (Elektro, essen, haushalt??), Bilder?</t>
  </si>
  <si>
    <t>Datenbankdesign Material und shops</t>
  </si>
  <si>
    <t>Wo kann man welche Materialien kaufen?</t>
  </si>
  <si>
    <t>Wo sind die Läden? (Kartenbezug)</t>
  </si>
  <si>
    <t>Kategorie</t>
  </si>
  <si>
    <t>Dev Umsetzung</t>
  </si>
  <si>
    <t>Visual design</t>
  </si>
  <si>
    <t>Open map integration</t>
  </si>
  <si>
    <t>Epics</t>
  </si>
  <si>
    <t>Struktur der Webseite</t>
  </si>
  <si>
    <t>Verantwortliche</t>
  </si>
  <si>
    <t>Formulargedöns</t>
  </si>
  <si>
    <t>Tobias Karhoff 
(134124)</t>
  </si>
  <si>
    <t>benötigte Formulare sammeln</t>
  </si>
  <si>
    <t>umsetzung in website</t>
  </si>
  <si>
    <t>umgesetzter Sprint</t>
  </si>
  <si>
    <t>Hilfetexte</t>
  </si>
  <si>
    <t>Geplanter Sprint</t>
  </si>
  <si>
    <t>Schlagwortsuche</t>
  </si>
  <si>
    <t>Story Points</t>
  </si>
  <si>
    <t>Ersteller</t>
  </si>
  <si>
    <t>Struktur des Forums</t>
  </si>
  <si>
    <t>Abhängigkeit</t>
  </si>
  <si>
    <t>Machbar</t>
  </si>
  <si>
    <t>Struktur des WIkis</t>
  </si>
  <si>
    <t>Link</t>
  </si>
  <si>
    <t>Formulare?</t>
  </si>
  <si>
    <t>RA-05-Datenbankserver aufsetzen</t>
  </si>
  <si>
    <t>Domain</t>
  </si>
  <si>
    <t>RA-06-Rechtliches Einmaleins</t>
  </si>
  <si>
    <t>RA-07-häufig genutzte Rufnummern (Notrufnummern) + deren Aufgabengebiete</t>
  </si>
  <si>
    <t>RA-08-Struktur der Webseite</t>
  </si>
  <si>
    <t>Jasmin Clos 
(134108)</t>
  </si>
  <si>
    <t>RA-01-GitHub Tutorial</t>
  </si>
  <si>
    <t>RA-02-Story Table erstellen</t>
  </si>
  <si>
    <t>Story Übersicht</t>
  </si>
  <si>
    <t>Jean Klodzinski
(134125)</t>
  </si>
  <si>
    <t>Topoligie Bereitstellung</t>
  </si>
  <si>
    <t>Verantwortliches Team</t>
  </si>
  <si>
    <t>eMail</t>
  </si>
  <si>
    <t>RA-04-Applikationsserver aufstetzen</t>
  </si>
  <si>
    <t>Nein</t>
  </si>
  <si>
    <t>Ja</t>
  </si>
  <si>
    <t>Nico</t>
  </si>
  <si>
    <t>ralphm167@googlemail.com</t>
  </si>
  <si>
    <t>Jean</t>
  </si>
  <si>
    <t>jean.klodzinski@gmail.com</t>
  </si>
  <si>
    <t>Forum anlegen</t>
  </si>
  <si>
    <t>Tobi</t>
  </si>
  <si>
    <t>Website Grundgerüst anlegen</t>
  </si>
  <si>
    <t>Jasmin</t>
  </si>
  <si>
    <t>...</t>
  </si>
  <si>
    <t>Research
</t>
  </si>
  <si>
    <t>Informationsammlung</t>
  </si>
  <si>
    <t>Behördenkontaktdaten zu den jeweiligen Standorten</t>
  </si>
  <si>
    <t>https://github.com/RefugeesWelcomeApp/ApplicationDevelopment/blob/master/Solution_Design/Story%20Board/Storys/RA-06-Rechtliches%20Einmaleins</t>
  </si>
  <si>
    <t>Anlaufstationen für z.B. kurzfristige Unterkünfte / Tafel / DRK</t>
  </si>
  <si>
    <t>Infos der lokalen Refugee Law Clinics / andere lokale Vereine</t>
  </si>
  <si>
    <t>https://github.com/RefugeesWelcomeApp/ApplicationDevelopment/blob/master/Solution_Design/Story%20Board/Storys/RA-07-h%C3%A4ufig%20genutzte%20Rufnummern%20%28Notrufnummern%29%20%2B%20deren%20Aufgabengebiete</t>
  </si>
  <si>
    <t>Gesundheitssystem Kostenlose Ärzte Wo finde ich einen in meiner Nähe</t>
  </si>
  <si>
    <t>Linksammlung zu anderen Hilfeseiten und Funktionalitäten</t>
  </si>
  <si>
    <t>Solution Design</t>
  </si>
  <si>
    <t>Vorbereitung</t>
  </si>
  <si>
    <t>Anforderrungsanalyse</t>
  </si>
  <si>
    <t>Scopeermittlung</t>
  </si>
  <si>
    <t>Anforderrungsdefinition</t>
  </si>
  <si>
    <t>keine</t>
  </si>
  <si>
    <t>Visual Design</t>
  </si>
  <si>
    <t>Startseite</t>
  </si>
  <si>
    <t>Organisation</t>
  </si>
  <si>
    <t>Arbeitsvorbereitend</t>
  </si>
  <si>
    <t>RA-03.1-Story Erstellung</t>
  </si>
  <si>
    <t>RA-03.2-Story Erstellung</t>
  </si>
  <si>
    <t>RA-03.3-Story Erstellung</t>
  </si>
  <si>
    <t>RA-03.4 Story Erstellung</t>
  </si>
  <si>
    <t>RA-03.5 Story Erstellung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</si>
</sst>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10.0"/>
    </font>
    <font>
      <sz val="11.0"/>
    </font>
    <font>
      <b/>
    </font>
    <font>
      <u/>
      <color rgb="FF0000FF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2" fontId="3" numFmtId="0" xfId="0" applyFill="1" applyFont="1"/>
    <xf borderId="0" fillId="0" fontId="1" numFmtId="9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10" xfId="0" applyFont="1" applyNumberFormat="1"/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1" numFmtId="9" xfId="0" applyFont="1" applyNumberFormat="1"/>
    <xf borderId="0" fillId="3" fontId="1" numFmtId="0" xfId="0" applyAlignment="1" applyFill="1" applyFont="1">
      <alignment/>
    </xf>
    <xf borderId="0" fillId="3" fontId="1" numFmtId="0" xfId="0" applyAlignment="1" applyFont="1">
      <alignment/>
    </xf>
    <xf borderId="0" fillId="3" fontId="1" numFmtId="0" xfId="0" applyAlignment="1" applyFont="1">
      <alignment wrapText="1"/>
    </xf>
    <xf borderId="0" fillId="3" fontId="1" numFmtId="0" xfId="0" applyAlignment="1" applyFont="1">
      <alignment/>
    </xf>
    <xf borderId="0" fillId="3" fontId="1" numFmtId="9" xfId="0" applyAlignment="1" applyFont="1" applyNumberFormat="1">
      <alignment/>
    </xf>
    <xf borderId="0" fillId="3" fontId="1" numFmtId="0" xfId="0" applyFont="1"/>
    <xf borderId="0" fillId="4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4" fontId="1" numFmtId="9" xfId="0" applyAlignment="1" applyFont="1" applyNumberFormat="1">
      <alignment/>
    </xf>
    <xf borderId="0" fillId="4" fontId="1" numFmtId="0" xfId="0" applyFont="1"/>
    <xf borderId="0" fillId="4" fontId="1" numFmtId="0" xfId="0" applyAlignment="1" applyFont="1">
      <alignment wrapText="1"/>
    </xf>
    <xf borderId="0" fillId="4" fontId="5" numFmtId="0" xfId="0" applyAlignment="1" applyFont="1">
      <alignment/>
    </xf>
    <xf borderId="0" fillId="5" fontId="1" numFmtId="0" xfId="0" applyAlignment="1" applyFill="1" applyFont="1">
      <alignment/>
    </xf>
    <xf borderId="0" fillId="5" fontId="1" numFmtId="0" xfId="0" applyFont="1"/>
    <xf borderId="0" fillId="5" fontId="1" numFmtId="0" xfId="0" applyAlignment="1" applyFont="1">
      <alignment wrapText="1"/>
    </xf>
    <xf borderId="0" fillId="6" fontId="1" numFmtId="0" xfId="0" applyAlignment="1" applyFill="1" applyFont="1">
      <alignment/>
    </xf>
    <xf borderId="0" fillId="6" fontId="1" numFmtId="0" xfId="0" applyAlignment="1" applyFont="1">
      <alignment wrapText="1"/>
    </xf>
    <xf borderId="0" fillId="6" fontId="1" numFmtId="0" xfId="0" applyFont="1"/>
    <xf borderId="0" fillId="6" fontId="6" numFmtId="0" xfId="0" applyAlignment="1" applyFont="1">
      <alignment horizontal="left" wrapText="1"/>
    </xf>
    <xf borderId="0" fillId="2" fontId="2" numFmtId="0" xfId="0" applyAlignment="1" applyFont="1">
      <alignment horizontal="left"/>
    </xf>
    <xf borderId="0" fillId="6" fontId="6" numFmtId="0" xfId="0" applyAlignment="1" applyFont="1">
      <alignment wrapText="1"/>
    </xf>
    <xf borderId="0" fillId="6" fontId="7" numFmtId="0" xfId="0" applyAlignment="1" applyFont="1">
      <alignment/>
    </xf>
    <xf borderId="0" fillId="7" fontId="1" numFmtId="0" xfId="0" applyAlignment="1" applyFill="1" applyFont="1">
      <alignment/>
    </xf>
    <xf borderId="0" fillId="7" fontId="1" numFmtId="0" xfId="0" applyFont="1"/>
    <xf borderId="0" fillId="7" fontId="1" numFmtId="0" xfId="0" applyAlignment="1" applyFont="1">
      <alignment wrapText="1"/>
    </xf>
    <xf borderId="0" fillId="8" fontId="1" numFmtId="0" xfId="0" applyAlignment="1" applyFill="1" applyFont="1">
      <alignment/>
    </xf>
    <xf borderId="0" fillId="8" fontId="1" numFmtId="0" xfId="0" applyAlignment="1" applyFont="1">
      <alignment wrapText="1"/>
    </xf>
    <xf borderId="0" fillId="8" fontId="1" numFmtId="0" xfId="0" applyFont="1"/>
    <xf borderId="0" fillId="8" fontId="1" numFmtId="0" xfId="0" applyAlignment="1" applyFont="1">
      <alignment wrapText="1"/>
    </xf>
    <xf borderId="0" fillId="8" fontId="8" numFmtId="0" xfId="0" applyAlignment="1" applyFont="1">
      <alignment/>
    </xf>
    <xf borderId="0" fillId="7" fontId="1" numFmtId="0" xfId="0" applyAlignment="1" applyFont="1">
      <alignment wrapText="1"/>
    </xf>
    <xf borderId="0" fillId="9" fontId="1" numFmtId="0" xfId="0" applyFill="1" applyFont="1"/>
    <xf borderId="0" fillId="9" fontId="1" numFmtId="0" xfId="0" applyAlignment="1" applyFont="1">
      <alignment/>
    </xf>
    <xf borderId="0" fillId="9" fontId="1" numFmtId="0" xfId="0" applyAlignment="1" applyFont="1">
      <alignment wrapText="1"/>
    </xf>
    <xf borderId="0" fillId="9" fontId="1" numFmtId="0" xfId="0" applyAlignment="1" applyFont="1">
      <alignment/>
    </xf>
    <xf borderId="0" fillId="9" fontId="1" numFmtId="0" xfId="0" applyAlignment="1" applyFont="1">
      <alignment wrapText="1"/>
    </xf>
    <xf borderId="0" fillId="10" fontId="1" numFmtId="0" xfId="0" applyAlignment="1" applyFill="1" applyFont="1">
      <alignment/>
    </xf>
    <xf borderId="0" fillId="10" fontId="1" numFmtId="0" xfId="0" applyFont="1"/>
    <xf borderId="0" fillId="10" fontId="1" numFmtId="0" xfId="0" applyAlignment="1" applyFont="1">
      <alignment wrapText="1"/>
    </xf>
    <xf borderId="0" fillId="10" fontId="1" numFmtId="9" xfId="0" applyAlignment="1" applyFont="1" applyNumberFormat="1">
      <alignment/>
    </xf>
    <xf borderId="0" fillId="11" fontId="1" numFmtId="0" xfId="0" applyAlignment="1" applyFill="1" applyFont="1">
      <alignment/>
    </xf>
    <xf borderId="0" fillId="11" fontId="1" numFmtId="0" xfId="0" applyAlignment="1" applyFont="1">
      <alignment wrapText="1"/>
    </xf>
    <xf borderId="0" fillId="11" fontId="1" numFmtId="0" xfId="0" applyFont="1"/>
    <xf borderId="0" fillId="11" fontId="1" numFmtId="0" xfId="0" applyAlignment="1" applyFont="1">
      <alignment wrapText="1"/>
    </xf>
    <xf borderId="0" fillId="11" fontId="1" numFmtId="9" xfId="0" applyAlignment="1" applyFont="1" applyNumberFormat="1">
      <alignment/>
    </xf>
    <xf borderId="0" fillId="11" fontId="9" numFmtId="0" xfId="0" applyFont="1"/>
    <xf borderId="0" fillId="11" fontId="10" numFmtId="0" xfId="0" applyAlignment="1" applyFont="1">
      <alignment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RefugeesWelcomeApp/ApplicationDevelopment/blob/master/Solution_Design/Story%20Board/Storys/RA-03-Story%20Erstellung" TargetMode="External"/><Relationship Id="rId10" Type="http://schemas.openxmlformats.org/officeDocument/2006/relationships/hyperlink" Target="https://github.com/RefugeesWelcomeApp/ApplicationDevelopment/blob/master/Solution_Design/Story%20Board/Storys/RA-03-Story%20Erstellung" TargetMode="External"/><Relationship Id="rId13" Type="http://schemas.openxmlformats.org/officeDocument/2006/relationships/drawing" Target="../drawings/worksheetdrawing8.xml"/><Relationship Id="rId12" Type="http://schemas.openxmlformats.org/officeDocument/2006/relationships/hyperlink" Target="https://github.com/RefugeesWelcomeApp/ApplicationDevelopment/blob/master/Solution_Design/Story%20Board/Storys/RA-03-Story%20Erstellu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RefugeesWelcomeApp/ApplicationDevelopment/blob/master/Solution_Design/Story%20Board/Storys/RA-04-Applikationsserver%20aufstetzen" TargetMode="External"/><Relationship Id="rId3" Type="http://schemas.openxmlformats.org/officeDocument/2006/relationships/hyperlink" Target="https://github.com/RefugeesWelcomeApp/ApplicationDevelopment/blob/master/Solution_Design/Story%20Board/Storys/RA-05-Datenbankserver%20aufsetzen" TargetMode="External"/><Relationship Id="rId4" Type="http://schemas.openxmlformats.org/officeDocument/2006/relationships/hyperlink" Target="https://github.com/RefugeesWelcomeApp/ApplicationDevelopment/blob/master/Solution_Design/Story%20Board/Storys/RA-06-Rechtliches%20Einmaleins" TargetMode="External"/><Relationship Id="rId9" Type="http://schemas.openxmlformats.org/officeDocument/2006/relationships/hyperlink" Target="https://github.com/RefugeesWelcomeApp/ApplicationDevelopment/blob/master/Solution_Design/Story%20Board/Storys/RA-03-Story%20Erstellung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RefugeesWelcomeApp/ApplicationDevelopment/blob/master/Solution_Design/Story%20Board/Storys/RA-07-h%C3%A4ufig%20genutzte%20Rufnummern%20%28Notrufnummern%29%20%2B%20deren%20Aufgabengebiete" TargetMode="External"/><Relationship Id="rId6" Type="http://schemas.openxmlformats.org/officeDocument/2006/relationships/hyperlink" Target="https://github.com/RefugeesWelcomeApp/ApplicationDevelopment/blob/master/Solution_Design/Story%20Board/Storys/RA-08-Struktur%20der%20Webseite" TargetMode="External"/><Relationship Id="rId7" Type="http://schemas.openxmlformats.org/officeDocument/2006/relationships/hyperlink" Target="https://github.com/RefugeesWelcomeApp/ApplicationDevelopment/blob/master/Solution_Design/Story%20Board/Storys/RA-01-GitHub%20Tutorial.docx" TargetMode="External"/><Relationship Id="rId8" Type="http://schemas.openxmlformats.org/officeDocument/2006/relationships/hyperlink" Target="https://github.com/RefugeesWelcomeApp/ApplicationDevelopment/blob/master/Solution_Design/Story%20Board/Storys/RA-02-Story%20Table%20erstell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</row>
    <row r="2">
      <c r="A2" s="1" t="s">
        <v>25</v>
      </c>
    </row>
    <row r="4">
      <c r="B4" s="1" t="s">
        <v>8</v>
      </c>
      <c r="C4" s="1" t="s">
        <v>9</v>
      </c>
      <c r="D4" s="1" t="s">
        <v>11</v>
      </c>
      <c r="E4" s="1" t="s">
        <v>13</v>
      </c>
      <c r="F4" s="1" t="s">
        <v>14</v>
      </c>
    </row>
    <row r="5">
      <c r="A5" s="2" t="s">
        <v>6</v>
      </c>
      <c r="B5" s="4" t="str">
        <f>IFERROR(__xludf.DUMMYFUNCTION(Filter(Kategorie!F:I,Kategorie!J:J="Übergreifend")),"#N/A")</f>
        <v>#N/A</v>
      </c>
      <c r="C5" s="1"/>
      <c r="D5" s="5"/>
    </row>
    <row r="6">
      <c r="B6" s="6"/>
      <c r="C6" s="1"/>
      <c r="D6" s="5"/>
    </row>
    <row r="7">
      <c r="B7" s="1"/>
      <c r="D7" s="7"/>
      <c r="E7" s="7"/>
    </row>
    <row r="8">
      <c r="D8" s="7"/>
      <c r="E8" s="7"/>
    </row>
    <row r="9">
      <c r="D9" s="7"/>
      <c r="E9" s="7"/>
    </row>
    <row r="10">
      <c r="A10" s="9" t="s">
        <v>26</v>
      </c>
      <c r="B10" s="4" t="str">
        <f>IFERROR(__xludf.DUMMYFUNCTION(Filter(Kategorie!F:I,Kategorie!J:J="Sprint 3")),"#N/A")</f>
        <v>#N/A</v>
      </c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</sheetData>
  <mergeCells count="2">
    <mergeCell ref="A5:A9"/>
    <mergeCell ref="A10:A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1.29"/>
    <col customWidth="1" min="4" max="4" width="33.43"/>
  </cols>
  <sheetData>
    <row r="13">
      <c r="C13" s="8"/>
      <c r="D13" s="8"/>
      <c r="E13" s="8"/>
      <c r="F13" s="8"/>
      <c r="G13" s="8"/>
      <c r="H13" s="8"/>
      <c r="I13" s="8"/>
    </row>
    <row r="14">
      <c r="C14" s="8"/>
      <c r="D14" s="8"/>
      <c r="E14" s="8"/>
      <c r="F14" s="8"/>
      <c r="G14" s="8"/>
      <c r="H14" s="8"/>
      <c r="I14" s="8"/>
    </row>
    <row r="15">
      <c r="C15" s="10" t="s">
        <v>29</v>
      </c>
      <c r="D15" s="10" t="s">
        <v>35</v>
      </c>
      <c r="E15" s="10" t="s">
        <v>36</v>
      </c>
      <c r="F15" s="10" t="s">
        <v>37</v>
      </c>
      <c r="G15" s="10" t="s">
        <v>38</v>
      </c>
      <c r="H15" s="10" t="s">
        <v>40</v>
      </c>
      <c r="I15" s="10" t="s">
        <v>41</v>
      </c>
    </row>
    <row r="16">
      <c r="C16" s="10" t="s">
        <v>42</v>
      </c>
      <c r="D16" s="8"/>
      <c r="E16" s="8"/>
      <c r="F16" s="8"/>
      <c r="G16" s="8"/>
      <c r="H16" s="8"/>
      <c r="I16" s="8"/>
    </row>
    <row r="17">
      <c r="C17" s="10" t="s">
        <v>44</v>
      </c>
      <c r="D17" s="8"/>
      <c r="E17" s="8"/>
      <c r="F17" s="8"/>
      <c r="G17" s="8"/>
      <c r="H17" s="8"/>
      <c r="I17" s="8"/>
    </row>
    <row r="18">
      <c r="C18" s="10" t="s">
        <v>46</v>
      </c>
      <c r="D18" s="10" t="s">
        <v>48</v>
      </c>
      <c r="E18" s="10" t="s">
        <v>49</v>
      </c>
      <c r="F18" s="10" t="s">
        <v>51</v>
      </c>
      <c r="G18" s="8"/>
      <c r="H18" s="8"/>
      <c r="I18" s="8"/>
    </row>
    <row r="19">
      <c r="C19" s="10" t="s">
        <v>53</v>
      </c>
      <c r="D19" s="8"/>
      <c r="E19" s="8"/>
      <c r="F19" s="8"/>
      <c r="G19" s="8"/>
      <c r="H19" s="8"/>
      <c r="I19" s="8"/>
    </row>
    <row r="20">
      <c r="C20" s="10" t="s">
        <v>56</v>
      </c>
      <c r="D20" s="8"/>
      <c r="E20" s="8"/>
      <c r="F20" s="8"/>
      <c r="G20" s="8"/>
      <c r="H20" s="8"/>
      <c r="I20" s="8"/>
    </row>
    <row r="21">
      <c r="C21" s="10" t="s">
        <v>59</v>
      </c>
      <c r="D21" s="10" t="s">
        <v>61</v>
      </c>
      <c r="E21" s="8"/>
      <c r="F21" s="8"/>
      <c r="G21" s="8"/>
      <c r="H21" s="8"/>
      <c r="I21" s="8"/>
    </row>
    <row r="22">
      <c r="C22" s="10" t="s">
        <v>63</v>
      </c>
      <c r="D22" s="8"/>
      <c r="E22" s="8"/>
      <c r="F22" s="8"/>
      <c r="G22" s="8"/>
      <c r="H22" s="8"/>
      <c r="I22" s="8"/>
    </row>
    <row r="23">
      <c r="C23" s="8"/>
      <c r="D23" s="8"/>
      <c r="E23" s="8"/>
      <c r="F23" s="8"/>
      <c r="G23" s="8"/>
      <c r="H23" s="8"/>
      <c r="I23" s="8"/>
    </row>
    <row r="24">
      <c r="C24" s="8"/>
      <c r="D24" s="8"/>
      <c r="E24" s="8"/>
      <c r="F24" s="8"/>
      <c r="G24" s="8"/>
      <c r="H24" s="8"/>
      <c r="I24" s="8"/>
    </row>
    <row r="25">
      <c r="C25" s="8"/>
      <c r="D25" s="8"/>
      <c r="E25" s="8"/>
      <c r="F25" s="8"/>
      <c r="G25" s="8"/>
      <c r="H25" s="8"/>
      <c r="I25" s="8"/>
    </row>
    <row r="26">
      <c r="C26" s="8"/>
      <c r="D26" s="8"/>
      <c r="E26" s="8"/>
      <c r="F26" s="8"/>
      <c r="G26" s="8"/>
      <c r="H26" s="8"/>
      <c r="I26" s="8"/>
    </row>
    <row r="27">
      <c r="C27" s="8"/>
      <c r="D27" s="8"/>
      <c r="E27" s="8"/>
      <c r="F27" s="8"/>
      <c r="G27" s="8"/>
      <c r="H27" s="8"/>
      <c r="I27" s="8"/>
    </row>
    <row r="28">
      <c r="C28" s="8"/>
      <c r="D28" s="8"/>
      <c r="E28" s="8"/>
      <c r="F28" s="8"/>
      <c r="G28" s="8"/>
      <c r="H28" s="8"/>
      <c r="I2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</v>
      </c>
    </row>
    <row r="2">
      <c r="A2" s="1" t="s">
        <v>7</v>
      </c>
    </row>
    <row r="4">
      <c r="B4" s="1" t="s">
        <v>8</v>
      </c>
      <c r="C4" s="1" t="s">
        <v>9</v>
      </c>
      <c r="D4" s="1" t="s">
        <v>11</v>
      </c>
      <c r="E4" s="1" t="s">
        <v>13</v>
      </c>
      <c r="F4" s="1" t="s">
        <v>14</v>
      </c>
    </row>
    <row r="5">
      <c r="A5" s="2" t="s">
        <v>6</v>
      </c>
      <c r="B5" s="4" t="str">
        <f>IFERROR(__xludf.DUMMYFUNCTION(Filter(Kategorie!F:I,Kategorie!J:J="Übergreifend")),"#N/A")</f>
        <v>#N/A</v>
      </c>
      <c r="C5" s="1"/>
      <c r="D5" s="5"/>
    </row>
    <row r="6">
      <c r="B6" s="6"/>
      <c r="C6" s="1"/>
      <c r="D6" s="5"/>
    </row>
    <row r="7">
      <c r="B7" s="1"/>
      <c r="D7" s="7"/>
      <c r="E7" s="7"/>
    </row>
    <row r="8">
      <c r="D8" s="7"/>
      <c r="E8" s="7"/>
    </row>
    <row r="9">
      <c r="D9" s="7"/>
      <c r="E9" s="7"/>
    </row>
    <row r="10">
      <c r="A10" s="9" t="s">
        <v>26</v>
      </c>
      <c r="B10" s="4" t="str">
        <f>IFERROR(__xludf.DUMMYFUNCTION(Filter(Kategorie!F:I,Kategorie!J:J="Sprint 5")),"#N/A")</f>
        <v>#N/A</v>
      </c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</sheetData>
  <mergeCells count="2">
    <mergeCell ref="A5:A9"/>
    <mergeCell ref="A10:A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61.29"/>
    <col customWidth="1" min="3" max="3" width="17.86"/>
  </cols>
  <sheetData>
    <row r="1">
      <c r="A1" s="1" t="s">
        <v>1</v>
      </c>
    </row>
    <row r="2">
      <c r="A2" s="1" t="s">
        <v>31</v>
      </c>
    </row>
    <row r="4">
      <c r="B4" s="1" t="s">
        <v>8</v>
      </c>
      <c r="C4" s="1" t="s">
        <v>9</v>
      </c>
      <c r="D4" s="1" t="s">
        <v>11</v>
      </c>
      <c r="E4" s="1" t="s">
        <v>13</v>
      </c>
      <c r="F4" s="1" t="s">
        <v>14</v>
      </c>
    </row>
    <row r="5">
      <c r="A5" s="2" t="s">
        <v>6</v>
      </c>
      <c r="B5" s="4" t="str">
        <f>IFERROR(__xludf.DUMMYFUNCTION(Filter(Kategorie!F:I,Kategorie!J:J="Übergreifend")),"#N/A")</f>
        <v>#N/A</v>
      </c>
      <c r="C5" s="1"/>
      <c r="D5" s="5"/>
    </row>
    <row r="6">
      <c r="B6" s="6"/>
      <c r="C6" s="1"/>
      <c r="D6" s="5"/>
    </row>
    <row r="7">
      <c r="B7" s="1"/>
      <c r="D7" s="7"/>
      <c r="E7" s="7"/>
    </row>
    <row r="8">
      <c r="D8" s="7"/>
      <c r="E8" s="7"/>
    </row>
    <row r="9">
      <c r="D9" s="7"/>
      <c r="E9" s="7"/>
    </row>
    <row r="10">
      <c r="A10" s="9" t="s">
        <v>26</v>
      </c>
      <c r="B10" s="4" t="str">
        <f>IFERROR(__xludf.DUMMYFUNCTION(Filter(Kategorie!F:I,Kategorie!J:J="Sprint 1")),"RA-04-Applikationsserver aufstetzen")</f>
        <v>RA-04-Applikationsserver aufstetzen</v>
      </c>
      <c r="D10" s="7"/>
      <c r="E10" s="7">
        <v>0.0</v>
      </c>
    </row>
    <row r="11">
      <c r="B11" t="s">
        <v>62</v>
      </c>
      <c r="D11" s="7"/>
      <c r="E11" s="7">
        <v>0.0</v>
      </c>
    </row>
    <row r="12">
      <c r="B12" t="s">
        <v>64</v>
      </c>
      <c r="D12" s="7"/>
      <c r="E12" s="7"/>
    </row>
    <row r="13">
      <c r="B13" t="s">
        <v>65</v>
      </c>
      <c r="D13" s="7"/>
      <c r="E13" s="7"/>
    </row>
    <row r="14">
      <c r="B14" t="s">
        <v>66</v>
      </c>
      <c r="C14" t="s">
        <v>67</v>
      </c>
      <c r="D14" s="7" t="s">
        <v>47</v>
      </c>
      <c r="E14" s="7"/>
    </row>
    <row r="15">
      <c r="B15" t="s">
        <v>68</v>
      </c>
      <c r="C15" t="s">
        <v>28</v>
      </c>
      <c r="D15" s="7"/>
      <c r="E15" s="7">
        <v>0.0</v>
      </c>
    </row>
    <row r="16">
      <c r="B16" t="s">
        <v>69</v>
      </c>
      <c r="C16" t="s">
        <v>34</v>
      </c>
      <c r="E16" s="13">
        <v>0.6</v>
      </c>
    </row>
  </sheetData>
  <mergeCells count="2">
    <mergeCell ref="A5:A9"/>
    <mergeCell ref="A10:A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" t="s">
        <v>0</v>
      </c>
      <c r="B1" s="1" t="s">
        <v>6</v>
      </c>
      <c r="C1" s="1" t="s">
        <v>1</v>
      </c>
      <c r="D1" s="1" t="s">
        <v>3</v>
      </c>
      <c r="E1" s="1" t="s">
        <v>2</v>
      </c>
      <c r="F1" s="1" t="s">
        <v>5</v>
      </c>
      <c r="G1" s="1" t="s">
        <v>4</v>
      </c>
      <c r="H1" s="1" t="s">
        <v>10</v>
      </c>
      <c r="I1" s="1" t="s">
        <v>12</v>
      </c>
      <c r="J1" s="1" t="s">
        <v>15</v>
      </c>
      <c r="K1" s="1" t="s">
        <v>16</v>
      </c>
      <c r="L1" s="1" t="s">
        <v>17</v>
      </c>
      <c r="M1" s="1" t="s">
        <v>18</v>
      </c>
    </row>
    <row r="2">
      <c r="A2" s="1" t="s">
        <v>19</v>
      </c>
      <c r="C2" s="1"/>
      <c r="D2" s="1"/>
      <c r="E2" s="1"/>
      <c r="F2" s="1"/>
      <c r="G2" s="1"/>
      <c r="H2" s="1"/>
      <c r="I2" s="1"/>
      <c r="J2" s="1"/>
      <c r="K2" s="1"/>
      <c r="M2" s="1" t="str">
        <f>Sumif( Kategorie!G:G,A2,Kategorie!L:L)</f>
        <v>0</v>
      </c>
    </row>
    <row r="3">
      <c r="A3" s="3" t="s">
        <v>21</v>
      </c>
      <c r="C3" s="1"/>
      <c r="D3" s="1"/>
      <c r="E3" s="1"/>
      <c r="F3" s="1"/>
      <c r="G3" s="1"/>
      <c r="H3" s="1"/>
      <c r="I3" s="1"/>
      <c r="J3" s="1"/>
      <c r="K3" s="1"/>
      <c r="M3" s="1" t="str">
        <f>Sumif( Kategorie!G:G,A3,Kategorie!L:L)</f>
        <v>0</v>
      </c>
    </row>
    <row r="4">
      <c r="A4" s="3" t="s">
        <v>23</v>
      </c>
      <c r="C4" s="1"/>
      <c r="D4" s="1"/>
      <c r="E4" s="1"/>
      <c r="F4" s="1"/>
      <c r="G4" s="1"/>
      <c r="H4" s="1"/>
      <c r="I4" s="1"/>
      <c r="J4" s="1"/>
      <c r="K4" s="1"/>
      <c r="M4" s="1" t="str">
        <f>Sumif( Kategorie!G:G,A4,Kategorie!L:L)</f>
        <v>0</v>
      </c>
    </row>
    <row r="5">
      <c r="A5" s="3" t="s">
        <v>24</v>
      </c>
      <c r="C5" s="1"/>
      <c r="D5" s="1"/>
      <c r="E5" s="1"/>
      <c r="F5" s="1"/>
      <c r="G5" s="1"/>
      <c r="H5" s="1"/>
      <c r="I5" s="1"/>
      <c r="J5" s="1"/>
      <c r="K5" s="1"/>
      <c r="M5" s="1" t="str">
        <f>Sumif( Kategorie!G:G,A5,Kategorie!L:L)</f>
        <v>0</v>
      </c>
    </row>
    <row r="6">
      <c r="A6" s="3" t="s">
        <v>27</v>
      </c>
      <c r="C6" s="1"/>
      <c r="D6" s="1"/>
      <c r="E6" s="1"/>
      <c r="F6" s="1"/>
      <c r="G6" s="1"/>
      <c r="H6" s="1"/>
      <c r="I6" s="1"/>
      <c r="J6" s="1"/>
      <c r="K6" s="1"/>
      <c r="M6" s="1" t="str">
        <f>Sumif( Kategorie!G:G,A6,Kategorie!L:L)</f>
        <v>0</v>
      </c>
    </row>
    <row r="7">
      <c r="A7" s="3" t="s">
        <v>28</v>
      </c>
      <c r="C7" s="1"/>
      <c r="D7" s="1"/>
      <c r="E7" s="1"/>
      <c r="F7" s="1"/>
      <c r="G7" s="1"/>
      <c r="H7" s="1"/>
      <c r="I7" s="1"/>
      <c r="J7" s="1"/>
      <c r="K7" s="1"/>
      <c r="M7" s="1" t="str">
        <f>Sumif( Kategorie!G:G,A7,Kategorie!L:L)</f>
        <v>2</v>
      </c>
    </row>
    <row r="8">
      <c r="A8" s="3" t="s">
        <v>30</v>
      </c>
      <c r="C8" s="1"/>
      <c r="D8" s="1"/>
      <c r="E8" s="1"/>
      <c r="F8" s="1"/>
      <c r="G8" s="1"/>
      <c r="H8" s="1"/>
      <c r="I8" s="1"/>
      <c r="J8" s="1"/>
      <c r="K8" s="1"/>
      <c r="M8" s="1" t="str">
        <f>Sumif( Kategorie!G:G,A8,Kategorie!L:L)</f>
        <v>0</v>
      </c>
    </row>
    <row r="9">
      <c r="A9" s="3" t="s">
        <v>32</v>
      </c>
      <c r="C9" s="1"/>
      <c r="D9" s="1"/>
      <c r="E9" s="1"/>
      <c r="F9" s="1"/>
      <c r="G9" s="1"/>
      <c r="H9" s="1"/>
      <c r="I9" s="1"/>
      <c r="J9" s="1"/>
      <c r="K9" s="1"/>
      <c r="M9" s="1" t="str">
        <f>Sumif( Kategorie!G:G,A9,Kategorie!L:L)</f>
        <v>0</v>
      </c>
    </row>
    <row r="10">
      <c r="A10" s="3" t="s">
        <v>33</v>
      </c>
      <c r="C10" s="1"/>
      <c r="D10" s="1"/>
      <c r="E10" s="1"/>
      <c r="F10" s="1"/>
      <c r="G10" s="1"/>
      <c r="H10" s="1"/>
      <c r="I10" s="1"/>
      <c r="J10" s="1"/>
      <c r="K10" s="1"/>
      <c r="M10" s="1" t="str">
        <f>Sumif( Kategorie!G:G,A10,Kategorie!L:L)</f>
        <v>0</v>
      </c>
    </row>
    <row r="11">
      <c r="A11" s="3" t="s">
        <v>34</v>
      </c>
      <c r="C11" s="1"/>
      <c r="D11" s="1"/>
      <c r="E11" s="1"/>
      <c r="F11" s="1"/>
      <c r="G11" s="1"/>
      <c r="H11" s="1"/>
      <c r="I11" s="1"/>
      <c r="J11" s="1"/>
      <c r="K11" s="1"/>
      <c r="M11" s="1" t="str">
        <f>Sumif( Kategorie!G:G,A11,Kategorie!L:L)</f>
        <v>3</v>
      </c>
    </row>
    <row r="12">
      <c r="A12" s="11" t="s">
        <v>47</v>
      </c>
      <c r="C12" s="1"/>
      <c r="D12" s="1"/>
      <c r="E12" s="1"/>
      <c r="F12" s="1"/>
      <c r="G12" s="1"/>
      <c r="H12" s="1"/>
      <c r="I12" s="1"/>
      <c r="J12" s="1"/>
      <c r="K12" s="1"/>
      <c r="M12" s="1" t="str">
        <f>Sumif( Kategorie!G:G,A12,Kategorie!L:L)</f>
        <v>0</v>
      </c>
    </row>
    <row r="13">
      <c r="A13" s="3" t="s">
        <v>67</v>
      </c>
      <c r="C13" s="1"/>
      <c r="D13" s="1"/>
      <c r="E13" s="1"/>
      <c r="F13" s="1"/>
      <c r="G13" s="1"/>
      <c r="H13" s="1"/>
      <c r="I13" s="1"/>
      <c r="J13" s="1"/>
      <c r="K13" s="1"/>
      <c r="M13" s="1" t="str">
        <f>Sumif( Kategorie!G:G,A13,Kategorie!L:L)</f>
        <v>2</v>
      </c>
    </row>
    <row r="14">
      <c r="A14" s="3" t="s">
        <v>71</v>
      </c>
      <c r="C14" s="1"/>
      <c r="D14" s="1"/>
      <c r="E14" s="1"/>
      <c r="F14" s="1"/>
      <c r="G14" s="1"/>
      <c r="H14" s="1"/>
      <c r="I14" s="1"/>
      <c r="J14" s="1"/>
      <c r="K14" s="1"/>
      <c r="M14" s="1" t="str">
        <f>Sumif( Kategorie!G:G,A14,Kategorie!L:L)</f>
        <v>0</v>
      </c>
    </row>
    <row r="15">
      <c r="B15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</v>
      </c>
    </row>
    <row r="2">
      <c r="A2" s="1" t="s">
        <v>22</v>
      </c>
    </row>
    <row r="4">
      <c r="B4" s="1" t="s">
        <v>8</v>
      </c>
      <c r="C4" s="1" t="s">
        <v>9</v>
      </c>
      <c r="D4" s="1" t="s">
        <v>11</v>
      </c>
      <c r="E4" s="1" t="s">
        <v>13</v>
      </c>
      <c r="F4" s="1" t="s">
        <v>14</v>
      </c>
    </row>
    <row r="5">
      <c r="A5" s="2" t="s">
        <v>6</v>
      </c>
      <c r="B5" s="4" t="str">
        <f>IFERROR(__xludf.DUMMYFUNCTION(Filter(Kategorie!F:I,Kategorie!J:J="Übergreifend")),"#N/A")</f>
        <v>#N/A</v>
      </c>
      <c r="C5" s="1"/>
      <c r="D5" s="5"/>
    </row>
    <row r="6">
      <c r="B6" s="6"/>
      <c r="C6" s="1"/>
      <c r="D6" s="5"/>
    </row>
    <row r="7">
      <c r="B7" s="1"/>
      <c r="D7" s="7"/>
      <c r="E7" s="7"/>
    </row>
    <row r="8">
      <c r="D8" s="7"/>
      <c r="E8" s="7"/>
    </row>
    <row r="9">
      <c r="D9" s="7"/>
      <c r="E9" s="7"/>
    </row>
    <row r="10">
      <c r="A10" s="9" t="s">
        <v>26</v>
      </c>
      <c r="B10" s="4" t="str">
        <f>IFERROR(__xludf.DUMMYFUNCTION(Filter(Kategorie!F:I,Kategorie!J:J="Sprint 2")),"#N/A")</f>
        <v>#N/A</v>
      </c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</sheetData>
  <mergeCells count="2">
    <mergeCell ref="A5:A9"/>
    <mergeCell ref="A10:A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</row>
    <row r="2">
      <c r="A2" s="1" t="s">
        <v>20</v>
      </c>
    </row>
    <row r="4">
      <c r="B4" s="1" t="s">
        <v>8</v>
      </c>
      <c r="C4" s="1" t="s">
        <v>9</v>
      </c>
      <c r="D4" s="1" t="s">
        <v>11</v>
      </c>
      <c r="E4" s="1" t="s">
        <v>13</v>
      </c>
      <c r="F4" s="1" t="s">
        <v>14</v>
      </c>
    </row>
    <row r="5">
      <c r="A5" s="2" t="s">
        <v>6</v>
      </c>
      <c r="B5" s="4" t="str">
        <f>IFERROR(__xludf.DUMMYFUNCTION(Filter(Kategorie!F:I,Kategorie!J:J="Übergreifend")),"#N/A")</f>
        <v>#N/A</v>
      </c>
      <c r="C5" s="1"/>
      <c r="D5" s="5"/>
    </row>
    <row r="6">
      <c r="B6" s="6"/>
      <c r="C6" s="1"/>
      <c r="D6" s="5"/>
    </row>
    <row r="7">
      <c r="B7" s="1"/>
      <c r="D7" s="7"/>
      <c r="E7" s="7"/>
    </row>
    <row r="8">
      <c r="D8" s="7"/>
      <c r="E8" s="7"/>
    </row>
    <row r="9">
      <c r="D9" s="7"/>
      <c r="E9" s="7"/>
    </row>
    <row r="10">
      <c r="A10" s="9" t="s">
        <v>26</v>
      </c>
      <c r="B10" s="4" t="str">
        <f>IFERROR(__xludf.DUMMYFUNCTION(Filter(Kategorie!F:I,Kategorie!J:J="Sprint 4")),"#N/A")</f>
        <v>#N/A</v>
      </c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</sheetData>
  <mergeCells count="2">
    <mergeCell ref="A5:A9"/>
    <mergeCell ref="A10:A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2" max="2" width="25.29"/>
    <col customWidth="1" min="3" max="3" width="22.43"/>
    <col customWidth="1" min="4" max="4" width="22.0"/>
    <col customWidth="1" min="5" max="5" width="21.29"/>
    <col customWidth="1" min="6" max="6" width="42.29"/>
    <col customWidth="1" min="7" max="8" width="17.14"/>
    <col customWidth="1" min="9" max="9" width="7.0"/>
    <col customWidth="1" min="10" max="10" width="18.86"/>
    <col customWidth="1" min="13" max="13" width="18.57"/>
    <col customWidth="1" min="14" max="14" width="13.29"/>
    <col customWidth="1" min="16" max="16" width="31.14"/>
    <col customWidth="1" min="20" max="20" width="21.57"/>
  </cols>
  <sheetData>
    <row r="1" ht="14.25" customHeight="1">
      <c r="A1" s="1"/>
      <c r="C1" s="1">
        <v>8.0</v>
      </c>
      <c r="D1" s="1" t="s">
        <v>39</v>
      </c>
      <c r="E1" s="1" t="s">
        <v>43</v>
      </c>
      <c r="F1" s="6" t="s">
        <v>8</v>
      </c>
      <c r="G1" s="1" t="s">
        <v>45</v>
      </c>
      <c r="H1" s="1" t="s">
        <v>11</v>
      </c>
      <c r="I1" s="1" t="s">
        <v>13</v>
      </c>
      <c r="J1" s="1" t="s">
        <v>50</v>
      </c>
      <c r="K1" s="1" t="s">
        <v>52</v>
      </c>
      <c r="L1" s="1" t="s">
        <v>54</v>
      </c>
      <c r="M1" s="1" t="s">
        <v>55</v>
      </c>
      <c r="N1" s="1" t="s">
        <v>57</v>
      </c>
      <c r="O1" s="1" t="s">
        <v>58</v>
      </c>
      <c r="P1" s="12" t="s">
        <v>60</v>
      </c>
    </row>
    <row r="2" ht="14.25" customHeight="1">
      <c r="A2" s="1" t="s">
        <v>70</v>
      </c>
      <c r="D2" s="14" t="str">
        <f>HYPERLINK("https://docs.google.com/spreadsheets/d/16N5eu0yM38uJgUU9UVnepE90Qff0_ujf9t0Hzrlt9jo/edit#gid=133097757","Entwicklung")</f>
        <v>Entwicklung</v>
      </c>
      <c r="E2" s="15"/>
      <c r="F2" s="16"/>
      <c r="G2" s="17" t="s">
        <v>28</v>
      </c>
      <c r="H2" s="17"/>
      <c r="I2" s="18">
        <v>0.0</v>
      </c>
      <c r="J2" s="17"/>
      <c r="K2" s="17"/>
      <c r="L2" s="19"/>
      <c r="M2" s="17"/>
      <c r="N2" s="19"/>
      <c r="O2" s="17"/>
      <c r="P2" s="17"/>
    </row>
    <row r="3" ht="14.25" customHeight="1">
      <c r="A3" s="1"/>
      <c r="D3" s="14"/>
      <c r="E3" s="20" t="s">
        <v>72</v>
      </c>
      <c r="F3" s="21"/>
      <c r="G3" s="20" t="s">
        <v>28</v>
      </c>
      <c r="H3" s="20"/>
      <c r="I3" s="22">
        <v>0.0</v>
      </c>
      <c r="J3" s="20"/>
      <c r="K3" s="20"/>
      <c r="L3" s="23"/>
      <c r="M3" s="20"/>
      <c r="N3" s="23"/>
      <c r="O3" s="20"/>
      <c r="P3" s="23"/>
    </row>
    <row r="4" ht="14.25" customHeight="1">
      <c r="A4" s="1" t="s">
        <v>73</v>
      </c>
      <c r="B4" s="1" t="s">
        <v>74</v>
      </c>
      <c r="D4" s="14"/>
      <c r="E4" s="23"/>
      <c r="F4" s="24" t="s">
        <v>75</v>
      </c>
      <c r="G4" s="23"/>
      <c r="H4" s="23"/>
      <c r="I4" s="22">
        <v>0.0</v>
      </c>
      <c r="J4" s="20" t="s">
        <v>1</v>
      </c>
      <c r="K4" s="20" t="s">
        <v>1</v>
      </c>
      <c r="L4" s="23"/>
      <c r="M4" s="20" t="s">
        <v>71</v>
      </c>
      <c r="N4" s="20" t="s">
        <v>76</v>
      </c>
      <c r="O4" s="20" t="s">
        <v>77</v>
      </c>
      <c r="P4" s="25" t="str">
        <f>HYPERLINK("https://github.com/RefugeesWelcomeApp/ApplicationDevelopment/blob/master/Solution_Design/Story%20Board/Storys/RA-04-Applikationsserver%20aufstetzen","RA-04-Applikationsserver aufstetzen")</f>
        <v>RA-04-Applikationsserver aufstetzen</v>
      </c>
    </row>
    <row r="5" ht="14.25" customHeight="1">
      <c r="A5" s="1" t="s">
        <v>78</v>
      </c>
      <c r="B5" s="1" t="s">
        <v>79</v>
      </c>
      <c r="D5" s="14"/>
      <c r="E5" s="23"/>
      <c r="F5" s="24" t="s">
        <v>62</v>
      </c>
      <c r="G5" s="23"/>
      <c r="H5" s="23"/>
      <c r="I5" s="22">
        <v>0.0</v>
      </c>
      <c r="J5" s="20" t="s">
        <v>1</v>
      </c>
      <c r="K5" s="20" t="s">
        <v>1</v>
      </c>
      <c r="L5" s="23"/>
      <c r="M5" s="20" t="s">
        <v>34</v>
      </c>
      <c r="N5" s="20" t="s">
        <v>76</v>
      </c>
      <c r="O5" s="20" t="s">
        <v>77</v>
      </c>
      <c r="P5" s="25" t="str">
        <f>HYPERLINK("https://github.com/RefugeesWelcomeApp/ApplicationDevelopment/blob/master/Solution_Design/Story%20Board/Storys/RA-05-Datenbankserver%20aufsetzen","RA-05-Datenbankserver aufsetzen")</f>
        <v>RA-05-Datenbankserver aufsetzen</v>
      </c>
    </row>
    <row r="6" ht="14.25" customHeight="1">
      <c r="A6" s="1" t="s">
        <v>80</v>
      </c>
      <c r="B6" s="1" t="s">
        <v>81</v>
      </c>
      <c r="D6" s="14"/>
      <c r="E6" s="23"/>
      <c r="F6" s="24" t="s">
        <v>82</v>
      </c>
      <c r="G6" s="23"/>
      <c r="H6" s="23"/>
      <c r="I6" s="22">
        <v>0.0</v>
      </c>
      <c r="J6" s="23"/>
      <c r="K6" s="23"/>
      <c r="L6" s="23"/>
      <c r="M6" s="23"/>
      <c r="N6" s="23"/>
      <c r="O6" s="23"/>
      <c r="P6" s="23"/>
    </row>
    <row r="7" ht="14.25" customHeight="1">
      <c r="A7" s="1" t="s">
        <v>83</v>
      </c>
      <c r="D7" s="14"/>
      <c r="E7" s="23"/>
      <c r="F7" s="24" t="s">
        <v>84</v>
      </c>
      <c r="G7" s="23"/>
      <c r="H7" s="23"/>
      <c r="I7" s="22">
        <v>0.0</v>
      </c>
      <c r="J7" s="23"/>
      <c r="K7" s="23"/>
      <c r="L7" s="23"/>
      <c r="M7" s="23"/>
      <c r="N7" s="23"/>
      <c r="O7" s="23"/>
      <c r="P7" s="23"/>
    </row>
    <row r="8" ht="18.75" customHeight="1">
      <c r="A8" s="1" t="s">
        <v>85</v>
      </c>
      <c r="D8" s="14"/>
      <c r="E8" s="19"/>
      <c r="F8" s="16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ht="14.25" customHeight="1">
      <c r="A9" s="1" t="s">
        <v>86</v>
      </c>
      <c r="D9" s="14"/>
      <c r="E9" s="19"/>
      <c r="F9" s="16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14.25" customHeight="1">
      <c r="D10" s="14"/>
      <c r="E10" s="19"/>
      <c r="F10" s="16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ht="14.25" hidden="1" customHeight="1">
      <c r="D11" s="14"/>
      <c r="E11" s="19"/>
      <c r="F11" s="16"/>
      <c r="G11" s="19"/>
      <c r="H11" s="19"/>
      <c r="I11" s="19"/>
      <c r="J11" s="19"/>
      <c r="K11" s="19"/>
      <c r="L11" s="19"/>
      <c r="M11" s="19"/>
      <c r="N11" s="19"/>
      <c r="O11" s="19"/>
    </row>
    <row r="12" ht="14.25" hidden="1" customHeight="1">
      <c r="D12" s="14"/>
      <c r="E12" s="19"/>
      <c r="F12" s="16"/>
      <c r="G12" s="19"/>
      <c r="H12" s="19"/>
      <c r="I12" s="19"/>
      <c r="J12" s="19"/>
      <c r="K12" s="19"/>
      <c r="L12" s="19"/>
      <c r="M12" s="19"/>
      <c r="N12" s="19"/>
      <c r="O12" s="19"/>
    </row>
    <row r="13" ht="14.25" hidden="1" customHeight="1">
      <c r="D13" s="14"/>
      <c r="E13" s="19"/>
      <c r="F13" s="16"/>
      <c r="G13" s="19"/>
      <c r="H13" s="19"/>
      <c r="I13" s="19"/>
      <c r="J13" s="19"/>
      <c r="K13" s="19"/>
      <c r="L13" s="19"/>
      <c r="M13" s="19"/>
      <c r="N13" s="19"/>
      <c r="O13" s="19"/>
    </row>
    <row r="14" ht="14.25" hidden="1" customHeight="1">
      <c r="D14" s="14"/>
      <c r="E14" s="19"/>
      <c r="F14" s="16"/>
      <c r="G14" s="19"/>
      <c r="H14" s="19"/>
      <c r="I14" s="19"/>
      <c r="J14" s="19"/>
      <c r="K14" s="19"/>
      <c r="L14" s="19"/>
      <c r="M14" s="19"/>
      <c r="N14" s="19"/>
      <c r="O14" s="19"/>
    </row>
    <row r="15" ht="14.25" hidden="1" customHeight="1">
      <c r="D15" s="14"/>
      <c r="E15" s="19"/>
      <c r="F15" s="16"/>
      <c r="G15" s="19"/>
      <c r="H15" s="19"/>
      <c r="I15" s="19"/>
      <c r="J15" s="19"/>
      <c r="K15" s="19"/>
      <c r="L15" s="19"/>
      <c r="M15" s="19"/>
      <c r="N15" s="19"/>
      <c r="O15" s="19"/>
    </row>
    <row r="16" ht="14.25" hidden="1" customHeight="1">
      <c r="D16" s="14"/>
      <c r="E16" s="19"/>
      <c r="F16" s="16"/>
      <c r="G16" s="19"/>
      <c r="H16" s="19"/>
      <c r="I16" s="19"/>
      <c r="J16" s="19"/>
      <c r="K16" s="19"/>
      <c r="L16" s="19"/>
      <c r="M16" s="19"/>
      <c r="N16" s="19"/>
      <c r="O16" s="19"/>
    </row>
    <row r="17" ht="14.25" hidden="1" customHeight="1">
      <c r="D17" s="14"/>
      <c r="E17" s="19"/>
      <c r="F17" s="16"/>
      <c r="G17" s="19"/>
      <c r="H17" s="19"/>
      <c r="I17" s="19"/>
      <c r="J17" s="19"/>
      <c r="K17" s="19"/>
      <c r="L17" s="19"/>
      <c r="M17" s="19"/>
      <c r="N17" s="19"/>
      <c r="O17" s="19"/>
    </row>
    <row r="18" ht="14.25" hidden="1" customHeight="1">
      <c r="D18" s="14"/>
      <c r="E18" s="19"/>
      <c r="F18" s="16"/>
      <c r="G18" s="19"/>
      <c r="H18" s="19"/>
      <c r="I18" s="19"/>
      <c r="J18" s="19"/>
      <c r="K18" s="19"/>
      <c r="L18" s="19"/>
      <c r="M18" s="19"/>
      <c r="N18" s="19"/>
      <c r="O18" s="19"/>
    </row>
    <row r="19" ht="14.25" hidden="1" customHeight="1">
      <c r="D19" s="14"/>
      <c r="E19" s="19"/>
      <c r="F19" s="16"/>
      <c r="G19" s="19"/>
      <c r="H19" s="19"/>
      <c r="I19" s="19"/>
      <c r="J19" s="19"/>
      <c r="K19" s="19"/>
      <c r="L19" s="19"/>
      <c r="M19" s="19"/>
      <c r="N19" s="19"/>
      <c r="O19" s="19"/>
    </row>
    <row r="20" ht="14.25" hidden="1" customHeight="1">
      <c r="D20" s="14"/>
      <c r="E20" s="19"/>
      <c r="F20" s="16"/>
      <c r="G20" s="19"/>
      <c r="H20" s="19"/>
      <c r="I20" s="19"/>
      <c r="J20" s="19"/>
      <c r="K20" s="19"/>
      <c r="L20" s="19"/>
      <c r="M20" s="19"/>
      <c r="N20" s="19"/>
      <c r="O20" s="19"/>
    </row>
    <row r="21" ht="14.25" hidden="1" customHeight="1">
      <c r="D21" s="14"/>
      <c r="E21" s="19"/>
      <c r="F21" s="16"/>
      <c r="G21" s="19"/>
      <c r="H21" s="19"/>
      <c r="I21" s="19"/>
      <c r="J21" s="19"/>
      <c r="K21" s="19"/>
      <c r="L21" s="19"/>
      <c r="M21" s="19"/>
      <c r="N21" s="19"/>
      <c r="O21" s="19"/>
    </row>
    <row r="22" ht="14.25" hidden="1" customHeight="1">
      <c r="D22" s="14"/>
      <c r="E22" s="19"/>
      <c r="F22" s="16"/>
      <c r="G22" s="19"/>
      <c r="H22" s="19"/>
      <c r="I22" s="19"/>
      <c r="J22" s="19"/>
      <c r="K22" s="19"/>
      <c r="L22" s="19"/>
      <c r="M22" s="19"/>
      <c r="N22" s="19"/>
      <c r="O22" s="19"/>
    </row>
    <row r="23" ht="14.25" hidden="1" customHeight="1">
      <c r="D23" s="14"/>
      <c r="E23" s="19"/>
      <c r="F23" s="16"/>
      <c r="G23" s="19"/>
      <c r="H23" s="19"/>
      <c r="I23" s="19"/>
      <c r="J23" s="19"/>
      <c r="K23" s="19"/>
      <c r="L23" s="19"/>
      <c r="M23" s="19"/>
      <c r="N23" s="19"/>
      <c r="O23" s="19"/>
    </row>
    <row r="24" ht="14.25" hidden="1" customHeight="1">
      <c r="D24" s="14"/>
      <c r="E24" s="19"/>
      <c r="F24" s="16"/>
      <c r="G24" s="19"/>
      <c r="H24" s="19"/>
      <c r="I24" s="19"/>
      <c r="J24" s="19"/>
      <c r="K24" s="19"/>
      <c r="L24" s="19"/>
      <c r="M24" s="19"/>
      <c r="N24" s="19"/>
      <c r="O24" s="19"/>
    </row>
    <row r="25" ht="14.25" hidden="1" customHeight="1">
      <c r="D25" s="14"/>
      <c r="E25" s="19"/>
      <c r="F25" s="16"/>
      <c r="G25" s="19"/>
      <c r="H25" s="19"/>
      <c r="I25" s="19"/>
      <c r="J25" s="19"/>
      <c r="K25" s="19"/>
      <c r="L25" s="19"/>
      <c r="M25" s="19"/>
      <c r="N25" s="19"/>
      <c r="O25" s="19"/>
    </row>
    <row r="26" ht="14.25" hidden="1" customHeight="1">
      <c r="D26" s="14"/>
      <c r="E26" s="19"/>
      <c r="F26" s="16"/>
      <c r="G26" s="19"/>
      <c r="H26" s="19"/>
      <c r="I26" s="19"/>
      <c r="J26" s="19"/>
      <c r="K26" s="19"/>
      <c r="L26" s="19"/>
      <c r="M26" s="19"/>
      <c r="N26" s="19"/>
      <c r="O26" s="19"/>
    </row>
    <row r="27" ht="14.25" hidden="1" customHeight="1">
      <c r="D27" s="14"/>
      <c r="E27" s="19"/>
      <c r="F27" s="16"/>
      <c r="G27" s="19"/>
      <c r="H27" s="19"/>
      <c r="I27" s="19"/>
      <c r="J27" s="19"/>
      <c r="K27" s="19"/>
      <c r="L27" s="19"/>
      <c r="M27" s="19"/>
      <c r="N27" s="19"/>
      <c r="O27" s="19"/>
    </row>
    <row r="28" ht="14.25" hidden="1" customHeight="1">
      <c r="D28" s="14"/>
      <c r="E28" s="19"/>
      <c r="F28" s="16"/>
      <c r="G28" s="19"/>
      <c r="H28" s="19"/>
      <c r="I28" s="19"/>
      <c r="J28" s="19"/>
      <c r="K28" s="19"/>
      <c r="L28" s="19"/>
      <c r="M28" s="19"/>
      <c r="N28" s="19"/>
      <c r="O28" s="19"/>
    </row>
    <row r="29" ht="14.25" hidden="1" customHeight="1">
      <c r="D29" s="14"/>
      <c r="E29" s="19"/>
      <c r="F29" s="16"/>
      <c r="G29" s="19"/>
      <c r="H29" s="19"/>
      <c r="I29" s="19"/>
      <c r="J29" s="19"/>
      <c r="K29" s="19"/>
      <c r="L29" s="19"/>
      <c r="M29" s="19"/>
      <c r="N29" s="19"/>
      <c r="O29" s="19"/>
    </row>
    <row r="30" ht="14.25" hidden="1" customHeight="1">
      <c r="D30" s="14"/>
      <c r="E30" s="19"/>
      <c r="F30" s="16"/>
      <c r="G30" s="19"/>
      <c r="H30" s="19"/>
      <c r="I30" s="19"/>
      <c r="J30" s="19"/>
      <c r="K30" s="19"/>
      <c r="L30" s="19"/>
      <c r="M30" s="19"/>
      <c r="N30" s="19"/>
      <c r="O30" s="19"/>
    </row>
    <row r="31" ht="14.25" hidden="1" customHeight="1">
      <c r="D31" s="14"/>
      <c r="E31" s="19"/>
      <c r="F31" s="16"/>
      <c r="G31" s="19"/>
      <c r="H31" s="19"/>
      <c r="I31" s="19"/>
      <c r="J31" s="19"/>
      <c r="K31" s="19"/>
      <c r="L31" s="19"/>
      <c r="M31" s="19"/>
      <c r="N31" s="19"/>
      <c r="O31" s="19"/>
    </row>
    <row r="32" ht="14.25" hidden="1" customHeight="1">
      <c r="D32" s="14"/>
      <c r="E32" s="19"/>
      <c r="F32" s="16"/>
      <c r="G32" s="19"/>
      <c r="H32" s="19"/>
      <c r="I32" s="19"/>
      <c r="J32" s="19"/>
      <c r="K32" s="19"/>
      <c r="L32" s="19"/>
      <c r="M32" s="19"/>
      <c r="N32" s="19"/>
      <c r="O32" s="19"/>
    </row>
    <row r="33" ht="14.25" hidden="1" customHeight="1">
      <c r="D33" s="14"/>
      <c r="E33" s="19"/>
      <c r="F33" s="16"/>
      <c r="G33" s="19"/>
      <c r="H33" s="19"/>
      <c r="I33" s="19"/>
      <c r="J33" s="19"/>
      <c r="K33" s="19"/>
      <c r="L33" s="19"/>
      <c r="M33" s="19"/>
      <c r="N33" s="19"/>
      <c r="O33" s="19"/>
    </row>
    <row r="34" ht="14.25" hidden="1" customHeight="1">
      <c r="D34" s="14"/>
      <c r="E34" s="19"/>
      <c r="F34" s="16"/>
      <c r="G34" s="19"/>
      <c r="H34" s="19"/>
      <c r="I34" s="19"/>
      <c r="J34" s="19"/>
      <c r="K34" s="19"/>
      <c r="L34" s="19"/>
      <c r="M34" s="19"/>
      <c r="N34" s="19"/>
      <c r="O34" s="19"/>
    </row>
    <row r="35" ht="14.25" hidden="1" customHeight="1">
      <c r="D35" s="14"/>
      <c r="E35" s="19"/>
      <c r="F35" s="16"/>
      <c r="G35" s="19"/>
      <c r="H35" s="19"/>
      <c r="I35" s="19"/>
      <c r="J35" s="19"/>
      <c r="K35" s="19"/>
      <c r="L35" s="19"/>
      <c r="M35" s="19"/>
      <c r="N35" s="19"/>
      <c r="O35" s="19"/>
    </row>
    <row r="36" ht="14.25" hidden="1" customHeight="1">
      <c r="D36" s="14"/>
      <c r="E36" s="19"/>
      <c r="F36" s="16"/>
      <c r="G36" s="19"/>
      <c r="H36" s="19"/>
      <c r="I36" s="19"/>
      <c r="J36" s="19"/>
      <c r="K36" s="19"/>
      <c r="L36" s="19"/>
      <c r="M36" s="19"/>
      <c r="N36" s="19"/>
      <c r="O36" s="19"/>
    </row>
    <row r="37" ht="14.25" hidden="1" customHeight="1">
      <c r="D37" s="14"/>
      <c r="E37" s="19"/>
      <c r="F37" s="16"/>
      <c r="G37" s="19"/>
      <c r="H37" s="19"/>
      <c r="I37" s="19"/>
      <c r="J37" s="19"/>
      <c r="K37" s="19"/>
      <c r="L37" s="19"/>
      <c r="M37" s="19"/>
      <c r="N37" s="19"/>
      <c r="O37" s="19"/>
    </row>
    <row r="38" ht="14.25" hidden="1" customHeight="1">
      <c r="D38" s="14"/>
      <c r="E38" s="19"/>
      <c r="F38" s="16"/>
      <c r="G38" s="19"/>
      <c r="H38" s="19"/>
      <c r="I38" s="19"/>
      <c r="J38" s="19"/>
      <c r="K38" s="19"/>
      <c r="L38" s="19"/>
      <c r="M38" s="19"/>
      <c r="N38" s="19"/>
      <c r="O38" s="19"/>
    </row>
    <row r="39" ht="14.25" hidden="1" customHeight="1">
      <c r="D39" s="14"/>
      <c r="E39" s="19"/>
      <c r="F39" s="16"/>
      <c r="G39" s="19"/>
      <c r="H39" s="19"/>
      <c r="I39" s="19"/>
      <c r="J39" s="19"/>
      <c r="K39" s="19"/>
      <c r="L39" s="19"/>
      <c r="M39" s="19"/>
      <c r="N39" s="19"/>
      <c r="O39" s="19"/>
    </row>
    <row r="40" ht="14.25" hidden="1" customHeight="1">
      <c r="D40" s="14"/>
      <c r="E40" s="19"/>
      <c r="F40" s="16"/>
      <c r="G40" s="19"/>
      <c r="H40" s="19"/>
      <c r="I40" s="19"/>
      <c r="J40" s="19"/>
      <c r="K40" s="19"/>
      <c r="L40" s="19"/>
      <c r="M40" s="19"/>
      <c r="N40" s="19"/>
      <c r="O40" s="19"/>
    </row>
    <row r="41" ht="14.25" hidden="1" customHeight="1">
      <c r="D41" s="14"/>
      <c r="E41" s="19"/>
      <c r="F41" s="16"/>
      <c r="G41" s="19"/>
      <c r="H41" s="19"/>
      <c r="I41" s="19"/>
      <c r="J41" s="19"/>
      <c r="K41" s="19"/>
      <c r="L41" s="19"/>
      <c r="M41" s="19"/>
      <c r="N41" s="19"/>
      <c r="O41" s="19"/>
    </row>
    <row r="42" ht="14.25" hidden="1" customHeight="1">
      <c r="D42" s="14"/>
      <c r="E42" s="19"/>
      <c r="F42" s="16"/>
      <c r="G42" s="19"/>
      <c r="H42" s="19"/>
      <c r="I42" s="19"/>
      <c r="J42" s="19"/>
      <c r="K42" s="19"/>
      <c r="L42" s="19"/>
      <c r="M42" s="19"/>
      <c r="N42" s="19"/>
      <c r="O42" s="19"/>
    </row>
    <row r="43" ht="14.25" hidden="1" customHeight="1">
      <c r="D43" s="14"/>
      <c r="E43" s="19"/>
      <c r="F43" s="16"/>
      <c r="G43" s="19"/>
      <c r="H43" s="19"/>
      <c r="I43" s="19"/>
      <c r="J43" s="19"/>
      <c r="K43" s="19"/>
      <c r="L43" s="19"/>
      <c r="M43" s="19"/>
      <c r="N43" s="19"/>
      <c r="O43" s="19"/>
    </row>
    <row r="44" ht="14.25" hidden="1" customHeight="1">
      <c r="D44" s="14"/>
      <c r="E44" s="19"/>
      <c r="F44" s="16"/>
      <c r="G44" s="19"/>
      <c r="H44" s="19"/>
      <c r="I44" s="19"/>
      <c r="J44" s="19"/>
      <c r="K44" s="19"/>
      <c r="L44" s="19"/>
      <c r="M44" s="19"/>
      <c r="N44" s="19"/>
      <c r="O44" s="19"/>
    </row>
    <row r="45" ht="14.25" hidden="1" customHeight="1">
      <c r="D45" s="14"/>
      <c r="E45" s="19"/>
      <c r="F45" s="16"/>
      <c r="G45" s="19"/>
      <c r="H45" s="19"/>
      <c r="I45" s="19"/>
      <c r="J45" s="19"/>
      <c r="K45" s="19"/>
      <c r="L45" s="19"/>
      <c r="M45" s="19"/>
      <c r="N45" s="19"/>
      <c r="O45" s="19"/>
    </row>
    <row r="46" ht="14.25" hidden="1" customHeight="1">
      <c r="D46" s="14"/>
      <c r="E46" s="19"/>
      <c r="F46" s="16"/>
      <c r="G46" s="19"/>
      <c r="H46" s="19"/>
      <c r="I46" s="19"/>
      <c r="J46" s="19"/>
      <c r="K46" s="19"/>
      <c r="L46" s="19"/>
      <c r="M46" s="19"/>
      <c r="N46" s="19"/>
      <c r="O46" s="19"/>
    </row>
    <row r="47" ht="14.25" hidden="1" customHeight="1">
      <c r="D47" s="14"/>
      <c r="E47" s="19"/>
      <c r="F47" s="16"/>
      <c r="G47" s="19"/>
      <c r="H47" s="19"/>
      <c r="I47" s="19"/>
      <c r="J47" s="19"/>
      <c r="K47" s="19"/>
      <c r="L47" s="19"/>
      <c r="M47" s="19"/>
      <c r="N47" s="19"/>
      <c r="O47" s="19"/>
    </row>
    <row r="48" ht="14.25" hidden="1" customHeight="1">
      <c r="D48" s="14"/>
      <c r="E48" s="19"/>
      <c r="F48" s="16"/>
      <c r="G48" s="19"/>
      <c r="H48" s="19"/>
      <c r="I48" s="19"/>
      <c r="J48" s="19"/>
      <c r="K48" s="19"/>
      <c r="L48" s="19"/>
      <c r="M48" s="19"/>
      <c r="N48" s="19"/>
      <c r="O48" s="19"/>
    </row>
    <row r="49" ht="14.25" hidden="1" customHeight="1">
      <c r="D49" s="14"/>
      <c r="E49" s="19"/>
      <c r="F49" s="16"/>
      <c r="G49" s="19"/>
      <c r="H49" s="19"/>
      <c r="I49" s="19"/>
      <c r="J49" s="19"/>
      <c r="K49" s="19"/>
      <c r="L49" s="19"/>
      <c r="M49" s="19"/>
      <c r="N49" s="19"/>
      <c r="O49" s="19"/>
    </row>
    <row r="50" ht="14.25" customHeight="1">
      <c r="D50" s="26" t="s">
        <v>87</v>
      </c>
      <c r="E50" s="27"/>
      <c r="F50" s="28"/>
      <c r="G50" s="26" t="s">
        <v>19</v>
      </c>
      <c r="H50" s="26"/>
      <c r="I50" s="27"/>
      <c r="J50" s="27"/>
      <c r="K50" s="27"/>
      <c r="L50" s="27"/>
      <c r="M50" s="27"/>
      <c r="N50" s="27"/>
      <c r="O50" s="27"/>
      <c r="P50" s="27"/>
    </row>
    <row r="51" ht="14.25" customHeight="1">
      <c r="D51" s="26"/>
      <c r="E51" s="29" t="s">
        <v>88</v>
      </c>
      <c r="F51" s="30"/>
      <c r="G51" s="29" t="s">
        <v>19</v>
      </c>
      <c r="H51" s="29"/>
      <c r="I51" s="31"/>
      <c r="J51" s="31"/>
      <c r="K51" s="31"/>
      <c r="L51" s="31"/>
      <c r="M51" s="31"/>
      <c r="N51" s="31"/>
      <c r="O51" s="31"/>
      <c r="P51" s="31"/>
    </row>
    <row r="52" ht="14.25" customHeight="1">
      <c r="A52" s="1"/>
      <c r="D52" s="26"/>
      <c r="E52" s="31"/>
      <c r="F52" s="32" t="s">
        <v>89</v>
      </c>
      <c r="G52" s="31"/>
      <c r="H52" s="31"/>
      <c r="I52" s="31"/>
      <c r="J52" s="29"/>
      <c r="K52" s="29" t="s">
        <v>3</v>
      </c>
      <c r="L52" s="31"/>
      <c r="M52" s="31"/>
      <c r="N52" s="31"/>
      <c r="O52" s="31"/>
      <c r="P52" s="31"/>
    </row>
    <row r="53" ht="14.25" customHeight="1">
      <c r="A53" s="1"/>
      <c r="B53" s="33"/>
      <c r="D53" s="26"/>
      <c r="E53" s="31"/>
      <c r="F53" s="34" t="s">
        <v>64</v>
      </c>
      <c r="G53" s="31"/>
      <c r="H53" s="31"/>
      <c r="I53" s="31"/>
      <c r="J53" s="29" t="s">
        <v>1</v>
      </c>
      <c r="K53" s="29" t="s">
        <v>1</v>
      </c>
      <c r="L53" s="31"/>
      <c r="M53" s="29" t="s">
        <v>34</v>
      </c>
      <c r="N53" s="31"/>
      <c r="O53" s="31"/>
      <c r="P53" s="35" t="s">
        <v>90</v>
      </c>
    </row>
    <row r="54" ht="14.25" customHeight="1">
      <c r="A54" s="1"/>
      <c r="B54" s="33"/>
      <c r="D54" s="26"/>
      <c r="E54" s="31"/>
      <c r="F54" s="34" t="s">
        <v>91</v>
      </c>
      <c r="G54" s="31"/>
      <c r="H54" s="31"/>
      <c r="I54" s="31"/>
      <c r="J54" s="29"/>
      <c r="K54" s="29" t="s">
        <v>1</v>
      </c>
      <c r="L54" s="31"/>
      <c r="M54" s="31"/>
      <c r="N54" s="31"/>
      <c r="O54" s="31"/>
      <c r="P54" s="31"/>
    </row>
    <row r="55" ht="14.25" customHeight="1">
      <c r="A55" s="1"/>
      <c r="D55" s="26"/>
      <c r="E55" s="31"/>
      <c r="F55" s="34" t="s">
        <v>92</v>
      </c>
      <c r="G55" s="31"/>
      <c r="H55" s="31"/>
      <c r="I55" s="31"/>
      <c r="J55" s="29"/>
      <c r="K55" s="29" t="s">
        <v>1</v>
      </c>
      <c r="L55" s="31"/>
      <c r="M55" s="31"/>
      <c r="N55" s="31"/>
      <c r="O55" s="31"/>
      <c r="P55" s="31"/>
    </row>
    <row r="56" ht="14.25" customHeight="1">
      <c r="D56" s="26"/>
      <c r="E56" s="31"/>
      <c r="F56" s="32" t="s">
        <v>65</v>
      </c>
      <c r="G56" s="31"/>
      <c r="H56" s="31"/>
      <c r="I56" s="31"/>
      <c r="J56" s="29" t="s">
        <v>1</v>
      </c>
      <c r="K56" s="29" t="s">
        <v>1</v>
      </c>
      <c r="L56" s="29"/>
      <c r="M56" s="29" t="s">
        <v>34</v>
      </c>
      <c r="N56" s="31"/>
      <c r="O56" s="31"/>
      <c r="P56" s="35" t="s">
        <v>93</v>
      </c>
    </row>
    <row r="57" ht="14.25" customHeight="1">
      <c r="D57" s="26"/>
      <c r="E57" s="31"/>
      <c r="F57" s="32" t="s">
        <v>94</v>
      </c>
      <c r="G57" s="31"/>
      <c r="H57" s="31"/>
      <c r="I57" s="31"/>
      <c r="J57" s="29"/>
      <c r="K57" s="29" t="s">
        <v>3</v>
      </c>
      <c r="L57" s="31"/>
      <c r="M57" s="31"/>
      <c r="N57" s="31"/>
      <c r="O57" s="31"/>
      <c r="P57" s="31"/>
    </row>
    <row r="58" ht="14.25" customHeight="1">
      <c r="D58" s="26"/>
      <c r="E58" s="31"/>
      <c r="F58" s="34" t="s">
        <v>95</v>
      </c>
      <c r="G58" s="31"/>
      <c r="H58" s="31"/>
      <c r="I58" s="31"/>
      <c r="J58" s="29"/>
      <c r="K58" s="29" t="s">
        <v>3</v>
      </c>
      <c r="L58" s="31"/>
      <c r="M58" s="31"/>
      <c r="N58" s="31"/>
      <c r="O58" s="31"/>
      <c r="P58" s="31"/>
    </row>
    <row r="59" ht="14.25" customHeight="1">
      <c r="D59" s="26"/>
      <c r="E59" s="27"/>
      <c r="F59" s="28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ht="14.25" customHeight="1">
      <c r="D60" s="26"/>
      <c r="E60" s="27"/>
      <c r="F60" s="28"/>
      <c r="G60" s="27"/>
      <c r="H60" s="27"/>
      <c r="I60" s="27"/>
      <c r="J60" s="27"/>
      <c r="K60" s="27"/>
      <c r="L60" s="27"/>
      <c r="M60" s="27"/>
      <c r="N60" s="27"/>
      <c r="O60" s="27"/>
      <c r="P60" s="27"/>
    </row>
    <row r="61" ht="14.25" customHeight="1">
      <c r="D61" s="26"/>
      <c r="E61" s="27"/>
      <c r="F61" s="28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ht="14.25" hidden="1" customHeight="1">
      <c r="D62" s="26"/>
      <c r="E62" s="27"/>
      <c r="F62" s="28"/>
      <c r="G62" s="27"/>
      <c r="H62" s="27"/>
      <c r="I62" s="27"/>
      <c r="J62" s="27"/>
      <c r="K62" s="27"/>
      <c r="L62" s="27"/>
      <c r="M62" s="27"/>
      <c r="N62" s="27"/>
      <c r="O62" s="27"/>
    </row>
    <row r="63" ht="14.25" hidden="1" customHeight="1">
      <c r="D63" s="26"/>
      <c r="E63" s="27"/>
      <c r="F63" s="28"/>
      <c r="G63" s="27"/>
      <c r="H63" s="27"/>
      <c r="I63" s="27"/>
      <c r="J63" s="27"/>
      <c r="K63" s="27"/>
      <c r="L63" s="27"/>
      <c r="M63" s="27"/>
      <c r="N63" s="27"/>
      <c r="O63" s="27"/>
    </row>
    <row r="64" ht="14.25" hidden="1" customHeight="1">
      <c r="D64" s="26"/>
      <c r="E64" s="27"/>
      <c r="F64" s="28"/>
      <c r="G64" s="27"/>
      <c r="H64" s="27"/>
      <c r="I64" s="27"/>
      <c r="J64" s="27"/>
      <c r="K64" s="27"/>
      <c r="L64" s="27"/>
      <c r="M64" s="27"/>
      <c r="N64" s="27"/>
      <c r="O64" s="27"/>
    </row>
    <row r="65" ht="14.25" hidden="1" customHeight="1">
      <c r="D65" s="26"/>
      <c r="E65" s="27"/>
      <c r="F65" s="28"/>
      <c r="G65" s="27"/>
      <c r="H65" s="27"/>
      <c r="I65" s="27"/>
      <c r="J65" s="27"/>
      <c r="K65" s="27"/>
      <c r="L65" s="27"/>
      <c r="M65" s="27"/>
      <c r="N65" s="27"/>
      <c r="O65" s="27"/>
    </row>
    <row r="66" ht="14.25" hidden="1" customHeight="1">
      <c r="D66" s="26"/>
      <c r="E66" s="27"/>
      <c r="F66" s="28"/>
      <c r="G66" s="27"/>
      <c r="H66" s="27"/>
      <c r="I66" s="27"/>
      <c r="J66" s="27"/>
      <c r="K66" s="27"/>
      <c r="L66" s="27"/>
      <c r="M66" s="27"/>
      <c r="N66" s="27"/>
      <c r="O66" s="27"/>
    </row>
    <row r="67" ht="14.25" customHeight="1">
      <c r="D67" s="36" t="s">
        <v>96</v>
      </c>
      <c r="E67" s="37"/>
      <c r="F67" s="38"/>
      <c r="G67" s="36" t="s">
        <v>34</v>
      </c>
      <c r="H67" s="36"/>
      <c r="I67" s="37"/>
      <c r="J67" s="37"/>
      <c r="K67" s="37"/>
      <c r="L67" s="37"/>
      <c r="M67" s="37"/>
      <c r="N67" s="37"/>
      <c r="O67" s="37"/>
      <c r="P67" s="37"/>
    </row>
    <row r="68" ht="14.25" customHeight="1">
      <c r="D68" s="36"/>
      <c r="E68" s="39" t="s">
        <v>97</v>
      </c>
      <c r="F68" s="40"/>
      <c r="G68" s="39" t="s">
        <v>34</v>
      </c>
      <c r="H68" s="39"/>
      <c r="I68" s="41"/>
      <c r="J68" s="41"/>
      <c r="K68" s="41"/>
      <c r="L68" s="41"/>
      <c r="M68" s="41"/>
      <c r="N68" s="41"/>
      <c r="O68" s="41"/>
      <c r="P68" s="41"/>
    </row>
    <row r="69" ht="14.25" customHeight="1">
      <c r="D69" s="36"/>
      <c r="E69" s="41"/>
      <c r="F69" s="42" t="s">
        <v>98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</row>
    <row r="70" ht="14.25" customHeight="1">
      <c r="D70" s="36"/>
      <c r="E70" s="41"/>
      <c r="F70" s="42" t="s">
        <v>99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ht="14.25" customHeight="1">
      <c r="D71" s="36"/>
      <c r="E71" s="41"/>
      <c r="F71" s="42" t="s">
        <v>100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ht="14.25" customHeight="1">
      <c r="D72" s="36"/>
      <c r="E72" s="41"/>
      <c r="F72" s="39" t="s">
        <v>66</v>
      </c>
      <c r="G72" s="39" t="s">
        <v>67</v>
      </c>
      <c r="H72" s="39" t="s">
        <v>47</v>
      </c>
      <c r="I72" s="41"/>
      <c r="J72" s="39" t="s">
        <v>1</v>
      </c>
      <c r="K72" s="39" t="s">
        <v>1</v>
      </c>
      <c r="L72" s="39">
        <v>2.0</v>
      </c>
      <c r="M72" s="41"/>
      <c r="N72" s="39" t="s">
        <v>101</v>
      </c>
      <c r="O72" s="39" t="s">
        <v>77</v>
      </c>
      <c r="P72" s="43" t="str">
        <f>HYPERLINK("https://github.com/RefugeesWelcomeApp/ApplicationDevelopment/blob/master/Solution_Design/Story%20Board/Storys/RA-08-Struktur%20der%20Webseite","RA-08-Struktur der Webseite")</f>
        <v>RA-08-Struktur der Webseite</v>
      </c>
    </row>
    <row r="73" ht="14.25" customHeight="1">
      <c r="D73" s="36"/>
      <c r="E73" s="37"/>
      <c r="F73" s="44"/>
      <c r="G73" s="36"/>
      <c r="H73" s="36"/>
      <c r="I73" s="37"/>
      <c r="J73" s="36"/>
      <c r="K73" s="36"/>
      <c r="L73" s="36"/>
      <c r="M73" s="37"/>
      <c r="N73" s="37"/>
      <c r="O73" s="37"/>
      <c r="P73" s="37"/>
    </row>
    <row r="74" ht="14.25" hidden="1" customHeight="1">
      <c r="D74" s="36"/>
      <c r="E74" s="37"/>
      <c r="F74" s="44"/>
      <c r="G74" s="36"/>
      <c r="H74" s="36"/>
      <c r="I74" s="37"/>
      <c r="J74" s="36"/>
      <c r="K74" s="36"/>
      <c r="L74" s="36"/>
      <c r="M74" s="37"/>
      <c r="N74" s="37"/>
      <c r="O74" s="45"/>
      <c r="P74" s="45"/>
    </row>
    <row r="75" ht="14.25" hidden="1" customHeight="1">
      <c r="D75" s="36"/>
      <c r="E75" s="37"/>
      <c r="F75" s="44"/>
      <c r="G75" s="36"/>
      <c r="H75" s="36"/>
      <c r="I75" s="37"/>
      <c r="J75" s="36"/>
      <c r="K75" s="36"/>
      <c r="L75" s="36"/>
      <c r="M75" s="37"/>
      <c r="N75" s="37"/>
      <c r="O75" s="45"/>
      <c r="P75" s="45"/>
    </row>
    <row r="76" ht="14.25" hidden="1" customHeight="1">
      <c r="D76" s="36"/>
      <c r="E76" s="37"/>
      <c r="F76" s="44"/>
      <c r="G76" s="36"/>
      <c r="H76" s="36"/>
      <c r="I76" s="37"/>
      <c r="J76" s="36"/>
      <c r="K76" s="36"/>
      <c r="L76" s="36"/>
      <c r="M76" s="37"/>
      <c r="N76" s="37"/>
      <c r="O76" s="45"/>
      <c r="P76" s="45"/>
    </row>
    <row r="77" ht="14.25" hidden="1" customHeight="1">
      <c r="D77" s="36"/>
      <c r="E77" s="37"/>
      <c r="F77" s="44"/>
      <c r="G77" s="36"/>
      <c r="H77" s="36"/>
      <c r="I77" s="37"/>
      <c r="J77" s="36"/>
      <c r="K77" s="36"/>
      <c r="L77" s="36"/>
      <c r="M77" s="37"/>
      <c r="N77" s="37"/>
      <c r="O77" s="45"/>
      <c r="P77" s="37"/>
    </row>
    <row r="78" ht="14.25" hidden="1" customHeight="1">
      <c r="D78" s="36"/>
      <c r="E78" s="37"/>
      <c r="F78" s="44"/>
      <c r="G78" s="36"/>
      <c r="H78" s="36"/>
      <c r="I78" s="37"/>
      <c r="J78" s="36"/>
      <c r="K78" s="36"/>
      <c r="L78" s="36"/>
      <c r="M78" s="37"/>
      <c r="N78" s="37"/>
      <c r="O78" s="37"/>
      <c r="P78" s="37"/>
    </row>
    <row r="79" ht="14.25" hidden="1" customHeight="1">
      <c r="D79" s="36"/>
      <c r="E79" s="37"/>
      <c r="F79" s="44"/>
      <c r="G79" s="36"/>
      <c r="H79" s="36"/>
      <c r="I79" s="37"/>
      <c r="J79" s="36"/>
      <c r="K79" s="36"/>
      <c r="L79" s="36"/>
      <c r="M79" s="37"/>
      <c r="N79" s="37"/>
      <c r="O79" s="37"/>
      <c r="P79" s="37"/>
    </row>
    <row r="80" ht="14.25" hidden="1" customHeight="1">
      <c r="D80" s="36"/>
      <c r="E80" s="37"/>
      <c r="F80" s="44"/>
      <c r="G80" s="36"/>
      <c r="H80" s="36"/>
      <c r="I80" s="37"/>
      <c r="J80" s="36"/>
      <c r="K80" s="36"/>
      <c r="L80" s="36"/>
      <c r="M80" s="37"/>
      <c r="N80" s="37"/>
      <c r="O80" s="37"/>
      <c r="P80" s="37"/>
    </row>
    <row r="81" ht="14.25" hidden="1" customHeight="1">
      <c r="D81" s="36"/>
      <c r="E81" s="37"/>
      <c r="F81" s="44"/>
      <c r="G81" s="36"/>
      <c r="H81" s="36"/>
      <c r="I81" s="37"/>
      <c r="J81" s="36"/>
      <c r="K81" s="36"/>
      <c r="L81" s="36"/>
      <c r="M81" s="37"/>
      <c r="N81" s="37"/>
      <c r="O81" s="37"/>
      <c r="P81" s="37"/>
    </row>
    <row r="82" ht="14.25" hidden="1" customHeight="1">
      <c r="D82" s="36"/>
      <c r="E82" s="37"/>
      <c r="F82" s="44"/>
      <c r="G82" s="36"/>
      <c r="H82" s="36"/>
      <c r="I82" s="37"/>
      <c r="J82" s="36"/>
      <c r="K82" s="36"/>
      <c r="L82" s="36"/>
      <c r="M82" s="37"/>
      <c r="N82" s="37"/>
      <c r="O82" s="37"/>
      <c r="P82" s="37"/>
    </row>
    <row r="83" ht="14.25" hidden="1" customHeight="1">
      <c r="D83" s="36"/>
      <c r="E83" s="37"/>
      <c r="F83" s="44"/>
      <c r="G83" s="36"/>
      <c r="H83" s="36"/>
      <c r="I83" s="37"/>
      <c r="J83" s="36"/>
      <c r="K83" s="36"/>
      <c r="L83" s="36"/>
      <c r="M83" s="37"/>
      <c r="N83" s="37"/>
      <c r="O83" s="37"/>
      <c r="P83" s="37"/>
    </row>
    <row r="84" ht="14.25" hidden="1" customHeight="1">
      <c r="D84" s="36"/>
      <c r="E84" s="37"/>
      <c r="F84" s="44"/>
      <c r="G84" s="36"/>
      <c r="H84" s="36"/>
      <c r="I84" s="37"/>
      <c r="J84" s="36"/>
      <c r="K84" s="36"/>
      <c r="L84" s="36"/>
      <c r="M84" s="37"/>
      <c r="N84" s="37"/>
      <c r="O84" s="37"/>
      <c r="P84" s="37"/>
    </row>
    <row r="85" ht="14.25" hidden="1" customHeight="1">
      <c r="D85" s="36"/>
      <c r="E85" s="37"/>
      <c r="F85" s="44"/>
      <c r="G85" s="36"/>
      <c r="H85" s="36"/>
      <c r="I85" s="37"/>
      <c r="J85" s="36"/>
      <c r="K85" s="36"/>
      <c r="L85" s="36"/>
      <c r="M85" s="37"/>
      <c r="N85" s="37"/>
      <c r="O85" s="37"/>
      <c r="P85" s="37"/>
    </row>
    <row r="86" ht="14.25" hidden="1" customHeight="1">
      <c r="D86" s="36"/>
      <c r="E86" s="37"/>
      <c r="F86" s="44"/>
      <c r="G86" s="36"/>
      <c r="H86" s="36"/>
      <c r="I86" s="37"/>
      <c r="J86" s="36"/>
      <c r="K86" s="36"/>
      <c r="L86" s="36"/>
      <c r="M86" s="37"/>
      <c r="N86" s="37"/>
      <c r="O86" s="37"/>
      <c r="P86" s="37"/>
    </row>
    <row r="87" ht="14.25" hidden="1" customHeight="1">
      <c r="D87" s="36"/>
      <c r="E87" s="37"/>
      <c r="F87" s="44"/>
      <c r="G87" s="36"/>
      <c r="H87" s="36"/>
      <c r="I87" s="37"/>
      <c r="J87" s="36"/>
      <c r="K87" s="36"/>
      <c r="L87" s="36"/>
      <c r="M87" s="37"/>
      <c r="N87" s="37"/>
      <c r="O87" s="37"/>
      <c r="P87" s="37"/>
    </row>
    <row r="88" ht="14.25" hidden="1" customHeight="1">
      <c r="D88" s="36"/>
      <c r="E88" s="37"/>
      <c r="F88" s="44"/>
      <c r="G88" s="36"/>
      <c r="H88" s="36"/>
      <c r="I88" s="37"/>
      <c r="J88" s="36"/>
      <c r="K88" s="36"/>
      <c r="L88" s="36"/>
      <c r="M88" s="37"/>
      <c r="N88" s="37"/>
      <c r="O88" s="37"/>
      <c r="P88" s="37"/>
    </row>
    <row r="89" ht="14.25" hidden="1" customHeight="1">
      <c r="D89" s="36"/>
      <c r="E89" s="37"/>
      <c r="F89" s="44"/>
      <c r="G89" s="36"/>
      <c r="H89" s="36"/>
      <c r="I89" s="37"/>
      <c r="J89" s="36"/>
      <c r="K89" s="36"/>
      <c r="L89" s="36"/>
      <c r="M89" s="37"/>
      <c r="N89" s="37"/>
      <c r="O89" s="37"/>
      <c r="P89" s="37"/>
    </row>
    <row r="90" ht="14.25" hidden="1" customHeight="1">
      <c r="D90" s="36"/>
      <c r="E90" s="37"/>
      <c r="F90" s="44"/>
      <c r="G90" s="36"/>
      <c r="H90" s="36"/>
      <c r="I90" s="37"/>
      <c r="J90" s="36"/>
      <c r="K90" s="36"/>
      <c r="L90" s="36"/>
      <c r="M90" s="37"/>
      <c r="N90" s="37"/>
      <c r="O90" s="37"/>
      <c r="P90" s="37"/>
    </row>
    <row r="91" ht="14.25" hidden="1" customHeight="1">
      <c r="D91" s="36"/>
      <c r="E91" s="37"/>
      <c r="F91" s="44"/>
      <c r="G91" s="36"/>
      <c r="H91" s="36"/>
      <c r="I91" s="37"/>
      <c r="J91" s="36"/>
      <c r="K91" s="36"/>
      <c r="L91" s="36"/>
      <c r="M91" s="37"/>
      <c r="N91" s="37"/>
      <c r="O91" s="37"/>
      <c r="P91" s="37"/>
    </row>
    <row r="92" ht="14.25" hidden="1" customHeight="1">
      <c r="D92" s="36"/>
      <c r="E92" s="37"/>
      <c r="F92" s="44"/>
      <c r="G92" s="36"/>
      <c r="H92" s="36"/>
      <c r="I92" s="37"/>
      <c r="J92" s="36"/>
      <c r="K92" s="36"/>
      <c r="L92" s="36"/>
      <c r="M92" s="37"/>
      <c r="N92" s="37"/>
      <c r="O92" s="37"/>
      <c r="P92" s="37"/>
    </row>
    <row r="93" ht="14.25" hidden="1" customHeight="1">
      <c r="D93" s="36"/>
      <c r="E93" s="37"/>
      <c r="F93" s="44"/>
      <c r="G93" s="36"/>
      <c r="H93" s="36"/>
      <c r="I93" s="37"/>
      <c r="J93" s="36"/>
      <c r="K93" s="36"/>
      <c r="L93" s="36"/>
      <c r="M93" s="37"/>
      <c r="N93" s="37"/>
      <c r="O93" s="37"/>
      <c r="P93" s="37"/>
    </row>
    <row r="94" ht="14.25" hidden="1" customHeight="1">
      <c r="D94" s="36"/>
      <c r="E94" s="37"/>
      <c r="F94" s="44"/>
      <c r="G94" s="36"/>
      <c r="H94" s="36"/>
      <c r="I94" s="37"/>
      <c r="J94" s="36"/>
      <c r="K94" s="36"/>
      <c r="L94" s="36"/>
      <c r="M94" s="37"/>
      <c r="N94" s="37"/>
      <c r="O94" s="37"/>
      <c r="P94" s="37"/>
    </row>
    <row r="95" ht="14.25" hidden="1" customHeight="1">
      <c r="D95" s="36"/>
      <c r="E95" s="37"/>
      <c r="F95" s="44"/>
      <c r="G95" s="36"/>
      <c r="H95" s="36"/>
      <c r="I95" s="37"/>
      <c r="J95" s="36"/>
      <c r="K95" s="36"/>
      <c r="L95" s="36"/>
      <c r="M95" s="37"/>
      <c r="N95" s="37"/>
      <c r="O95" s="37"/>
      <c r="P95" s="37"/>
    </row>
    <row r="96" ht="14.25" hidden="1" customHeight="1">
      <c r="D96" s="36"/>
      <c r="E96" s="37"/>
      <c r="F96" s="44"/>
      <c r="G96" s="36"/>
      <c r="H96" s="36"/>
      <c r="I96" s="37"/>
      <c r="J96" s="36"/>
      <c r="K96" s="36"/>
      <c r="L96" s="36"/>
      <c r="M96" s="37"/>
      <c r="N96" s="37"/>
      <c r="O96" s="37"/>
      <c r="P96" s="37"/>
    </row>
    <row r="97" ht="14.25" hidden="1" customHeight="1">
      <c r="D97" s="36"/>
      <c r="E97" s="37"/>
      <c r="F97" s="44"/>
      <c r="G97" s="36"/>
      <c r="H97" s="36"/>
      <c r="I97" s="37"/>
      <c r="J97" s="36"/>
      <c r="K97" s="36"/>
      <c r="L97" s="36"/>
      <c r="M97" s="37"/>
      <c r="N97" s="37"/>
      <c r="O97" s="37"/>
      <c r="P97" s="37"/>
    </row>
    <row r="98" ht="14.25" hidden="1" customHeight="1">
      <c r="D98" s="36"/>
      <c r="E98" s="37"/>
      <c r="F98" s="44"/>
      <c r="G98" s="36"/>
      <c r="H98" s="36"/>
      <c r="I98" s="37"/>
      <c r="J98" s="36"/>
      <c r="K98" s="36"/>
      <c r="L98" s="36"/>
      <c r="M98" s="37"/>
      <c r="N98" s="37"/>
      <c r="O98" s="37"/>
      <c r="P98" s="37"/>
    </row>
    <row r="99" ht="14.25" hidden="1" customHeight="1">
      <c r="D99" s="36"/>
      <c r="E99" s="37"/>
      <c r="F99" s="44"/>
      <c r="G99" s="36"/>
      <c r="H99" s="36"/>
      <c r="I99" s="37"/>
      <c r="J99" s="36"/>
      <c r="K99" s="36"/>
      <c r="L99" s="36"/>
      <c r="M99" s="37"/>
      <c r="N99" s="37"/>
      <c r="O99" s="37"/>
      <c r="P99" s="37"/>
    </row>
    <row r="100" ht="14.25" hidden="1" customHeight="1">
      <c r="D100" s="36"/>
      <c r="E100" s="37"/>
      <c r="F100" s="44"/>
      <c r="G100" s="36"/>
      <c r="H100" s="36"/>
      <c r="I100" s="37"/>
      <c r="J100" s="36"/>
      <c r="K100" s="36"/>
      <c r="L100" s="36"/>
      <c r="M100" s="37"/>
      <c r="N100" s="37"/>
      <c r="O100" s="37"/>
      <c r="P100" s="37"/>
    </row>
    <row r="101" ht="14.25" hidden="1" customHeight="1">
      <c r="D101" s="36"/>
      <c r="E101" s="37"/>
      <c r="F101" s="44"/>
      <c r="G101" s="36"/>
      <c r="H101" s="36"/>
      <c r="I101" s="37"/>
      <c r="J101" s="36"/>
      <c r="K101" s="36"/>
      <c r="L101" s="36"/>
      <c r="M101" s="37"/>
      <c r="N101" s="37"/>
      <c r="O101" s="37"/>
      <c r="P101" s="37"/>
    </row>
    <row r="102" ht="14.25" hidden="1" customHeight="1">
      <c r="D102" s="36"/>
      <c r="E102" s="37"/>
      <c r="F102" s="44"/>
      <c r="G102" s="36"/>
      <c r="H102" s="36"/>
      <c r="I102" s="37"/>
      <c r="J102" s="36"/>
      <c r="K102" s="36"/>
      <c r="L102" s="36"/>
      <c r="M102" s="37"/>
      <c r="N102" s="37"/>
      <c r="O102" s="37"/>
      <c r="P102" s="37"/>
    </row>
    <row r="103" ht="14.25" hidden="1" customHeight="1">
      <c r="D103" s="36"/>
      <c r="E103" s="37"/>
      <c r="F103" s="44"/>
      <c r="G103" s="36"/>
      <c r="H103" s="36"/>
      <c r="I103" s="37"/>
      <c r="J103" s="36"/>
      <c r="K103" s="36"/>
      <c r="L103" s="36"/>
      <c r="M103" s="37"/>
      <c r="N103" s="37"/>
      <c r="O103" s="37"/>
      <c r="P103" s="37"/>
    </row>
    <row r="104" ht="14.25" hidden="1" customHeight="1">
      <c r="D104" s="36"/>
      <c r="E104" s="37"/>
      <c r="F104" s="44"/>
      <c r="G104" s="36"/>
      <c r="H104" s="36"/>
      <c r="I104" s="37"/>
      <c r="J104" s="36"/>
      <c r="K104" s="36"/>
      <c r="L104" s="36"/>
      <c r="M104" s="37"/>
      <c r="N104" s="37"/>
      <c r="O104" s="37"/>
      <c r="P104" s="37"/>
    </row>
    <row r="105" ht="14.25" hidden="1" customHeight="1">
      <c r="D105" s="36"/>
      <c r="E105" s="37"/>
      <c r="F105" s="44"/>
      <c r="G105" s="36"/>
      <c r="H105" s="36"/>
      <c r="I105" s="37"/>
      <c r="J105" s="36"/>
      <c r="K105" s="36"/>
      <c r="L105" s="36"/>
      <c r="M105" s="37"/>
      <c r="N105" s="37"/>
      <c r="O105" s="37"/>
      <c r="P105" s="37"/>
    </row>
    <row r="106" ht="14.25" hidden="1" customHeight="1">
      <c r="D106" s="36"/>
      <c r="E106" s="37"/>
      <c r="F106" s="44"/>
      <c r="G106" s="36"/>
      <c r="H106" s="36"/>
      <c r="I106" s="37"/>
      <c r="J106" s="36"/>
      <c r="K106" s="36"/>
      <c r="L106" s="36"/>
      <c r="M106" s="37"/>
      <c r="N106" s="37"/>
      <c r="O106" s="37"/>
      <c r="P106" s="37"/>
    </row>
    <row r="107" ht="14.25" hidden="1" customHeight="1">
      <c r="D107" s="36"/>
      <c r="E107" s="37"/>
      <c r="F107" s="44"/>
      <c r="G107" s="36"/>
      <c r="H107" s="36"/>
      <c r="I107" s="37"/>
      <c r="J107" s="36"/>
      <c r="K107" s="36"/>
      <c r="L107" s="36"/>
      <c r="M107" s="37"/>
      <c r="N107" s="37"/>
      <c r="O107" s="37"/>
      <c r="P107" s="37"/>
    </row>
    <row r="108" ht="14.25" hidden="1" customHeight="1">
      <c r="D108" s="36"/>
      <c r="E108" s="37"/>
      <c r="F108" s="44"/>
      <c r="G108" s="36"/>
      <c r="H108" s="36"/>
      <c r="I108" s="37"/>
      <c r="J108" s="36"/>
      <c r="K108" s="36"/>
      <c r="L108" s="36"/>
      <c r="M108" s="37"/>
      <c r="N108" s="37"/>
      <c r="O108" s="37"/>
      <c r="P108" s="37"/>
    </row>
    <row r="109" ht="14.25" hidden="1" customHeight="1">
      <c r="D109" s="36"/>
      <c r="E109" s="37"/>
      <c r="F109" s="44"/>
      <c r="G109" s="36"/>
      <c r="H109" s="36"/>
      <c r="I109" s="37"/>
      <c r="J109" s="36"/>
      <c r="K109" s="36"/>
      <c r="L109" s="36"/>
      <c r="M109" s="37"/>
      <c r="N109" s="37"/>
      <c r="O109" s="37"/>
      <c r="P109" s="37"/>
    </row>
    <row r="110" ht="14.25" hidden="1" customHeight="1">
      <c r="D110" s="36"/>
      <c r="E110" s="37"/>
      <c r="F110" s="44"/>
      <c r="G110" s="36"/>
      <c r="H110" s="36"/>
      <c r="I110" s="37"/>
      <c r="J110" s="36"/>
      <c r="K110" s="36"/>
      <c r="L110" s="36"/>
      <c r="M110" s="37"/>
      <c r="N110" s="37"/>
      <c r="O110" s="37"/>
      <c r="P110" s="37"/>
    </row>
    <row r="111" ht="14.25" hidden="1" customHeight="1">
      <c r="D111" s="36"/>
      <c r="E111" s="37"/>
      <c r="F111" s="44"/>
      <c r="G111" s="36"/>
      <c r="H111" s="36"/>
      <c r="I111" s="37"/>
      <c r="J111" s="36"/>
      <c r="K111" s="36"/>
      <c r="L111" s="36"/>
      <c r="M111" s="37"/>
      <c r="N111" s="37"/>
      <c r="O111" s="37"/>
      <c r="P111" s="37"/>
    </row>
    <row r="112" ht="14.25" hidden="1" customHeight="1">
      <c r="D112" s="36"/>
      <c r="E112" s="37"/>
      <c r="F112" s="44"/>
      <c r="G112" s="36"/>
      <c r="H112" s="36"/>
      <c r="I112" s="37"/>
      <c r="J112" s="36"/>
      <c r="K112" s="36"/>
      <c r="L112" s="36"/>
      <c r="M112" s="37"/>
      <c r="N112" s="37"/>
      <c r="O112" s="37"/>
      <c r="P112" s="37"/>
    </row>
    <row r="113" ht="14.25" hidden="1" customHeight="1">
      <c r="D113" s="36"/>
      <c r="E113" s="37"/>
      <c r="F113" s="44"/>
      <c r="G113" s="36"/>
      <c r="H113" s="36"/>
      <c r="I113" s="37"/>
      <c r="J113" s="36"/>
      <c r="K113" s="36"/>
      <c r="L113" s="36"/>
      <c r="M113" s="37"/>
      <c r="N113" s="37"/>
      <c r="O113" s="37"/>
      <c r="P113" s="37"/>
    </row>
    <row r="114" ht="14.25" hidden="1" customHeight="1">
      <c r="D114" s="36"/>
      <c r="E114" s="37"/>
      <c r="F114" s="44"/>
      <c r="G114" s="36"/>
      <c r="H114" s="36"/>
      <c r="I114" s="37"/>
      <c r="J114" s="36"/>
      <c r="K114" s="36"/>
      <c r="L114" s="36"/>
      <c r="M114" s="37"/>
      <c r="N114" s="37"/>
      <c r="O114" s="37"/>
      <c r="P114" s="37"/>
    </row>
    <row r="115" ht="14.25" hidden="1" customHeight="1">
      <c r="D115" s="36"/>
      <c r="E115" s="37"/>
      <c r="F115" s="44"/>
      <c r="G115" s="36"/>
      <c r="H115" s="36"/>
      <c r="I115" s="37"/>
      <c r="J115" s="36"/>
      <c r="K115" s="36"/>
      <c r="L115" s="36"/>
      <c r="M115" s="37"/>
      <c r="N115" s="37"/>
      <c r="O115" s="37"/>
      <c r="P115" s="37"/>
    </row>
    <row r="116" ht="14.25" hidden="1" customHeight="1">
      <c r="D116" s="36"/>
      <c r="E116" s="37"/>
      <c r="F116" s="44"/>
      <c r="G116" s="36"/>
      <c r="H116" s="36"/>
      <c r="I116" s="37"/>
      <c r="J116" s="36"/>
      <c r="K116" s="36"/>
      <c r="L116" s="36"/>
      <c r="M116" s="37"/>
      <c r="N116" s="37"/>
      <c r="O116" s="37"/>
      <c r="P116" s="45"/>
    </row>
    <row r="117" ht="14.25" customHeight="1">
      <c r="D117" s="46" t="s">
        <v>102</v>
      </c>
      <c r="E117" s="45"/>
      <c r="F117" s="47"/>
      <c r="G117" s="48" t="s">
        <v>34</v>
      </c>
      <c r="H117" s="48"/>
      <c r="I117" s="45"/>
      <c r="J117" s="45"/>
      <c r="K117" s="45"/>
      <c r="L117" s="45"/>
      <c r="M117" s="45"/>
      <c r="N117" s="45"/>
      <c r="O117" s="45"/>
      <c r="P117" s="45"/>
    </row>
    <row r="118" ht="14.25" customHeight="1">
      <c r="D118" s="46"/>
      <c r="E118" s="45"/>
      <c r="F118" s="49" t="s">
        <v>103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</row>
    <row r="119" ht="14.25" customHeight="1">
      <c r="D119" s="46"/>
      <c r="E119" s="45"/>
      <c r="F119" s="47"/>
      <c r="G119" s="45"/>
      <c r="H119" s="45"/>
      <c r="I119" s="45"/>
      <c r="J119" s="45"/>
      <c r="K119" s="45"/>
      <c r="L119" s="45"/>
      <c r="M119" s="45"/>
      <c r="N119" s="45"/>
      <c r="O119" s="45"/>
      <c r="P119" s="45"/>
    </row>
    <row r="120" ht="14.25" hidden="1" customHeight="1">
      <c r="D120" s="46"/>
      <c r="E120" s="45"/>
      <c r="F120" s="47"/>
      <c r="G120" s="45"/>
      <c r="H120" s="45"/>
      <c r="I120" s="45"/>
      <c r="J120" s="45"/>
      <c r="K120" s="45"/>
      <c r="L120" s="45"/>
      <c r="M120" s="45"/>
      <c r="N120" s="45"/>
      <c r="O120" s="45"/>
      <c r="P120" s="45"/>
    </row>
    <row r="121" ht="14.25" hidden="1" customHeight="1">
      <c r="D121" s="46"/>
      <c r="E121" s="45"/>
      <c r="F121" s="47"/>
      <c r="G121" s="45"/>
      <c r="H121" s="45"/>
      <c r="I121" s="45"/>
      <c r="J121" s="45"/>
      <c r="K121" s="45"/>
      <c r="L121" s="45"/>
      <c r="M121" s="45"/>
      <c r="N121" s="45"/>
      <c r="O121" s="45"/>
      <c r="P121" s="45"/>
    </row>
    <row r="122" ht="14.25" hidden="1" customHeight="1">
      <c r="D122" s="46"/>
      <c r="E122" s="45"/>
      <c r="F122" s="47"/>
      <c r="G122" s="45"/>
      <c r="H122" s="45"/>
      <c r="I122" s="45"/>
      <c r="J122" s="45"/>
      <c r="K122" s="45"/>
      <c r="L122" s="45"/>
      <c r="M122" s="45"/>
      <c r="N122" s="45"/>
      <c r="O122" s="45"/>
      <c r="P122" s="45"/>
    </row>
    <row r="123" ht="14.25" hidden="1" customHeight="1">
      <c r="D123" s="46"/>
      <c r="E123" s="45"/>
      <c r="F123" s="47"/>
      <c r="G123" s="45"/>
      <c r="H123" s="45"/>
      <c r="I123" s="45"/>
      <c r="J123" s="45"/>
      <c r="K123" s="45"/>
      <c r="L123" s="45"/>
      <c r="M123" s="45"/>
      <c r="N123" s="45"/>
      <c r="O123" s="45"/>
      <c r="P123" s="45"/>
    </row>
    <row r="124" ht="14.25" hidden="1" customHeight="1">
      <c r="D124" s="46"/>
      <c r="E124" s="45"/>
      <c r="F124" s="47"/>
      <c r="G124" s="45"/>
      <c r="H124" s="45"/>
      <c r="I124" s="45"/>
      <c r="J124" s="45"/>
      <c r="K124" s="45"/>
      <c r="L124" s="45"/>
      <c r="M124" s="45"/>
      <c r="N124" s="45"/>
      <c r="O124" s="45"/>
      <c r="P124" s="45"/>
    </row>
    <row r="125" ht="14.25" hidden="1" customHeight="1">
      <c r="D125" s="46"/>
      <c r="E125" s="45"/>
      <c r="F125" s="47"/>
      <c r="G125" s="45"/>
      <c r="H125" s="45"/>
      <c r="I125" s="45"/>
      <c r="J125" s="45"/>
      <c r="K125" s="45"/>
      <c r="L125" s="45"/>
      <c r="M125" s="45"/>
      <c r="N125" s="45"/>
      <c r="O125" s="45"/>
      <c r="P125" s="45"/>
    </row>
    <row r="126" ht="14.25" hidden="1" customHeight="1">
      <c r="D126" s="46"/>
      <c r="E126" s="45"/>
      <c r="F126" s="47"/>
      <c r="G126" s="45"/>
      <c r="H126" s="45"/>
      <c r="I126" s="45"/>
      <c r="J126" s="45"/>
      <c r="K126" s="45"/>
      <c r="L126" s="45"/>
      <c r="M126" s="45"/>
      <c r="N126" s="45"/>
      <c r="O126" s="45"/>
      <c r="P126" s="45"/>
    </row>
    <row r="127" ht="14.25" hidden="1" customHeight="1">
      <c r="D127" s="46"/>
      <c r="E127" s="45"/>
      <c r="F127" s="47"/>
      <c r="G127" s="45"/>
      <c r="H127" s="45"/>
      <c r="I127" s="45"/>
      <c r="J127" s="45"/>
      <c r="K127" s="45"/>
      <c r="L127" s="45"/>
      <c r="M127" s="45"/>
      <c r="N127" s="45"/>
      <c r="O127" s="45"/>
      <c r="P127" s="45"/>
    </row>
    <row r="128" ht="14.25" hidden="1" customHeight="1">
      <c r="D128" s="46"/>
      <c r="E128" s="45"/>
      <c r="F128" s="47"/>
      <c r="G128" s="45"/>
      <c r="H128" s="45"/>
      <c r="I128" s="45"/>
      <c r="J128" s="45"/>
      <c r="K128" s="45"/>
      <c r="L128" s="45"/>
      <c r="M128" s="45"/>
      <c r="N128" s="45"/>
      <c r="O128" s="45"/>
      <c r="P128" s="45"/>
    </row>
    <row r="129" ht="14.25" hidden="1" customHeight="1">
      <c r="D129" s="46"/>
      <c r="E129" s="45"/>
      <c r="F129" s="47"/>
      <c r="G129" s="45"/>
      <c r="H129" s="45"/>
      <c r="I129" s="45"/>
      <c r="J129" s="45"/>
      <c r="K129" s="45"/>
      <c r="L129" s="45"/>
      <c r="M129" s="45"/>
      <c r="N129" s="45"/>
      <c r="O129" s="45"/>
      <c r="P129" s="45"/>
    </row>
    <row r="130" ht="14.25" hidden="1" customHeight="1">
      <c r="D130" s="46"/>
      <c r="E130" s="45"/>
      <c r="F130" s="47"/>
      <c r="G130" s="45"/>
      <c r="H130" s="45"/>
      <c r="I130" s="45"/>
      <c r="J130" s="45"/>
      <c r="K130" s="45"/>
      <c r="L130" s="45"/>
      <c r="M130" s="45"/>
      <c r="N130" s="45"/>
      <c r="O130" s="45"/>
      <c r="P130" s="45"/>
    </row>
    <row r="131" ht="14.25" hidden="1" customHeight="1">
      <c r="D131" s="46"/>
      <c r="E131" s="45"/>
      <c r="F131" s="47"/>
      <c r="G131" s="45"/>
      <c r="H131" s="45"/>
      <c r="I131" s="45"/>
      <c r="J131" s="45"/>
      <c r="K131" s="45"/>
      <c r="L131" s="45"/>
      <c r="M131" s="45"/>
      <c r="N131" s="45"/>
      <c r="O131" s="45"/>
      <c r="P131" s="45"/>
    </row>
    <row r="132" ht="14.25" hidden="1" customHeight="1">
      <c r="D132" s="46"/>
      <c r="E132" s="45"/>
      <c r="F132" s="47"/>
      <c r="G132" s="45"/>
      <c r="H132" s="45"/>
      <c r="I132" s="45"/>
      <c r="J132" s="45"/>
      <c r="K132" s="45"/>
      <c r="L132" s="45"/>
      <c r="M132" s="45"/>
      <c r="N132" s="45"/>
      <c r="O132" s="45"/>
      <c r="P132" s="45"/>
    </row>
    <row r="133" ht="14.25" hidden="1" customHeight="1">
      <c r="D133" s="46"/>
      <c r="E133" s="45"/>
      <c r="F133" s="47"/>
      <c r="G133" s="45"/>
      <c r="H133" s="45"/>
      <c r="I133" s="45"/>
      <c r="J133" s="45"/>
      <c r="K133" s="45"/>
      <c r="L133" s="45"/>
      <c r="M133" s="45"/>
      <c r="N133" s="45"/>
      <c r="O133" s="45"/>
      <c r="P133" s="45"/>
    </row>
    <row r="134" ht="14.25" hidden="1" customHeight="1">
      <c r="D134" s="46"/>
      <c r="E134" s="45"/>
      <c r="F134" s="47"/>
      <c r="G134" s="45"/>
      <c r="H134" s="45"/>
      <c r="I134" s="45"/>
      <c r="J134" s="45"/>
      <c r="K134" s="45"/>
      <c r="L134" s="45"/>
      <c r="M134" s="45"/>
      <c r="N134" s="45"/>
      <c r="O134" s="45"/>
      <c r="P134" s="45"/>
    </row>
    <row r="135" ht="14.25" hidden="1" customHeight="1">
      <c r="D135" s="46"/>
      <c r="E135" s="45"/>
      <c r="F135" s="47"/>
      <c r="G135" s="45"/>
      <c r="H135" s="45"/>
      <c r="I135" s="45"/>
      <c r="J135" s="45"/>
      <c r="K135" s="45"/>
      <c r="L135" s="45"/>
      <c r="M135" s="45"/>
      <c r="N135" s="45"/>
      <c r="O135" s="45"/>
      <c r="P135" s="45"/>
    </row>
    <row r="136" ht="14.25" hidden="1" customHeight="1">
      <c r="D136" s="46"/>
      <c r="E136" s="45"/>
      <c r="F136" s="47"/>
      <c r="G136" s="45"/>
      <c r="H136" s="45"/>
      <c r="I136" s="45"/>
      <c r="J136" s="45"/>
      <c r="K136" s="45"/>
      <c r="L136" s="45"/>
      <c r="M136" s="45"/>
      <c r="N136" s="45"/>
      <c r="O136" s="45"/>
      <c r="P136" s="45"/>
    </row>
    <row r="137" ht="14.25" hidden="1" customHeight="1">
      <c r="D137" s="46"/>
      <c r="E137" s="45"/>
      <c r="F137" s="47"/>
      <c r="G137" s="45"/>
      <c r="H137" s="45"/>
      <c r="I137" s="45"/>
      <c r="J137" s="45"/>
      <c r="K137" s="45"/>
      <c r="L137" s="45"/>
      <c r="M137" s="45"/>
      <c r="N137" s="45"/>
      <c r="O137" s="45"/>
      <c r="P137" s="45"/>
    </row>
    <row r="138" ht="14.25" hidden="1" customHeight="1">
      <c r="D138" s="46"/>
      <c r="E138" s="45"/>
      <c r="F138" s="47"/>
      <c r="G138" s="45"/>
      <c r="H138" s="45"/>
      <c r="I138" s="45"/>
      <c r="J138" s="45"/>
      <c r="K138" s="45"/>
      <c r="L138" s="45"/>
      <c r="M138" s="45"/>
      <c r="N138" s="45"/>
      <c r="O138" s="45"/>
      <c r="P138" s="45"/>
    </row>
    <row r="139" ht="14.25" hidden="1" customHeight="1">
      <c r="D139" s="46"/>
      <c r="E139" s="45"/>
      <c r="F139" s="47"/>
      <c r="G139" s="45"/>
      <c r="H139" s="45"/>
      <c r="I139" s="45"/>
      <c r="J139" s="45"/>
      <c r="K139" s="45"/>
      <c r="L139" s="45"/>
      <c r="M139" s="45"/>
      <c r="N139" s="45"/>
      <c r="O139" s="45"/>
      <c r="P139" s="45"/>
    </row>
    <row r="140" ht="14.25" hidden="1" customHeight="1">
      <c r="D140" s="46"/>
      <c r="E140" s="45"/>
      <c r="F140" s="47"/>
      <c r="G140" s="45"/>
      <c r="H140" s="45"/>
      <c r="I140" s="45"/>
      <c r="J140" s="45"/>
      <c r="K140" s="45"/>
      <c r="L140" s="45"/>
      <c r="M140" s="45"/>
      <c r="N140" s="45"/>
      <c r="O140" s="45"/>
      <c r="P140" s="45"/>
    </row>
    <row r="141" ht="14.25" hidden="1" customHeight="1">
      <c r="D141" s="46"/>
      <c r="E141" s="45"/>
      <c r="F141" s="47"/>
      <c r="G141" s="45"/>
      <c r="H141" s="45"/>
      <c r="I141" s="45"/>
      <c r="J141" s="45"/>
      <c r="K141" s="45"/>
      <c r="L141" s="45"/>
      <c r="M141" s="45"/>
      <c r="N141" s="45"/>
      <c r="O141" s="45"/>
      <c r="P141" s="45"/>
    </row>
    <row r="142" ht="14.25" hidden="1" customHeight="1">
      <c r="D142" s="46"/>
      <c r="E142" s="45"/>
      <c r="F142" s="47"/>
      <c r="G142" s="45"/>
      <c r="H142" s="45"/>
      <c r="I142" s="45"/>
      <c r="J142" s="45"/>
      <c r="K142" s="45"/>
      <c r="L142" s="45"/>
      <c r="M142" s="45"/>
      <c r="N142" s="45"/>
      <c r="O142" s="45"/>
      <c r="P142" s="45"/>
    </row>
    <row r="143" ht="14.25" hidden="1" customHeight="1">
      <c r="D143" s="46"/>
      <c r="E143" s="45"/>
      <c r="F143" s="47"/>
      <c r="G143" s="45"/>
      <c r="H143" s="45"/>
      <c r="I143" s="45"/>
      <c r="J143" s="45"/>
      <c r="K143" s="45"/>
      <c r="L143" s="45"/>
      <c r="M143" s="45"/>
      <c r="N143" s="45"/>
      <c r="O143" s="45"/>
      <c r="P143" s="45"/>
    </row>
    <row r="144" ht="14.25" customHeight="1">
      <c r="D144" s="50" t="s">
        <v>104</v>
      </c>
      <c r="E144" s="51"/>
      <c r="F144" s="52"/>
      <c r="G144" s="50" t="s">
        <v>34</v>
      </c>
      <c r="H144" s="50"/>
      <c r="I144" s="53">
        <v>0.0</v>
      </c>
      <c r="J144" s="51"/>
      <c r="K144" s="51"/>
      <c r="L144" s="51"/>
      <c r="M144" s="51"/>
      <c r="N144" s="51"/>
      <c r="O144" s="51"/>
      <c r="P144" s="51"/>
    </row>
    <row r="145" ht="14.25" customHeight="1">
      <c r="D145" s="50"/>
      <c r="E145" s="54" t="s">
        <v>105</v>
      </c>
      <c r="F145" s="55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  <row r="146" ht="14.25" customHeight="1">
      <c r="D146" s="50"/>
      <c r="E146" s="56"/>
      <c r="F146" s="57" t="s">
        <v>68</v>
      </c>
      <c r="G146" s="54" t="s">
        <v>28</v>
      </c>
      <c r="H146" s="54"/>
      <c r="I146" s="58">
        <v>0.0</v>
      </c>
      <c r="J146" s="54" t="s">
        <v>1</v>
      </c>
      <c r="K146" s="54" t="s">
        <v>1</v>
      </c>
      <c r="L146" s="54">
        <v>2.0</v>
      </c>
      <c r="M146" s="54" t="s">
        <v>71</v>
      </c>
      <c r="N146" s="54" t="s">
        <v>101</v>
      </c>
      <c r="O146" s="54" t="s">
        <v>77</v>
      </c>
      <c r="P146" s="59" t="str">
        <f>HYPERLINK("https://github.com/RefugeesWelcomeApp/ApplicationDevelopment/blob/master/Solution_Design/Story%20Board/Storys/RA-01-GitHub%20Tutorial.docx","RA-01-Tutorial")</f>
        <v>RA-01-Tutorial</v>
      </c>
    </row>
    <row r="147" ht="14.25" customHeight="1">
      <c r="D147" s="50"/>
      <c r="E147" s="56"/>
      <c r="F147" s="57" t="s">
        <v>69</v>
      </c>
      <c r="G147" s="54" t="s">
        <v>34</v>
      </c>
      <c r="H147" s="54"/>
      <c r="I147" s="58">
        <v>0.6</v>
      </c>
      <c r="J147" s="54" t="s">
        <v>1</v>
      </c>
      <c r="K147" s="54" t="s">
        <v>1</v>
      </c>
      <c r="L147" s="54">
        <v>3.0</v>
      </c>
      <c r="M147" s="54" t="s">
        <v>71</v>
      </c>
      <c r="N147" s="54" t="s">
        <v>101</v>
      </c>
      <c r="O147" s="54" t="s">
        <v>77</v>
      </c>
      <c r="P147" s="59" t="str">
        <f>HYPERLINK("https://github.com/RefugeesWelcomeApp/ApplicationDevelopment/blob/master/Solution_Design/Story%20Board/Storys/RA-02-Story%20Table%20erstellen","RA-02-Story Table erstellen")</f>
        <v>RA-02-Story Table erstellen</v>
      </c>
    </row>
    <row r="148" ht="26.25" customHeight="1">
      <c r="D148" s="50"/>
      <c r="E148" s="56"/>
      <c r="F148" s="57" t="s">
        <v>106</v>
      </c>
      <c r="G148" s="54" t="s">
        <v>34</v>
      </c>
      <c r="H148" s="54"/>
      <c r="I148" s="58">
        <v>0.0</v>
      </c>
      <c r="J148" s="56"/>
      <c r="K148" s="56"/>
      <c r="L148" s="56"/>
      <c r="M148" s="56"/>
      <c r="N148" s="56"/>
      <c r="O148" s="56"/>
      <c r="P148" s="56"/>
    </row>
    <row r="149" ht="26.25" customHeight="1">
      <c r="D149" s="50"/>
      <c r="E149" s="56"/>
      <c r="F149" s="57" t="s">
        <v>107</v>
      </c>
      <c r="G149" s="54" t="s">
        <v>71</v>
      </c>
      <c r="H149" s="54"/>
      <c r="I149" s="58">
        <v>0.0</v>
      </c>
      <c r="J149" s="54"/>
      <c r="K149" s="54"/>
      <c r="L149" s="56"/>
      <c r="M149" s="54" t="s">
        <v>71</v>
      </c>
      <c r="N149" s="54" t="s">
        <v>101</v>
      </c>
      <c r="O149" s="54" t="s">
        <v>77</v>
      </c>
      <c r="P149" s="60" t="str">
        <f t="shared" ref="P149:P152" si="1">HYPERLINK("https://github.com/RefugeesWelcomeApp/ApplicationDevelopment/blob/master/Solution_Design/Story%20Board/Storys/RA-03-Story%20Erstellung","RA-03.3-Story Erstellung")</f>
        <v>RA-03.3-Story Erstellung</v>
      </c>
    </row>
    <row r="150" ht="14.25" customHeight="1">
      <c r="D150" s="51"/>
      <c r="E150" s="56"/>
      <c r="F150" s="57" t="s">
        <v>108</v>
      </c>
      <c r="G150" s="54" t="s">
        <v>67</v>
      </c>
      <c r="H150" s="54"/>
      <c r="I150" s="58">
        <v>0.0</v>
      </c>
      <c r="J150" s="56"/>
      <c r="K150" s="56"/>
      <c r="L150" s="56"/>
      <c r="M150" s="56"/>
      <c r="N150" s="56"/>
      <c r="O150" s="56"/>
      <c r="P150" s="60" t="str">
        <f t="shared" si="1"/>
        <v>RA-03.3-Story Erstellung</v>
      </c>
    </row>
    <row r="151" ht="14.25" customHeight="1">
      <c r="D151" s="51"/>
      <c r="E151" s="56"/>
      <c r="F151" s="57" t="s">
        <v>109</v>
      </c>
      <c r="G151" s="54" t="s">
        <v>47</v>
      </c>
      <c r="H151" s="54"/>
      <c r="I151" s="58">
        <v>0.0</v>
      </c>
      <c r="J151" s="56"/>
      <c r="K151" s="56"/>
      <c r="L151" s="56"/>
      <c r="M151" s="56"/>
      <c r="N151" s="56"/>
      <c r="O151" s="56"/>
      <c r="P151" s="60" t="str">
        <f t="shared" si="1"/>
        <v>RA-03.3-Story Erstellung</v>
      </c>
    </row>
    <row r="152" ht="14.25" customHeight="1">
      <c r="D152" s="51"/>
      <c r="E152" s="56"/>
      <c r="F152" s="57" t="s">
        <v>110</v>
      </c>
      <c r="G152" s="56"/>
      <c r="H152" s="56"/>
      <c r="I152" s="56"/>
      <c r="J152" s="56"/>
      <c r="K152" s="56"/>
      <c r="L152" s="56"/>
      <c r="M152" s="56"/>
      <c r="N152" s="56"/>
      <c r="O152" s="56"/>
      <c r="P152" s="60" t="str">
        <f t="shared" si="1"/>
        <v>RA-03.3-Story Erstellung</v>
      </c>
    </row>
    <row r="153" ht="14.25" hidden="1" customHeight="1">
      <c r="D153" s="51"/>
      <c r="E153" s="56"/>
      <c r="F153" s="57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4.25" hidden="1" customHeight="1">
      <c r="D154" s="51"/>
      <c r="E154" s="56"/>
      <c r="F154" s="57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4.25" hidden="1" customHeight="1">
      <c r="D155" s="51"/>
      <c r="E155" s="56"/>
      <c r="F155" s="57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4.25" hidden="1" customHeight="1">
      <c r="D156" s="51"/>
      <c r="E156" s="56"/>
      <c r="F156" s="57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4.25" hidden="1" customHeight="1">
      <c r="D157" s="51"/>
      <c r="E157" s="56"/>
      <c r="F157" s="57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4.25" hidden="1" customHeight="1">
      <c r="D158" s="51"/>
      <c r="E158" s="56"/>
      <c r="F158" s="57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4.25" hidden="1" customHeight="1">
      <c r="D159" s="51"/>
      <c r="E159" s="56"/>
      <c r="F159" s="57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4.25" hidden="1" customHeight="1">
      <c r="D160" s="51"/>
      <c r="E160" s="56"/>
      <c r="F160" s="57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4.25" hidden="1" customHeight="1">
      <c r="D161" s="51"/>
      <c r="E161" s="56"/>
      <c r="F161" s="57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4.25" hidden="1" customHeight="1">
      <c r="D162" s="51"/>
      <c r="E162" s="56"/>
      <c r="F162" s="57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4.25" hidden="1" customHeight="1">
      <c r="D163" s="51"/>
      <c r="E163" s="56"/>
      <c r="F163" s="57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4.25" hidden="1" customHeight="1">
      <c r="D164" s="51"/>
      <c r="E164" s="56"/>
      <c r="F164" s="57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4.25" hidden="1" customHeight="1">
      <c r="D165" s="51"/>
      <c r="E165" s="56"/>
      <c r="F165" s="57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4.25" hidden="1" customHeight="1">
      <c r="D166" s="51"/>
      <c r="E166" s="56"/>
      <c r="F166" s="57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4.25" hidden="1" customHeight="1">
      <c r="D167" s="51"/>
      <c r="E167" s="56"/>
      <c r="F167" s="57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4.25" hidden="1" customHeight="1">
      <c r="D168" s="51"/>
      <c r="E168" s="56"/>
      <c r="F168" s="57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4.25" hidden="1" customHeight="1">
      <c r="D169" s="51"/>
      <c r="E169" s="56"/>
      <c r="F169" s="57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4.25" hidden="1" customHeight="1">
      <c r="D170" s="51"/>
      <c r="E170" s="56"/>
      <c r="F170" s="57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4.25" hidden="1" customHeight="1">
      <c r="D171" s="51"/>
      <c r="E171" s="56"/>
      <c r="F171" s="57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4.25" hidden="1" customHeight="1">
      <c r="D172" s="51"/>
      <c r="E172" s="56"/>
      <c r="F172" s="57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4.25" hidden="1" customHeight="1">
      <c r="D173" s="51"/>
      <c r="E173" s="56"/>
      <c r="F173" s="57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4.25" hidden="1" customHeight="1">
      <c r="D174" s="51"/>
      <c r="E174" s="56"/>
      <c r="F174" s="57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4.25" hidden="1" customHeight="1">
      <c r="D175" s="51"/>
      <c r="E175" s="56"/>
      <c r="F175" s="57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4.25" hidden="1" customHeight="1">
      <c r="D176" s="51"/>
      <c r="E176" s="56"/>
      <c r="F176" s="57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4.25" hidden="1" customHeight="1">
      <c r="D177" s="51"/>
      <c r="E177" s="56"/>
      <c r="F177" s="57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4.25" hidden="1" customHeight="1">
      <c r="D178" s="51"/>
      <c r="E178" s="56"/>
      <c r="F178" s="57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4.25" hidden="1" customHeight="1">
      <c r="D179" s="51"/>
      <c r="E179" s="56"/>
      <c r="F179" s="57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4.25" hidden="1" customHeight="1">
      <c r="D180" s="51"/>
      <c r="E180" s="56"/>
      <c r="F180" s="57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4.25" hidden="1" customHeight="1">
      <c r="D181" s="51"/>
      <c r="E181" s="56"/>
      <c r="F181" s="57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4.25" hidden="1" customHeight="1">
      <c r="D182" s="51"/>
      <c r="E182" s="56"/>
      <c r="F182" s="57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4.25" hidden="1" customHeight="1">
      <c r="D183" s="51"/>
      <c r="E183" s="56"/>
      <c r="F183" s="57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4.25" hidden="1" customHeight="1">
      <c r="D184" s="51"/>
      <c r="E184" s="56"/>
      <c r="F184" s="57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4.25" hidden="1" customHeight="1">
      <c r="D185" s="51"/>
      <c r="E185" s="56"/>
      <c r="F185" s="57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4.25" hidden="1" customHeight="1">
      <c r="D186" s="51"/>
      <c r="E186" s="56"/>
      <c r="F186" s="57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4.25" hidden="1" customHeight="1">
      <c r="D187" s="51"/>
      <c r="E187" s="56"/>
      <c r="F187" s="57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4.25" hidden="1" customHeight="1">
      <c r="D188" s="51"/>
      <c r="E188" s="56"/>
      <c r="F188" s="57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4.25" hidden="1" customHeight="1">
      <c r="D189" s="51"/>
      <c r="E189" s="56"/>
      <c r="F189" s="57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4.25" hidden="1" customHeight="1">
      <c r="D190" s="51"/>
      <c r="E190" s="56"/>
      <c r="F190" s="57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4.25" customHeight="1">
      <c r="F191" s="6"/>
    </row>
    <row r="192" ht="14.25" customHeight="1">
      <c r="F192" s="6"/>
    </row>
    <row r="193" ht="14.25" customHeight="1">
      <c r="F193" s="6"/>
    </row>
    <row r="194" ht="14.25" customHeight="1">
      <c r="F194" s="6"/>
    </row>
    <row r="195" ht="14.25" customHeight="1">
      <c r="F195" s="6"/>
    </row>
    <row r="196" ht="14.25" customHeight="1">
      <c r="F196" s="6"/>
    </row>
    <row r="197" ht="14.25" customHeight="1">
      <c r="F197" s="6"/>
    </row>
    <row r="198" ht="14.25" customHeight="1">
      <c r="F198" s="6"/>
    </row>
    <row r="199" ht="14.25" customHeight="1">
      <c r="F199" s="6"/>
    </row>
    <row r="200" ht="14.25" customHeight="1">
      <c r="F200" s="6"/>
    </row>
    <row r="201" ht="14.25" customHeight="1">
      <c r="F201" s="6"/>
    </row>
    <row r="202" ht="14.25" customHeight="1">
      <c r="F202" s="6"/>
    </row>
    <row r="203" ht="14.25" customHeight="1">
      <c r="F203" s="6"/>
    </row>
    <row r="204" ht="14.25" customHeight="1">
      <c r="F204" s="6"/>
    </row>
    <row r="205" ht="14.25" customHeight="1">
      <c r="F205" s="6"/>
    </row>
    <row r="206" ht="14.25" customHeight="1">
      <c r="F206" s="6"/>
    </row>
    <row r="207" ht="14.25" customHeight="1">
      <c r="F207" s="6"/>
    </row>
    <row r="208" ht="14.25" customHeight="1">
      <c r="F208" s="6"/>
    </row>
    <row r="209" ht="14.25" customHeight="1">
      <c r="F209" s="6"/>
    </row>
    <row r="210" ht="14.25" customHeight="1">
      <c r="F210" s="6"/>
    </row>
    <row r="211" ht="14.25" customHeight="1">
      <c r="F211" s="6"/>
    </row>
    <row r="212" ht="14.25" customHeight="1">
      <c r="F212" s="6"/>
    </row>
    <row r="213" ht="14.25" customHeight="1">
      <c r="F213" s="6"/>
    </row>
    <row r="214" ht="14.25" customHeight="1">
      <c r="F214" s="6"/>
    </row>
    <row r="215" ht="14.25" customHeight="1">
      <c r="F215" s="6"/>
    </row>
    <row r="216" ht="14.25" customHeight="1">
      <c r="F216" s="6"/>
    </row>
    <row r="217" ht="14.25" customHeight="1">
      <c r="F217" s="6"/>
    </row>
    <row r="218" ht="14.25" customHeight="1">
      <c r="F218" s="6"/>
    </row>
    <row r="219" ht="14.25" customHeight="1">
      <c r="F219" s="6"/>
    </row>
    <row r="220" ht="14.25" customHeight="1">
      <c r="F220" s="6"/>
    </row>
    <row r="221" ht="14.25" customHeight="1">
      <c r="F221" s="6"/>
    </row>
    <row r="222" ht="14.25" customHeight="1">
      <c r="F222" s="6"/>
    </row>
    <row r="223" ht="14.25" customHeight="1">
      <c r="F223" s="6"/>
    </row>
    <row r="224" ht="14.25" customHeight="1">
      <c r="F224" s="6"/>
    </row>
    <row r="225" ht="14.25" customHeight="1">
      <c r="F225" s="6"/>
    </row>
    <row r="226" ht="14.25" customHeight="1">
      <c r="F226" s="6"/>
    </row>
    <row r="227" ht="14.25" customHeight="1">
      <c r="F227" s="6"/>
    </row>
    <row r="228" ht="14.25" customHeight="1">
      <c r="F228" s="6"/>
    </row>
    <row r="229" ht="14.25" customHeight="1">
      <c r="F229" s="6"/>
    </row>
    <row r="230" ht="14.25" customHeight="1">
      <c r="F230" s="61"/>
    </row>
    <row r="231" ht="14.25" customHeight="1">
      <c r="F231" s="61"/>
    </row>
    <row r="232" ht="14.25" customHeight="1">
      <c r="F232" s="61"/>
    </row>
    <row r="233" ht="14.25" customHeight="1">
      <c r="F233" s="61"/>
    </row>
    <row r="234" ht="14.25" customHeight="1">
      <c r="F234" s="61"/>
    </row>
    <row r="235" ht="14.25" customHeight="1">
      <c r="F235" s="61"/>
    </row>
    <row r="236" ht="14.25" customHeight="1">
      <c r="F236" s="61"/>
    </row>
    <row r="237" ht="14.25" customHeight="1">
      <c r="F237" s="61"/>
    </row>
    <row r="238" ht="14.25" customHeight="1">
      <c r="F238" s="61"/>
    </row>
    <row r="239" ht="14.25" customHeight="1">
      <c r="F239" s="61"/>
    </row>
    <row r="240" ht="14.25" customHeight="1">
      <c r="F240" s="61"/>
    </row>
    <row r="241" ht="14.25" customHeight="1">
      <c r="F241" s="61"/>
    </row>
    <row r="242" ht="14.25" customHeight="1">
      <c r="F242" s="61"/>
    </row>
    <row r="243" ht="14.25" customHeight="1">
      <c r="F243" s="61"/>
    </row>
    <row r="244" ht="14.25" customHeight="1">
      <c r="F244" s="61"/>
    </row>
    <row r="245" ht="14.25" customHeight="1">
      <c r="F245" s="61"/>
    </row>
    <row r="246" ht="14.25" customHeight="1">
      <c r="F246" s="61"/>
    </row>
    <row r="247" ht="14.25" customHeight="1">
      <c r="F247" s="61"/>
    </row>
    <row r="248" ht="14.25" customHeight="1">
      <c r="F248" s="61"/>
    </row>
    <row r="249" ht="14.25" customHeight="1">
      <c r="F249" s="61"/>
    </row>
    <row r="250" ht="14.25" customHeight="1">
      <c r="F250" s="61"/>
    </row>
    <row r="251" ht="14.25" customHeight="1">
      <c r="F251" s="61"/>
    </row>
    <row r="252" ht="14.25" customHeight="1">
      <c r="F252" s="61"/>
    </row>
    <row r="253" ht="14.25" customHeight="1">
      <c r="F253" s="61"/>
    </row>
    <row r="254" ht="14.25" customHeight="1">
      <c r="F254" s="61"/>
    </row>
    <row r="255" ht="14.25" customHeight="1">
      <c r="F255" s="61"/>
    </row>
    <row r="256" ht="14.25" customHeight="1">
      <c r="F256" s="61"/>
    </row>
    <row r="257" ht="14.25" customHeight="1">
      <c r="F257" s="61"/>
    </row>
    <row r="258" ht="14.25" customHeight="1">
      <c r="F258" s="61"/>
    </row>
    <row r="259" ht="14.25" customHeight="1">
      <c r="F259" s="61"/>
    </row>
    <row r="260" ht="14.25" customHeight="1">
      <c r="F260" s="61"/>
    </row>
    <row r="261" ht="14.25" customHeight="1">
      <c r="F261" s="61"/>
    </row>
    <row r="262" ht="14.25" customHeight="1">
      <c r="F262" s="61"/>
    </row>
    <row r="263" ht="14.25" customHeight="1">
      <c r="F263" s="61"/>
    </row>
    <row r="264" ht="14.25" customHeight="1">
      <c r="F264" s="61"/>
    </row>
    <row r="265" ht="14.25" customHeight="1">
      <c r="F265" s="61"/>
    </row>
    <row r="266" ht="14.25" customHeight="1">
      <c r="F266" s="61"/>
    </row>
    <row r="267" ht="14.25" customHeight="1">
      <c r="F267" s="61"/>
    </row>
    <row r="268" ht="14.25" customHeight="1">
      <c r="F268" s="61"/>
    </row>
    <row r="269" ht="14.25" customHeight="1">
      <c r="F269" s="61"/>
    </row>
    <row r="270" ht="14.25" customHeight="1">
      <c r="F270" s="61"/>
    </row>
    <row r="271" ht="14.25" customHeight="1">
      <c r="F271" s="61"/>
    </row>
    <row r="272" ht="14.25" customHeight="1">
      <c r="F272" s="61"/>
    </row>
    <row r="273" ht="14.25" customHeight="1">
      <c r="F273" s="61"/>
    </row>
    <row r="274" ht="14.25" customHeight="1">
      <c r="F274" s="61"/>
    </row>
    <row r="275" ht="14.25" customHeight="1">
      <c r="F275" s="61"/>
    </row>
    <row r="276" ht="14.25" customHeight="1">
      <c r="F276" s="61"/>
    </row>
    <row r="277" ht="14.25" customHeight="1">
      <c r="F277" s="61"/>
    </row>
    <row r="278" ht="14.25" customHeight="1">
      <c r="F278" s="61"/>
    </row>
    <row r="279" ht="14.25" customHeight="1">
      <c r="F279" s="61"/>
    </row>
    <row r="280" ht="14.25" customHeight="1">
      <c r="F280" s="61"/>
    </row>
    <row r="281" ht="14.25" customHeight="1">
      <c r="F281" s="61"/>
    </row>
    <row r="282" ht="14.25" customHeight="1">
      <c r="F282" s="61"/>
    </row>
    <row r="283" ht="14.25" customHeight="1">
      <c r="F283" s="61"/>
    </row>
    <row r="284" ht="14.25" customHeight="1">
      <c r="F284" s="61"/>
    </row>
    <row r="285" ht="14.25" customHeight="1">
      <c r="F285" s="61"/>
    </row>
    <row r="286" ht="14.25" customHeight="1">
      <c r="F286" s="61"/>
    </row>
    <row r="287" ht="14.25" customHeight="1">
      <c r="F287" s="61"/>
    </row>
    <row r="288" ht="14.25" customHeight="1">
      <c r="F288" s="61"/>
    </row>
    <row r="289" ht="14.25" customHeight="1">
      <c r="F289" s="61"/>
    </row>
    <row r="290" ht="14.25" customHeight="1">
      <c r="F290" s="61"/>
    </row>
    <row r="291" ht="14.25" customHeight="1">
      <c r="F291" s="61"/>
    </row>
    <row r="292" ht="14.25" customHeight="1">
      <c r="F292" s="61"/>
    </row>
    <row r="293" ht="14.25" customHeight="1">
      <c r="F293" s="61"/>
    </row>
    <row r="294" ht="14.25" customHeight="1">
      <c r="F294" s="61"/>
    </row>
    <row r="295" ht="14.25" customHeight="1">
      <c r="F295" s="61"/>
    </row>
    <row r="296" ht="14.25" customHeight="1">
      <c r="F296" s="61"/>
    </row>
    <row r="297" ht="14.25" customHeight="1">
      <c r="F297" s="61"/>
    </row>
    <row r="298" ht="14.25" customHeight="1">
      <c r="F298" s="61"/>
    </row>
    <row r="299" ht="14.25" customHeight="1">
      <c r="F299" s="61"/>
    </row>
    <row r="300" ht="14.25" customHeight="1">
      <c r="F300" s="61"/>
    </row>
    <row r="301" ht="14.25" customHeight="1">
      <c r="F301" s="61"/>
    </row>
    <row r="302" ht="14.25" customHeight="1">
      <c r="F302" s="61"/>
    </row>
    <row r="303" ht="14.25" customHeight="1">
      <c r="F303" s="61"/>
    </row>
    <row r="304" ht="14.25" customHeight="1">
      <c r="F304" s="61"/>
    </row>
    <row r="305" ht="14.25" customHeight="1">
      <c r="F305" s="61"/>
    </row>
    <row r="306" ht="14.25" customHeight="1">
      <c r="F306" s="61"/>
    </row>
    <row r="307" ht="14.25" customHeight="1">
      <c r="F307" s="61"/>
    </row>
    <row r="308" ht="14.25" customHeight="1">
      <c r="F308" s="61"/>
    </row>
    <row r="309" ht="14.25" customHeight="1">
      <c r="F309" s="61"/>
    </row>
    <row r="310" ht="14.25" customHeight="1">
      <c r="F310" s="61"/>
    </row>
    <row r="311" ht="14.25" customHeight="1">
      <c r="F311" s="61"/>
    </row>
    <row r="312" ht="14.25" customHeight="1">
      <c r="F312" s="61"/>
    </row>
    <row r="313" ht="14.25" customHeight="1">
      <c r="F313" s="61"/>
    </row>
    <row r="314" ht="14.25" customHeight="1">
      <c r="F314" s="61"/>
    </row>
    <row r="315" ht="14.25" customHeight="1">
      <c r="F315" s="61"/>
    </row>
    <row r="316" ht="14.25" customHeight="1">
      <c r="F316" s="61"/>
    </row>
    <row r="317" ht="14.25" customHeight="1">
      <c r="F317" s="61"/>
    </row>
    <row r="318" ht="14.25" customHeight="1">
      <c r="F318" s="61"/>
    </row>
    <row r="319" ht="14.25" customHeight="1">
      <c r="F319" s="61"/>
    </row>
    <row r="320" ht="14.25" customHeight="1">
      <c r="F320" s="61"/>
    </row>
    <row r="321" ht="14.25" customHeight="1">
      <c r="F321" s="61"/>
    </row>
    <row r="322" ht="14.25" customHeight="1">
      <c r="F322" s="61"/>
    </row>
    <row r="323" ht="14.25" customHeight="1">
      <c r="F323" s="61"/>
    </row>
    <row r="324" ht="14.25" customHeight="1">
      <c r="F324" s="61"/>
    </row>
    <row r="325" ht="14.25" customHeight="1">
      <c r="F325" s="61"/>
    </row>
    <row r="326" ht="14.25" customHeight="1">
      <c r="F326" s="61"/>
    </row>
    <row r="327" ht="14.25" customHeight="1">
      <c r="F327" s="61"/>
    </row>
    <row r="328" ht="14.25" customHeight="1">
      <c r="F328" s="61"/>
    </row>
    <row r="329" ht="14.25" customHeight="1">
      <c r="F329" s="61"/>
    </row>
    <row r="330" ht="14.25" customHeight="1">
      <c r="F330" s="61"/>
    </row>
    <row r="331" ht="14.25" customHeight="1">
      <c r="F331" s="61"/>
    </row>
    <row r="332" ht="14.25" customHeight="1">
      <c r="F332" s="61"/>
    </row>
    <row r="333" ht="14.25" customHeight="1">
      <c r="F333" s="61"/>
    </row>
    <row r="334" ht="14.25" customHeight="1">
      <c r="F334" s="61"/>
    </row>
    <row r="335" ht="14.25" customHeight="1">
      <c r="F335" s="61"/>
    </row>
    <row r="336" ht="14.25" customHeight="1">
      <c r="F336" s="61"/>
    </row>
    <row r="337" ht="14.25" customHeight="1">
      <c r="F337" s="61"/>
    </row>
    <row r="338" ht="14.25" customHeight="1">
      <c r="F338" s="61"/>
    </row>
    <row r="339" ht="14.25" customHeight="1">
      <c r="F339" s="61"/>
    </row>
    <row r="340" ht="14.25" customHeight="1">
      <c r="F340" s="61"/>
    </row>
    <row r="341" ht="14.25" customHeight="1">
      <c r="F341" s="61"/>
    </row>
    <row r="342" ht="14.25" customHeight="1">
      <c r="F342" s="61"/>
    </row>
    <row r="343" ht="14.25" customHeight="1">
      <c r="F343" s="61"/>
    </row>
    <row r="344" ht="14.25" customHeight="1">
      <c r="F344" s="61"/>
    </row>
    <row r="345" ht="14.25" customHeight="1">
      <c r="F345" s="61"/>
    </row>
    <row r="346" ht="14.25" customHeight="1">
      <c r="F346" s="61"/>
    </row>
    <row r="347" ht="14.25" customHeight="1">
      <c r="F347" s="61"/>
    </row>
    <row r="348" ht="14.25" customHeight="1">
      <c r="F348" s="61"/>
    </row>
    <row r="349" ht="14.25" customHeight="1">
      <c r="F349" s="61"/>
    </row>
    <row r="350" ht="14.25" customHeight="1">
      <c r="F350" s="61"/>
    </row>
    <row r="351" ht="14.25" customHeight="1">
      <c r="F351" s="61"/>
    </row>
    <row r="352" ht="14.25" customHeight="1">
      <c r="F352" s="61"/>
    </row>
    <row r="353" ht="14.25" customHeight="1">
      <c r="F353" s="61"/>
    </row>
    <row r="354" ht="14.25" customHeight="1">
      <c r="F354" s="61"/>
    </row>
    <row r="355" ht="14.25" customHeight="1">
      <c r="F355" s="61"/>
    </row>
    <row r="356" ht="14.25" customHeight="1">
      <c r="F356" s="61"/>
    </row>
    <row r="357" ht="14.25" customHeight="1">
      <c r="F357" s="61"/>
    </row>
    <row r="358" ht="14.25" customHeight="1">
      <c r="F358" s="61"/>
    </row>
    <row r="359" ht="14.25" customHeight="1">
      <c r="F359" s="61"/>
    </row>
    <row r="360" ht="14.25" customHeight="1">
      <c r="F360" s="61"/>
    </row>
    <row r="361" ht="14.25" customHeight="1">
      <c r="F361" s="61"/>
    </row>
    <row r="362" ht="14.25" customHeight="1">
      <c r="F362" s="61"/>
    </row>
    <row r="363" ht="14.25" customHeight="1">
      <c r="F363" s="61"/>
    </row>
    <row r="364" ht="14.25" customHeight="1">
      <c r="F364" s="61"/>
    </row>
    <row r="365" ht="14.25" customHeight="1">
      <c r="F365" s="61"/>
    </row>
    <row r="366" ht="14.25" customHeight="1">
      <c r="F366" s="61"/>
    </row>
    <row r="367" ht="14.25" customHeight="1">
      <c r="F367" s="61"/>
    </row>
    <row r="368" ht="14.25" customHeight="1">
      <c r="F368" s="61"/>
    </row>
    <row r="369" ht="14.25" customHeight="1">
      <c r="F369" s="61"/>
    </row>
    <row r="370" ht="14.25" customHeight="1">
      <c r="F370" s="61"/>
    </row>
    <row r="371" ht="14.25" customHeight="1">
      <c r="F371" s="61"/>
    </row>
    <row r="372" ht="14.25" customHeight="1">
      <c r="F372" s="61"/>
    </row>
    <row r="373" ht="14.25" customHeight="1">
      <c r="F373" s="61"/>
    </row>
    <row r="374" ht="14.25" customHeight="1">
      <c r="F374" s="61"/>
    </row>
    <row r="375" ht="14.25" customHeight="1">
      <c r="F375" s="61"/>
    </row>
    <row r="376" ht="14.25" customHeight="1">
      <c r="F376" s="61"/>
    </row>
    <row r="377" ht="14.25" customHeight="1">
      <c r="F377" s="61"/>
    </row>
    <row r="378" ht="14.25" customHeight="1">
      <c r="F378" s="61"/>
    </row>
    <row r="379" ht="14.25" customHeight="1">
      <c r="F379" s="61"/>
    </row>
    <row r="380" ht="14.25" customHeight="1">
      <c r="F380" s="61"/>
    </row>
    <row r="381" ht="14.25" customHeight="1">
      <c r="F381" s="61"/>
    </row>
    <row r="382" ht="14.25" customHeight="1">
      <c r="F382" s="61"/>
    </row>
    <row r="383" ht="14.25" customHeight="1">
      <c r="F383" s="61"/>
    </row>
    <row r="384" ht="14.25" customHeight="1">
      <c r="F384" s="61"/>
    </row>
    <row r="385" ht="14.25" customHeight="1">
      <c r="F385" s="61"/>
    </row>
    <row r="386" ht="14.25" customHeight="1">
      <c r="F386" s="61"/>
    </row>
    <row r="387" ht="14.25" customHeight="1">
      <c r="F387" s="61"/>
    </row>
    <row r="388" ht="14.25" customHeight="1">
      <c r="F388" s="61"/>
    </row>
    <row r="389" ht="14.25" customHeight="1">
      <c r="F389" s="61"/>
    </row>
    <row r="390" ht="14.25" customHeight="1">
      <c r="F390" s="61"/>
    </row>
    <row r="391" ht="14.25" customHeight="1">
      <c r="F391" s="61"/>
    </row>
    <row r="392" ht="14.25" customHeight="1">
      <c r="F392" s="61"/>
    </row>
    <row r="393" ht="14.25" customHeight="1">
      <c r="F393" s="61"/>
    </row>
    <row r="394" ht="14.25" customHeight="1">
      <c r="F394" s="61"/>
    </row>
    <row r="395" ht="14.25" customHeight="1">
      <c r="F395" s="61"/>
    </row>
    <row r="396" ht="14.25" customHeight="1">
      <c r="F396" s="61"/>
    </row>
    <row r="397" ht="14.25" customHeight="1">
      <c r="F397" s="61"/>
    </row>
    <row r="398" ht="14.25" customHeight="1">
      <c r="F398" s="61"/>
    </row>
    <row r="399" ht="14.25" customHeight="1">
      <c r="F399" s="61"/>
    </row>
    <row r="400" ht="14.25" customHeight="1">
      <c r="F400" s="61"/>
    </row>
    <row r="401" ht="14.25" customHeight="1">
      <c r="F401" s="61"/>
    </row>
    <row r="402" ht="14.25" customHeight="1">
      <c r="F402" s="61"/>
    </row>
    <row r="403" ht="14.25" customHeight="1">
      <c r="F403" s="61"/>
    </row>
    <row r="404" ht="14.25" customHeight="1">
      <c r="F404" s="61"/>
    </row>
    <row r="405" ht="14.25" customHeight="1">
      <c r="F405" s="61"/>
    </row>
    <row r="406" ht="14.25" customHeight="1">
      <c r="F406" s="61"/>
    </row>
    <row r="407" ht="14.25" customHeight="1">
      <c r="F407" s="61"/>
    </row>
    <row r="408" ht="14.25" customHeight="1">
      <c r="F408" s="61"/>
    </row>
    <row r="409" ht="14.25" customHeight="1">
      <c r="F409" s="61"/>
    </row>
    <row r="410" ht="14.25" customHeight="1">
      <c r="F410" s="61"/>
    </row>
    <row r="411" ht="14.25" customHeight="1">
      <c r="F411" s="61"/>
    </row>
    <row r="412" ht="14.25" customHeight="1">
      <c r="F412" s="61"/>
    </row>
    <row r="413" ht="14.25" customHeight="1">
      <c r="F413" s="61"/>
    </row>
    <row r="414" ht="14.25" customHeight="1">
      <c r="F414" s="61"/>
    </row>
    <row r="415" ht="14.25" customHeight="1">
      <c r="F415" s="61"/>
    </row>
    <row r="416" ht="14.25" customHeight="1">
      <c r="F416" s="61"/>
    </row>
    <row r="417" ht="14.25" customHeight="1">
      <c r="F417" s="61"/>
    </row>
    <row r="418" ht="14.25" customHeight="1">
      <c r="F418" s="61"/>
    </row>
    <row r="419" ht="14.25" customHeight="1">
      <c r="F419" s="61"/>
    </row>
    <row r="420" ht="14.25" customHeight="1">
      <c r="F420" s="61"/>
    </row>
    <row r="421" ht="14.25" customHeight="1">
      <c r="F421" s="61"/>
    </row>
    <row r="422" ht="14.25" customHeight="1">
      <c r="F422" s="61"/>
    </row>
    <row r="423" ht="14.25" customHeight="1">
      <c r="F423" s="61"/>
    </row>
    <row r="424" ht="14.25" customHeight="1">
      <c r="F424" s="61"/>
    </row>
    <row r="425" ht="14.25" customHeight="1">
      <c r="F425" s="61"/>
    </row>
    <row r="426" ht="14.25" customHeight="1">
      <c r="F426" s="61"/>
    </row>
    <row r="427" ht="14.25" customHeight="1">
      <c r="F427" s="61"/>
    </row>
    <row r="428" ht="14.25" customHeight="1">
      <c r="F428" s="61"/>
    </row>
    <row r="429" ht="14.25" customHeight="1">
      <c r="F429" s="61"/>
    </row>
    <row r="430" ht="14.25" customHeight="1">
      <c r="F430" s="61"/>
    </row>
    <row r="431" ht="14.25" customHeight="1">
      <c r="F431" s="61"/>
    </row>
    <row r="432" ht="14.25" customHeight="1">
      <c r="F432" s="61"/>
    </row>
    <row r="433" ht="14.25" customHeight="1">
      <c r="F433" s="61"/>
    </row>
    <row r="434" ht="14.25" customHeight="1">
      <c r="F434" s="61"/>
    </row>
    <row r="435" ht="14.25" customHeight="1">
      <c r="F435" s="61"/>
    </row>
    <row r="436" ht="14.25" customHeight="1">
      <c r="F436" s="61"/>
    </row>
    <row r="437" ht="14.25" customHeight="1">
      <c r="F437" s="61"/>
    </row>
    <row r="438" ht="14.25" customHeight="1">
      <c r="F438" s="61"/>
    </row>
    <row r="439" ht="14.25" customHeight="1">
      <c r="F439" s="61"/>
    </row>
    <row r="440" ht="14.25" customHeight="1">
      <c r="F440" s="61"/>
    </row>
    <row r="441" ht="14.25" customHeight="1">
      <c r="F441" s="61"/>
    </row>
    <row r="442" ht="14.25" customHeight="1">
      <c r="F442" s="61"/>
    </row>
    <row r="443" ht="14.25" customHeight="1">
      <c r="F443" s="61"/>
    </row>
    <row r="444" ht="14.25" customHeight="1">
      <c r="F444" s="61"/>
    </row>
    <row r="445" ht="14.25" customHeight="1">
      <c r="F445" s="61"/>
    </row>
    <row r="446" ht="14.25" customHeight="1">
      <c r="F446" s="61"/>
    </row>
    <row r="447" ht="14.25" customHeight="1">
      <c r="F447" s="61"/>
    </row>
    <row r="448" ht="14.25" customHeight="1">
      <c r="F448" s="61"/>
    </row>
    <row r="449" ht="14.25" customHeight="1">
      <c r="F449" s="61"/>
    </row>
    <row r="450" ht="14.25" customHeight="1">
      <c r="F450" s="61"/>
    </row>
    <row r="451" ht="14.25" customHeight="1">
      <c r="F451" s="61"/>
    </row>
    <row r="452" ht="14.25" customHeight="1">
      <c r="F452" s="61"/>
    </row>
    <row r="453" ht="14.25" customHeight="1">
      <c r="F453" s="61"/>
    </row>
    <row r="454" ht="14.25" customHeight="1">
      <c r="F454" s="61"/>
    </row>
    <row r="455" ht="14.25" customHeight="1">
      <c r="F455" s="61"/>
    </row>
    <row r="456" ht="14.25" customHeight="1">
      <c r="F456" s="61"/>
    </row>
    <row r="457" ht="14.25" customHeight="1">
      <c r="F457" s="61"/>
    </row>
    <row r="458" ht="14.25" customHeight="1">
      <c r="F458" s="61"/>
    </row>
    <row r="459" ht="14.25" customHeight="1">
      <c r="F459" s="61"/>
    </row>
    <row r="460" ht="14.25" customHeight="1">
      <c r="F460" s="61"/>
    </row>
    <row r="461" ht="14.25" customHeight="1">
      <c r="F461" s="61"/>
    </row>
    <row r="462" ht="14.25" customHeight="1">
      <c r="F462" s="61"/>
    </row>
    <row r="463" ht="14.25" customHeight="1">
      <c r="F463" s="61"/>
    </row>
    <row r="464" ht="14.25" customHeight="1">
      <c r="F464" s="61"/>
    </row>
    <row r="465" ht="14.25" customHeight="1">
      <c r="F465" s="61"/>
    </row>
    <row r="466" ht="14.25" customHeight="1">
      <c r="F466" s="61"/>
    </row>
    <row r="467" ht="14.25" customHeight="1">
      <c r="F467" s="61"/>
    </row>
    <row r="468" ht="14.25" customHeight="1">
      <c r="F468" s="61"/>
    </row>
    <row r="469" ht="14.25" customHeight="1">
      <c r="F469" s="61"/>
    </row>
    <row r="470" ht="14.25" customHeight="1">
      <c r="F470" s="61"/>
    </row>
    <row r="471" ht="14.25" customHeight="1">
      <c r="F471" s="61"/>
    </row>
    <row r="472" ht="14.25" customHeight="1">
      <c r="F472" s="61"/>
    </row>
    <row r="473" ht="14.25" customHeight="1">
      <c r="F473" s="61"/>
    </row>
    <row r="474" ht="14.25" customHeight="1">
      <c r="F474" s="61"/>
    </row>
    <row r="475" ht="14.25" customHeight="1">
      <c r="F475" s="61"/>
    </row>
    <row r="476" ht="14.25" customHeight="1">
      <c r="F476" s="61"/>
    </row>
    <row r="477" ht="14.25" customHeight="1">
      <c r="F477" s="61"/>
    </row>
    <row r="478" ht="14.25" customHeight="1">
      <c r="F478" s="61"/>
    </row>
    <row r="479" ht="14.25" customHeight="1">
      <c r="F479" s="61"/>
    </row>
    <row r="480" ht="14.25" customHeight="1">
      <c r="F480" s="61"/>
    </row>
    <row r="481" ht="14.25" customHeight="1">
      <c r="F481" s="61"/>
    </row>
    <row r="482" ht="14.25" customHeight="1">
      <c r="F482" s="61"/>
    </row>
    <row r="483" ht="14.25" customHeight="1">
      <c r="F483" s="61"/>
    </row>
    <row r="484" ht="14.25" customHeight="1">
      <c r="F484" s="61"/>
    </row>
    <row r="485" ht="14.25" customHeight="1">
      <c r="F485" s="61"/>
    </row>
    <row r="486" ht="14.25" customHeight="1">
      <c r="F486" s="61"/>
    </row>
    <row r="487" ht="14.25" customHeight="1">
      <c r="F487" s="61"/>
    </row>
    <row r="488" ht="14.25" customHeight="1">
      <c r="F488" s="61"/>
    </row>
    <row r="489" ht="14.25" customHeight="1">
      <c r="F489" s="61"/>
    </row>
    <row r="490" ht="14.25" customHeight="1">
      <c r="F490" s="61"/>
    </row>
    <row r="491" ht="14.25" customHeight="1">
      <c r="F491" s="61"/>
    </row>
    <row r="492" ht="14.25" customHeight="1">
      <c r="F492" s="61"/>
    </row>
    <row r="493" ht="14.25" customHeight="1">
      <c r="F493" s="61"/>
    </row>
    <row r="494" ht="14.25" customHeight="1">
      <c r="F494" s="61"/>
    </row>
    <row r="495" ht="14.25" customHeight="1">
      <c r="F495" s="61"/>
    </row>
    <row r="496" ht="14.25" customHeight="1">
      <c r="F496" s="61"/>
    </row>
    <row r="497" ht="14.25" customHeight="1">
      <c r="F497" s="61"/>
    </row>
    <row r="498" ht="14.25" customHeight="1">
      <c r="F498" s="61"/>
    </row>
    <row r="499" ht="14.25" customHeight="1">
      <c r="F499" s="61"/>
    </row>
    <row r="500" ht="14.25" customHeight="1">
      <c r="F500" s="61"/>
    </row>
    <row r="501" ht="14.25" customHeight="1">
      <c r="F501" s="61"/>
    </row>
    <row r="502" ht="14.25" customHeight="1">
      <c r="F502" s="61"/>
    </row>
    <row r="503" ht="14.25" customHeight="1">
      <c r="F503" s="61"/>
    </row>
    <row r="504" ht="14.25" customHeight="1">
      <c r="F504" s="61"/>
    </row>
    <row r="505" ht="14.25" customHeight="1">
      <c r="F505" s="61"/>
    </row>
    <row r="506" ht="14.25" customHeight="1">
      <c r="F506" s="61"/>
    </row>
    <row r="507" ht="14.25" customHeight="1">
      <c r="F507" s="61"/>
    </row>
    <row r="508" ht="14.25" customHeight="1">
      <c r="F508" s="61"/>
    </row>
    <row r="509" ht="14.25" customHeight="1">
      <c r="F509" s="61"/>
    </row>
    <row r="510" ht="14.25" customHeight="1">
      <c r="F510" s="61"/>
    </row>
    <row r="511" ht="14.25" customHeight="1">
      <c r="F511" s="61"/>
    </row>
    <row r="512" ht="14.25" customHeight="1">
      <c r="F512" s="61"/>
    </row>
    <row r="513" ht="14.25" customHeight="1">
      <c r="F513" s="61"/>
    </row>
    <row r="514" ht="14.25" customHeight="1">
      <c r="F514" s="61"/>
    </row>
    <row r="515" ht="14.25" customHeight="1">
      <c r="F515" s="61"/>
    </row>
    <row r="516" ht="14.25" customHeight="1">
      <c r="F516" s="61"/>
    </row>
    <row r="517" ht="14.25" customHeight="1">
      <c r="F517" s="61"/>
    </row>
    <row r="518" ht="14.25" customHeight="1">
      <c r="F518" s="61"/>
    </row>
    <row r="519" ht="14.25" customHeight="1">
      <c r="F519" s="61"/>
    </row>
    <row r="520" ht="14.25" customHeight="1">
      <c r="F520" s="61"/>
    </row>
    <row r="521" ht="14.25" customHeight="1">
      <c r="F521" s="61"/>
    </row>
    <row r="522" ht="14.25" customHeight="1">
      <c r="F522" s="61"/>
    </row>
    <row r="523" ht="14.25" customHeight="1">
      <c r="F523" s="61"/>
    </row>
    <row r="524" ht="14.25" customHeight="1">
      <c r="F524" s="61"/>
    </row>
    <row r="525" ht="14.25" customHeight="1">
      <c r="F525" s="61"/>
    </row>
    <row r="526" ht="14.25" customHeight="1">
      <c r="F526" s="61"/>
    </row>
    <row r="527" ht="14.25" customHeight="1">
      <c r="F527" s="61"/>
    </row>
    <row r="528" ht="14.25" customHeight="1">
      <c r="F528" s="61"/>
    </row>
    <row r="529" ht="14.25" customHeight="1">
      <c r="F529" s="61"/>
    </row>
    <row r="530" ht="14.25" customHeight="1">
      <c r="F530" s="61"/>
    </row>
    <row r="531" ht="14.25" customHeight="1">
      <c r="F531" s="61"/>
    </row>
    <row r="532" ht="14.25" customHeight="1">
      <c r="F532" s="61"/>
    </row>
    <row r="533" ht="14.25" customHeight="1">
      <c r="F533" s="61"/>
    </row>
    <row r="534" ht="14.25" customHeight="1">
      <c r="F534" s="61"/>
    </row>
    <row r="535" ht="14.25" customHeight="1">
      <c r="F535" s="61"/>
    </row>
    <row r="536" ht="14.25" customHeight="1">
      <c r="F536" s="61"/>
    </row>
    <row r="537" ht="14.25" customHeight="1">
      <c r="F537" s="61"/>
    </row>
    <row r="538" ht="14.25" customHeight="1">
      <c r="F538" s="61"/>
    </row>
    <row r="539" ht="14.25" customHeight="1">
      <c r="F539" s="61"/>
    </row>
    <row r="540" ht="14.25" customHeight="1">
      <c r="F540" s="61"/>
    </row>
    <row r="541" ht="14.25" customHeight="1">
      <c r="F541" s="61"/>
    </row>
    <row r="542" ht="14.25" customHeight="1">
      <c r="F542" s="61"/>
    </row>
    <row r="543" ht="14.25" customHeight="1">
      <c r="F543" s="61"/>
    </row>
    <row r="544" ht="14.25" customHeight="1">
      <c r="F544" s="61"/>
    </row>
    <row r="545" ht="14.25" customHeight="1">
      <c r="F545" s="61"/>
    </row>
    <row r="546" ht="14.25" customHeight="1">
      <c r="F546" s="61"/>
    </row>
    <row r="547" ht="14.25" customHeight="1">
      <c r="F547" s="61"/>
    </row>
    <row r="548" ht="14.25" customHeight="1">
      <c r="F548" s="61"/>
    </row>
    <row r="549" ht="14.25" customHeight="1">
      <c r="F549" s="61"/>
    </row>
    <row r="550" ht="14.25" customHeight="1">
      <c r="F550" s="61"/>
    </row>
    <row r="551" ht="14.25" customHeight="1">
      <c r="F551" s="61"/>
    </row>
    <row r="552" ht="14.25" customHeight="1">
      <c r="F552" s="61"/>
    </row>
    <row r="553" ht="14.25" customHeight="1">
      <c r="F553" s="61"/>
    </row>
    <row r="554" ht="14.25" customHeight="1">
      <c r="F554" s="61"/>
    </row>
    <row r="555" ht="14.25" customHeight="1">
      <c r="F555" s="61"/>
    </row>
    <row r="556" ht="14.25" customHeight="1">
      <c r="F556" s="61"/>
    </row>
    <row r="557" ht="14.25" customHeight="1">
      <c r="F557" s="61"/>
    </row>
    <row r="558" ht="14.25" customHeight="1">
      <c r="F558" s="61"/>
    </row>
    <row r="559" ht="14.25" customHeight="1">
      <c r="F559" s="61"/>
    </row>
    <row r="560" ht="14.25" customHeight="1">
      <c r="F560" s="61"/>
    </row>
    <row r="561" ht="14.25" customHeight="1">
      <c r="F561" s="61"/>
    </row>
    <row r="562" ht="14.25" customHeight="1">
      <c r="F562" s="61"/>
    </row>
    <row r="563" ht="14.25" customHeight="1">
      <c r="F563" s="61"/>
    </row>
    <row r="564" ht="14.25" customHeight="1">
      <c r="F564" s="61"/>
    </row>
    <row r="565" ht="14.25" customHeight="1">
      <c r="F565" s="61"/>
    </row>
    <row r="566" ht="14.25" customHeight="1">
      <c r="F566" s="61"/>
    </row>
    <row r="567" ht="14.25" customHeight="1">
      <c r="F567" s="61"/>
    </row>
    <row r="568" ht="14.25" customHeight="1">
      <c r="F568" s="61"/>
    </row>
    <row r="569" ht="14.25" customHeight="1">
      <c r="F569" s="61"/>
    </row>
    <row r="570" ht="14.25" customHeight="1">
      <c r="F570" s="61"/>
    </row>
    <row r="571" ht="14.25" customHeight="1">
      <c r="F571" s="61"/>
    </row>
    <row r="572" ht="14.25" customHeight="1">
      <c r="F572" s="61"/>
    </row>
    <row r="573" ht="14.25" customHeight="1">
      <c r="F573" s="61"/>
    </row>
    <row r="574" ht="14.25" customHeight="1">
      <c r="F574" s="61"/>
    </row>
    <row r="575" ht="14.25" customHeight="1">
      <c r="F575" s="61"/>
    </row>
    <row r="576" ht="14.25" customHeight="1">
      <c r="F576" s="61"/>
    </row>
    <row r="577" ht="14.25" customHeight="1">
      <c r="F577" s="61"/>
    </row>
    <row r="578" ht="14.25" customHeight="1">
      <c r="F578" s="61"/>
    </row>
    <row r="579" ht="14.25" customHeight="1">
      <c r="F579" s="61"/>
    </row>
    <row r="580" ht="14.25" customHeight="1">
      <c r="F580" s="61"/>
    </row>
    <row r="581" ht="14.25" customHeight="1">
      <c r="F581" s="61"/>
    </row>
    <row r="582" ht="14.25" customHeight="1">
      <c r="F582" s="61"/>
    </row>
    <row r="583" ht="14.25" customHeight="1">
      <c r="F583" s="61"/>
    </row>
    <row r="584" ht="14.25" customHeight="1">
      <c r="F584" s="61"/>
    </row>
    <row r="585" ht="14.25" customHeight="1">
      <c r="F585" s="61"/>
    </row>
    <row r="586" ht="14.25" customHeight="1">
      <c r="F586" s="61"/>
    </row>
    <row r="587" ht="14.25" customHeight="1">
      <c r="F587" s="61"/>
    </row>
    <row r="588" ht="14.25" customHeight="1">
      <c r="F588" s="61"/>
    </row>
    <row r="589" ht="14.25" customHeight="1">
      <c r="F589" s="61"/>
    </row>
    <row r="590" ht="14.25" customHeight="1">
      <c r="F590" s="61"/>
    </row>
    <row r="591" ht="14.25" customHeight="1">
      <c r="F591" s="61"/>
    </row>
    <row r="592" ht="14.25" customHeight="1">
      <c r="F592" s="61"/>
    </row>
    <row r="593" ht="14.25" customHeight="1">
      <c r="F593" s="61"/>
    </row>
    <row r="594" ht="14.25" customHeight="1">
      <c r="F594" s="61"/>
    </row>
    <row r="595" ht="14.25" customHeight="1">
      <c r="F595" s="61"/>
    </row>
    <row r="596" ht="14.25" customHeight="1">
      <c r="F596" s="61"/>
    </row>
    <row r="597" ht="14.25" customHeight="1">
      <c r="F597" s="61"/>
    </row>
    <row r="598" ht="14.25" customHeight="1">
      <c r="F598" s="61"/>
    </row>
    <row r="599" ht="14.25" customHeight="1">
      <c r="F599" s="61"/>
    </row>
    <row r="600" ht="14.25" customHeight="1">
      <c r="F600" s="61"/>
    </row>
    <row r="601" ht="14.25" customHeight="1">
      <c r="F601" s="61"/>
    </row>
    <row r="602" ht="14.25" customHeight="1">
      <c r="F602" s="61"/>
    </row>
    <row r="603" ht="14.25" customHeight="1">
      <c r="F603" s="61"/>
    </row>
    <row r="604" ht="14.25" customHeight="1">
      <c r="F604" s="61"/>
    </row>
    <row r="605" ht="14.25" customHeight="1">
      <c r="F605" s="61"/>
    </row>
    <row r="606" ht="14.25" customHeight="1">
      <c r="F606" s="61"/>
    </row>
    <row r="607" ht="14.25" customHeight="1">
      <c r="F607" s="61"/>
    </row>
    <row r="608" ht="14.25" customHeight="1">
      <c r="F608" s="61"/>
    </row>
    <row r="609" ht="14.25" customHeight="1">
      <c r="F609" s="61"/>
    </row>
    <row r="610" ht="14.25" customHeight="1">
      <c r="F610" s="61"/>
    </row>
    <row r="611" ht="14.25" customHeight="1">
      <c r="F611" s="61"/>
    </row>
    <row r="612" ht="14.25" customHeight="1">
      <c r="F612" s="61"/>
    </row>
    <row r="613" ht="14.25" customHeight="1">
      <c r="F613" s="61"/>
    </row>
    <row r="614" ht="14.25" customHeight="1">
      <c r="F614" s="61"/>
    </row>
    <row r="615" ht="14.25" customHeight="1">
      <c r="F615" s="61"/>
    </row>
    <row r="616" ht="14.25" customHeight="1">
      <c r="F616" s="61"/>
    </row>
    <row r="617" ht="14.25" customHeight="1">
      <c r="F617" s="61"/>
    </row>
    <row r="618" ht="14.25" customHeight="1">
      <c r="F618" s="61"/>
    </row>
    <row r="619" ht="14.25" customHeight="1">
      <c r="F619" s="61"/>
    </row>
    <row r="620" ht="14.25" customHeight="1">
      <c r="F620" s="61"/>
    </row>
    <row r="621" ht="14.25" customHeight="1">
      <c r="F621" s="61"/>
    </row>
    <row r="622" ht="14.25" customHeight="1">
      <c r="F622" s="61"/>
    </row>
    <row r="623" ht="14.25" customHeight="1">
      <c r="F623" s="61"/>
    </row>
    <row r="624" ht="14.25" customHeight="1">
      <c r="F624" s="61"/>
    </row>
    <row r="625" ht="14.25" customHeight="1">
      <c r="F625" s="61"/>
    </row>
    <row r="626" ht="14.25" customHeight="1">
      <c r="F626" s="61"/>
    </row>
    <row r="627" ht="14.25" customHeight="1">
      <c r="F627" s="61"/>
    </row>
    <row r="628" ht="14.25" customHeight="1">
      <c r="F628" s="61"/>
    </row>
    <row r="629" ht="14.25" customHeight="1">
      <c r="F629" s="61"/>
    </row>
    <row r="630" ht="14.25" customHeight="1">
      <c r="F630" s="61"/>
    </row>
    <row r="631" ht="14.25" customHeight="1">
      <c r="F631" s="61"/>
    </row>
    <row r="632" ht="14.25" customHeight="1">
      <c r="F632" s="61"/>
    </row>
    <row r="633" ht="14.25" customHeight="1">
      <c r="F633" s="61"/>
    </row>
    <row r="634" ht="14.25" customHeight="1">
      <c r="F634" s="61"/>
    </row>
    <row r="635" ht="14.25" customHeight="1">
      <c r="F635" s="61"/>
    </row>
    <row r="636" ht="14.25" customHeight="1">
      <c r="F636" s="61"/>
    </row>
    <row r="637" ht="14.25" customHeight="1">
      <c r="F637" s="61"/>
    </row>
    <row r="638" ht="14.25" customHeight="1">
      <c r="F638" s="61"/>
    </row>
    <row r="639" ht="14.25" customHeight="1">
      <c r="F639" s="61"/>
    </row>
    <row r="640" ht="14.25" customHeight="1">
      <c r="F640" s="61"/>
    </row>
    <row r="641" ht="14.25" customHeight="1">
      <c r="F641" s="61"/>
    </row>
    <row r="642" ht="14.25" customHeight="1">
      <c r="F642" s="61"/>
    </row>
    <row r="643" ht="14.25" customHeight="1">
      <c r="F643" s="61"/>
    </row>
    <row r="644" ht="14.25" customHeight="1">
      <c r="F644" s="61"/>
    </row>
    <row r="645" ht="14.25" customHeight="1">
      <c r="F645" s="61"/>
    </row>
    <row r="646" ht="14.25" customHeight="1">
      <c r="F646" s="61"/>
    </row>
    <row r="647" ht="14.25" customHeight="1">
      <c r="F647" s="61"/>
    </row>
    <row r="648" ht="14.25" customHeight="1">
      <c r="F648" s="61"/>
    </row>
    <row r="649" ht="14.25" customHeight="1">
      <c r="F649" s="61"/>
    </row>
    <row r="650" ht="14.25" customHeight="1">
      <c r="F650" s="61"/>
    </row>
    <row r="651" ht="14.25" customHeight="1">
      <c r="F651" s="61"/>
    </row>
    <row r="652" ht="14.25" customHeight="1">
      <c r="F652" s="61"/>
    </row>
    <row r="653" ht="14.25" customHeight="1">
      <c r="F653" s="61"/>
    </row>
    <row r="654" ht="14.25" customHeight="1">
      <c r="F654" s="61"/>
    </row>
    <row r="655" ht="14.25" customHeight="1">
      <c r="F655" s="61"/>
    </row>
    <row r="656" ht="14.25" customHeight="1">
      <c r="F656" s="61"/>
    </row>
    <row r="657" ht="14.25" customHeight="1">
      <c r="F657" s="61"/>
    </row>
    <row r="658" ht="14.25" customHeight="1">
      <c r="F658" s="61"/>
    </row>
    <row r="659" ht="14.25" customHeight="1">
      <c r="F659" s="61"/>
    </row>
    <row r="660" ht="14.25" customHeight="1">
      <c r="F660" s="61"/>
    </row>
    <row r="661" ht="14.25" customHeight="1">
      <c r="F661" s="61"/>
    </row>
    <row r="662" ht="14.25" customHeight="1">
      <c r="F662" s="61"/>
    </row>
    <row r="663" ht="14.25" customHeight="1">
      <c r="F663" s="61"/>
    </row>
    <row r="664" ht="14.25" customHeight="1">
      <c r="F664" s="61"/>
    </row>
    <row r="665" ht="14.25" customHeight="1">
      <c r="F665" s="61"/>
    </row>
    <row r="666" ht="14.25" customHeight="1">
      <c r="F666" s="61"/>
    </row>
    <row r="667" ht="14.25" customHeight="1">
      <c r="F667" s="61"/>
    </row>
    <row r="668" ht="14.25" customHeight="1">
      <c r="F668" s="61"/>
    </row>
    <row r="669" ht="14.25" customHeight="1">
      <c r="F669" s="61"/>
    </row>
    <row r="670" ht="14.25" customHeight="1">
      <c r="F670" s="61"/>
    </row>
    <row r="671" ht="14.25" customHeight="1">
      <c r="F671" s="61"/>
    </row>
    <row r="672" ht="14.25" customHeight="1">
      <c r="F672" s="61"/>
    </row>
    <row r="673" ht="14.25" customHeight="1">
      <c r="F673" s="61"/>
    </row>
    <row r="674" ht="14.25" customHeight="1">
      <c r="F674" s="61"/>
    </row>
    <row r="675" ht="14.25" customHeight="1">
      <c r="F675" s="61"/>
    </row>
    <row r="676" ht="14.25" customHeight="1">
      <c r="F676" s="61"/>
    </row>
    <row r="677" ht="14.25" customHeight="1">
      <c r="F677" s="61"/>
    </row>
    <row r="678" ht="14.25" customHeight="1">
      <c r="F678" s="61"/>
    </row>
    <row r="679" ht="14.25" customHeight="1">
      <c r="F679" s="61"/>
    </row>
    <row r="680" ht="14.25" customHeight="1">
      <c r="F680" s="61"/>
    </row>
    <row r="681" ht="14.25" customHeight="1">
      <c r="F681" s="61"/>
    </row>
    <row r="682" ht="14.25" customHeight="1">
      <c r="F682" s="61"/>
    </row>
    <row r="683" ht="14.25" customHeight="1">
      <c r="F683" s="61"/>
    </row>
    <row r="684" ht="14.25" customHeight="1">
      <c r="F684" s="61"/>
    </row>
    <row r="685" ht="14.25" customHeight="1">
      <c r="F685" s="61"/>
    </row>
    <row r="686" ht="14.25" customHeight="1">
      <c r="F686" s="61"/>
    </row>
    <row r="687" ht="14.25" customHeight="1">
      <c r="F687" s="61"/>
    </row>
    <row r="688" ht="14.25" customHeight="1">
      <c r="F688" s="61"/>
    </row>
    <row r="689" ht="14.25" customHeight="1">
      <c r="F689" s="61"/>
    </row>
    <row r="690" ht="14.25" customHeight="1">
      <c r="F690" s="61"/>
    </row>
    <row r="691" ht="14.25" customHeight="1">
      <c r="F691" s="61"/>
    </row>
    <row r="692" ht="14.25" customHeight="1">
      <c r="F692" s="61"/>
    </row>
    <row r="693" ht="14.25" customHeight="1">
      <c r="F693" s="61"/>
    </row>
    <row r="694" ht="14.25" customHeight="1">
      <c r="F694" s="61"/>
    </row>
    <row r="695" ht="14.25" customHeight="1">
      <c r="F695" s="61"/>
    </row>
    <row r="696" ht="14.25" customHeight="1">
      <c r="F696" s="61"/>
    </row>
    <row r="697" ht="14.25" customHeight="1">
      <c r="F697" s="61"/>
    </row>
    <row r="698" ht="14.25" customHeight="1">
      <c r="F698" s="61"/>
    </row>
    <row r="699" ht="14.25" customHeight="1">
      <c r="F699" s="61"/>
    </row>
    <row r="700" ht="14.25" customHeight="1">
      <c r="F700" s="61"/>
    </row>
    <row r="701" ht="14.25" customHeight="1">
      <c r="F701" s="61"/>
    </row>
    <row r="702" ht="14.25" customHeight="1">
      <c r="F702" s="61"/>
    </row>
    <row r="703" ht="14.25" customHeight="1">
      <c r="F703" s="61"/>
    </row>
    <row r="704" ht="14.25" customHeight="1">
      <c r="F704" s="61"/>
    </row>
    <row r="705" ht="14.25" customHeight="1">
      <c r="F705" s="61"/>
    </row>
    <row r="706" ht="14.25" customHeight="1">
      <c r="F706" s="61"/>
    </row>
    <row r="707" ht="14.25" customHeight="1">
      <c r="F707" s="61"/>
    </row>
    <row r="708" ht="14.25" customHeight="1">
      <c r="F708" s="61"/>
    </row>
    <row r="709" ht="14.25" customHeight="1">
      <c r="F709" s="61"/>
    </row>
    <row r="710" ht="14.25" customHeight="1">
      <c r="F710" s="61"/>
    </row>
    <row r="711" ht="14.25" customHeight="1">
      <c r="F711" s="61"/>
    </row>
    <row r="712" ht="14.25" customHeight="1">
      <c r="F712" s="61"/>
    </row>
    <row r="713" ht="14.25" customHeight="1">
      <c r="F713" s="61"/>
    </row>
    <row r="714" ht="14.25" customHeight="1">
      <c r="F714" s="61"/>
    </row>
    <row r="715" ht="14.25" customHeight="1">
      <c r="F715" s="61"/>
    </row>
    <row r="716" ht="14.25" customHeight="1">
      <c r="F716" s="61"/>
    </row>
    <row r="717" ht="14.25" customHeight="1">
      <c r="F717" s="61"/>
    </row>
    <row r="718" ht="14.25" customHeight="1">
      <c r="F718" s="61"/>
    </row>
    <row r="719" ht="14.25" customHeight="1">
      <c r="F719" s="61"/>
    </row>
    <row r="720" ht="14.25" customHeight="1">
      <c r="F720" s="61"/>
    </row>
    <row r="721" ht="14.25" customHeight="1">
      <c r="F721" s="61"/>
    </row>
    <row r="722" ht="14.25" customHeight="1">
      <c r="F722" s="61"/>
    </row>
    <row r="723" ht="14.25" customHeight="1">
      <c r="F723" s="61"/>
    </row>
    <row r="724" ht="14.25" customHeight="1">
      <c r="F724" s="61"/>
    </row>
    <row r="725" ht="14.25" customHeight="1">
      <c r="F725" s="61"/>
    </row>
    <row r="726" ht="14.25" customHeight="1">
      <c r="F726" s="61"/>
    </row>
    <row r="727" ht="14.25" customHeight="1">
      <c r="F727" s="61"/>
    </row>
    <row r="728" ht="14.25" customHeight="1">
      <c r="F728" s="61"/>
    </row>
    <row r="729" ht="14.25" customHeight="1">
      <c r="F729" s="61"/>
    </row>
    <row r="730" ht="14.25" customHeight="1">
      <c r="F730" s="61"/>
    </row>
    <row r="731" ht="14.25" customHeight="1">
      <c r="F731" s="61"/>
    </row>
    <row r="732" ht="14.25" customHeight="1">
      <c r="F732" s="61"/>
    </row>
    <row r="733" ht="14.25" customHeight="1">
      <c r="F733" s="61"/>
    </row>
    <row r="734" ht="14.25" customHeight="1">
      <c r="F734" s="61"/>
    </row>
    <row r="735" ht="14.25" customHeight="1">
      <c r="F735" s="61"/>
    </row>
    <row r="736" ht="14.25" customHeight="1">
      <c r="F736" s="61"/>
    </row>
    <row r="737" ht="14.25" customHeight="1">
      <c r="F737" s="61"/>
    </row>
    <row r="738" ht="14.25" customHeight="1">
      <c r="F738" s="61"/>
    </row>
    <row r="739" ht="14.25" customHeight="1">
      <c r="F739" s="61"/>
    </row>
    <row r="740" ht="14.25" customHeight="1">
      <c r="F740" s="61"/>
    </row>
    <row r="741" ht="14.25" customHeight="1">
      <c r="F741" s="61"/>
    </row>
    <row r="742" ht="14.25" customHeight="1">
      <c r="F742" s="61"/>
    </row>
    <row r="743" ht="14.25" customHeight="1">
      <c r="F743" s="61"/>
    </row>
    <row r="744" ht="14.25" customHeight="1">
      <c r="F744" s="61"/>
    </row>
    <row r="745" ht="14.25" customHeight="1">
      <c r="F745" s="61"/>
    </row>
    <row r="746" ht="14.25" customHeight="1">
      <c r="F746" s="61"/>
    </row>
    <row r="747" ht="14.25" customHeight="1">
      <c r="F747" s="61"/>
    </row>
    <row r="748" ht="14.25" customHeight="1">
      <c r="F748" s="61"/>
    </row>
    <row r="749" ht="14.25" customHeight="1">
      <c r="F749" s="61"/>
    </row>
    <row r="750" ht="14.25" customHeight="1">
      <c r="F750" s="61"/>
    </row>
    <row r="751" ht="14.25" customHeight="1">
      <c r="F751" s="61"/>
    </row>
    <row r="752" ht="14.25" customHeight="1">
      <c r="F752" s="61"/>
    </row>
    <row r="753" ht="14.25" customHeight="1">
      <c r="F753" s="61"/>
    </row>
    <row r="754" ht="14.25" customHeight="1">
      <c r="F754" s="61"/>
    </row>
    <row r="755" ht="14.25" customHeight="1">
      <c r="F755" s="61"/>
    </row>
    <row r="756" ht="14.25" customHeight="1">
      <c r="F756" s="61"/>
    </row>
    <row r="757" ht="14.25" customHeight="1">
      <c r="F757" s="61"/>
    </row>
    <row r="758" ht="14.25" customHeight="1">
      <c r="F758" s="61"/>
    </row>
    <row r="759" ht="14.25" customHeight="1">
      <c r="F759" s="61"/>
    </row>
    <row r="760" ht="14.25" customHeight="1">
      <c r="F760" s="61"/>
    </row>
    <row r="761" ht="14.25" customHeight="1">
      <c r="F761" s="61"/>
    </row>
    <row r="762" ht="14.25" customHeight="1">
      <c r="F762" s="61"/>
    </row>
    <row r="763" ht="14.25" customHeight="1">
      <c r="F763" s="61"/>
    </row>
    <row r="764" ht="14.25" customHeight="1">
      <c r="F764" s="61"/>
    </row>
    <row r="765" ht="14.25" customHeight="1">
      <c r="F765" s="61"/>
    </row>
    <row r="766" ht="14.25" customHeight="1">
      <c r="F766" s="61"/>
    </row>
    <row r="767" ht="14.25" customHeight="1">
      <c r="F767" s="61"/>
    </row>
    <row r="768" ht="14.25" customHeight="1">
      <c r="F768" s="61"/>
    </row>
    <row r="769" ht="14.25" customHeight="1">
      <c r="F769" s="61"/>
    </row>
    <row r="770" ht="14.25" customHeight="1">
      <c r="F770" s="61"/>
    </row>
    <row r="771" ht="14.25" customHeight="1">
      <c r="F771" s="61"/>
    </row>
    <row r="772" ht="14.25" customHeight="1">
      <c r="F772" s="61"/>
    </row>
    <row r="773" ht="14.25" customHeight="1">
      <c r="F773" s="61"/>
    </row>
    <row r="774" ht="14.25" customHeight="1">
      <c r="F774" s="61"/>
    </row>
    <row r="775" ht="14.25" customHeight="1">
      <c r="F775" s="61"/>
    </row>
    <row r="776" ht="14.25" customHeight="1">
      <c r="F776" s="61"/>
    </row>
    <row r="777" ht="14.25" customHeight="1">
      <c r="F777" s="61"/>
    </row>
    <row r="778" ht="14.25" customHeight="1">
      <c r="F778" s="61"/>
    </row>
    <row r="779" ht="14.25" customHeight="1">
      <c r="F779" s="61"/>
    </row>
    <row r="780" ht="14.25" customHeight="1">
      <c r="F780" s="61"/>
    </row>
    <row r="781" ht="14.25" customHeight="1">
      <c r="F781" s="61"/>
    </row>
    <row r="782" ht="14.25" customHeight="1">
      <c r="F782" s="61"/>
    </row>
    <row r="783" ht="14.25" customHeight="1">
      <c r="F783" s="61"/>
    </row>
    <row r="784" ht="14.25" customHeight="1">
      <c r="F784" s="61"/>
    </row>
    <row r="785" ht="14.25" customHeight="1">
      <c r="F785" s="61"/>
    </row>
    <row r="786" ht="14.25" customHeight="1">
      <c r="F786" s="61"/>
    </row>
    <row r="787" ht="14.25" customHeight="1">
      <c r="F787" s="61"/>
    </row>
    <row r="788" ht="14.25" customHeight="1">
      <c r="F788" s="61"/>
    </row>
    <row r="789" ht="14.25" customHeight="1">
      <c r="F789" s="61"/>
    </row>
    <row r="790" ht="14.25" customHeight="1">
      <c r="F790" s="61"/>
    </row>
    <row r="791" ht="14.25" customHeight="1">
      <c r="F791" s="61"/>
    </row>
    <row r="792" ht="14.25" customHeight="1">
      <c r="F792" s="61"/>
    </row>
    <row r="793" ht="14.25" customHeight="1">
      <c r="F793" s="61"/>
    </row>
    <row r="794" ht="14.25" customHeight="1">
      <c r="F794" s="61"/>
    </row>
    <row r="795" ht="14.25" customHeight="1">
      <c r="F795" s="61"/>
    </row>
    <row r="796" ht="14.25" customHeight="1">
      <c r="F796" s="61"/>
    </row>
    <row r="797" ht="14.25" customHeight="1">
      <c r="F797" s="61"/>
    </row>
    <row r="798" ht="14.25" customHeight="1">
      <c r="F798" s="61"/>
    </row>
    <row r="799" ht="14.25" customHeight="1">
      <c r="F799" s="61"/>
    </row>
    <row r="800" ht="14.25" customHeight="1">
      <c r="F800" s="61"/>
    </row>
    <row r="801" ht="14.25" customHeight="1">
      <c r="F801" s="61"/>
    </row>
    <row r="802" ht="14.25" customHeight="1">
      <c r="F802" s="61"/>
    </row>
    <row r="803" ht="14.25" customHeight="1">
      <c r="F803" s="61"/>
    </row>
    <row r="804" ht="14.25" customHeight="1">
      <c r="F804" s="61"/>
    </row>
    <row r="805" ht="14.25" customHeight="1">
      <c r="F805" s="61"/>
    </row>
    <row r="806" ht="14.25" customHeight="1">
      <c r="F806" s="61"/>
    </row>
    <row r="807" ht="14.25" customHeight="1">
      <c r="F807" s="61"/>
    </row>
    <row r="808" ht="14.25" customHeight="1">
      <c r="F808" s="61"/>
    </row>
    <row r="809" ht="14.25" customHeight="1">
      <c r="F809" s="61"/>
    </row>
    <row r="810" ht="14.25" customHeight="1">
      <c r="F810" s="61"/>
    </row>
    <row r="811" ht="14.25" customHeight="1">
      <c r="F811" s="61"/>
    </row>
    <row r="812" ht="14.25" customHeight="1">
      <c r="F812" s="61"/>
    </row>
    <row r="813" ht="14.25" customHeight="1">
      <c r="F813" s="61"/>
    </row>
    <row r="814" ht="14.25" customHeight="1">
      <c r="F814" s="61"/>
    </row>
    <row r="815" ht="14.25" customHeight="1">
      <c r="F815" s="61"/>
    </row>
    <row r="816" ht="14.25" customHeight="1">
      <c r="F816" s="61"/>
    </row>
    <row r="817" ht="14.25" customHeight="1">
      <c r="F817" s="61"/>
    </row>
    <row r="818" ht="14.25" customHeight="1">
      <c r="F818" s="61"/>
    </row>
    <row r="819" ht="14.25" customHeight="1">
      <c r="F819" s="61"/>
    </row>
    <row r="820" ht="14.25" customHeight="1">
      <c r="F820" s="61"/>
    </row>
    <row r="821" ht="14.25" customHeight="1">
      <c r="F821" s="61"/>
    </row>
    <row r="822" ht="14.25" customHeight="1">
      <c r="F822" s="61"/>
    </row>
    <row r="823" ht="14.25" customHeight="1">
      <c r="F823" s="61"/>
    </row>
    <row r="824" ht="14.25" customHeight="1">
      <c r="F824" s="61"/>
    </row>
    <row r="825" ht="14.25" customHeight="1">
      <c r="F825" s="61"/>
    </row>
    <row r="826" ht="14.25" customHeight="1">
      <c r="F826" s="61"/>
    </row>
    <row r="827" ht="14.25" customHeight="1">
      <c r="F827" s="61"/>
    </row>
    <row r="828" ht="14.25" customHeight="1">
      <c r="F828" s="61"/>
    </row>
    <row r="829" ht="14.25" customHeight="1">
      <c r="F829" s="61"/>
    </row>
    <row r="830" ht="14.25" customHeight="1">
      <c r="F830" s="61"/>
    </row>
    <row r="831" ht="14.25" customHeight="1">
      <c r="F831" s="61"/>
    </row>
    <row r="832" ht="14.25" customHeight="1">
      <c r="F832" s="61"/>
    </row>
    <row r="833" ht="14.25" customHeight="1">
      <c r="F833" s="61"/>
    </row>
    <row r="834" ht="14.25" customHeight="1">
      <c r="F834" s="61"/>
    </row>
    <row r="835" ht="14.25" customHeight="1">
      <c r="F835" s="61"/>
    </row>
    <row r="836" ht="14.25" customHeight="1">
      <c r="F836" s="61"/>
    </row>
    <row r="837" ht="14.25" customHeight="1">
      <c r="F837" s="61"/>
    </row>
    <row r="838" ht="14.25" customHeight="1">
      <c r="F838" s="61"/>
    </row>
    <row r="839" ht="14.25" customHeight="1">
      <c r="F839" s="61"/>
    </row>
    <row r="840" ht="14.25" customHeight="1">
      <c r="F840" s="61"/>
    </row>
    <row r="841" ht="14.25" customHeight="1">
      <c r="F841" s="61"/>
    </row>
    <row r="842" ht="14.25" customHeight="1">
      <c r="F842" s="61"/>
    </row>
    <row r="843" ht="14.25" customHeight="1">
      <c r="F843" s="61"/>
    </row>
    <row r="844" ht="14.25" customHeight="1">
      <c r="F844" s="61"/>
    </row>
    <row r="845" ht="14.25" customHeight="1">
      <c r="F845" s="61"/>
    </row>
    <row r="846" ht="14.25" customHeight="1">
      <c r="F846" s="61"/>
    </row>
    <row r="847" ht="14.25" customHeight="1">
      <c r="F847" s="61"/>
    </row>
    <row r="848" ht="14.25" customHeight="1">
      <c r="F848" s="61"/>
    </row>
    <row r="849" ht="14.25" customHeight="1">
      <c r="F849" s="61"/>
    </row>
    <row r="850" ht="14.25" customHeight="1">
      <c r="F850" s="61"/>
    </row>
    <row r="851" ht="14.25" customHeight="1">
      <c r="F851" s="61"/>
    </row>
    <row r="852" ht="14.25" customHeight="1">
      <c r="F852" s="61"/>
    </row>
    <row r="853" ht="14.25" customHeight="1">
      <c r="F853" s="61"/>
    </row>
    <row r="854" ht="14.25" customHeight="1">
      <c r="F854" s="61"/>
    </row>
    <row r="855" ht="14.25" customHeight="1">
      <c r="F855" s="61"/>
    </row>
    <row r="856" ht="14.25" customHeight="1">
      <c r="F856" s="61"/>
    </row>
    <row r="857" ht="14.25" customHeight="1">
      <c r="F857" s="61"/>
    </row>
    <row r="858" ht="14.25" customHeight="1">
      <c r="F858" s="61"/>
    </row>
    <row r="859" ht="14.25" customHeight="1">
      <c r="F859" s="61"/>
    </row>
    <row r="860" ht="14.25" customHeight="1">
      <c r="F860" s="61"/>
    </row>
    <row r="861" ht="14.25" customHeight="1">
      <c r="F861" s="61"/>
    </row>
    <row r="862" ht="14.25" customHeight="1">
      <c r="F862" s="61"/>
    </row>
    <row r="863" ht="14.25" customHeight="1">
      <c r="F863" s="61"/>
    </row>
    <row r="864" ht="14.25" customHeight="1">
      <c r="F864" s="61"/>
    </row>
    <row r="865" ht="14.25" customHeight="1">
      <c r="F865" s="61"/>
    </row>
    <row r="866" ht="14.25" customHeight="1">
      <c r="F866" s="61"/>
    </row>
    <row r="867" ht="14.25" customHeight="1">
      <c r="F867" s="61"/>
    </row>
    <row r="868" ht="14.25" customHeight="1">
      <c r="F868" s="61"/>
    </row>
    <row r="869" ht="14.25" customHeight="1">
      <c r="F869" s="61"/>
    </row>
    <row r="870" ht="14.25" customHeight="1">
      <c r="F870" s="61"/>
    </row>
    <row r="871" ht="14.25" customHeight="1">
      <c r="F871" s="61"/>
    </row>
    <row r="872" ht="14.25" customHeight="1">
      <c r="F872" s="61"/>
    </row>
    <row r="873" ht="14.25" customHeight="1">
      <c r="F873" s="61"/>
    </row>
    <row r="874" ht="14.25" customHeight="1">
      <c r="F874" s="61"/>
    </row>
    <row r="875" ht="14.25" customHeight="1">
      <c r="F875" s="61"/>
    </row>
    <row r="876" ht="14.25" customHeight="1">
      <c r="F876" s="61"/>
    </row>
    <row r="877" ht="14.25" customHeight="1">
      <c r="F877" s="61"/>
    </row>
    <row r="878" ht="14.25" customHeight="1">
      <c r="F878" s="61"/>
    </row>
    <row r="879" ht="14.25" customHeight="1">
      <c r="F879" s="61"/>
    </row>
    <row r="880" ht="14.25" customHeight="1">
      <c r="F880" s="61"/>
    </row>
    <row r="881" ht="14.25" customHeight="1">
      <c r="F881" s="61"/>
    </row>
    <row r="882" ht="14.25" customHeight="1">
      <c r="F882" s="61"/>
    </row>
    <row r="883" ht="14.25" customHeight="1">
      <c r="F883" s="61"/>
    </row>
    <row r="884" ht="14.25" customHeight="1">
      <c r="F884" s="61"/>
    </row>
    <row r="885" ht="14.25" customHeight="1">
      <c r="F885" s="61"/>
    </row>
    <row r="886" ht="14.25" customHeight="1">
      <c r="F886" s="61"/>
    </row>
    <row r="887" ht="14.25" customHeight="1">
      <c r="F887" s="61"/>
    </row>
    <row r="888" ht="14.25" customHeight="1">
      <c r="F888" s="61"/>
    </row>
    <row r="889" ht="14.25" customHeight="1">
      <c r="F889" s="61"/>
    </row>
    <row r="890" ht="14.25" customHeight="1">
      <c r="F890" s="61"/>
    </row>
    <row r="891" ht="14.25" customHeight="1">
      <c r="F891" s="61"/>
    </row>
    <row r="892" ht="14.25" customHeight="1">
      <c r="F892" s="61"/>
    </row>
    <row r="893" ht="14.25" customHeight="1">
      <c r="F893" s="61"/>
    </row>
    <row r="894" ht="14.25" customHeight="1">
      <c r="F894" s="61"/>
    </row>
    <row r="895" ht="14.25" customHeight="1">
      <c r="F895" s="61"/>
    </row>
    <row r="896" ht="14.25" customHeight="1">
      <c r="F896" s="61"/>
    </row>
    <row r="897" ht="14.25" customHeight="1">
      <c r="F897" s="61"/>
    </row>
    <row r="898" ht="14.25" customHeight="1">
      <c r="F898" s="61"/>
    </row>
    <row r="899" ht="14.25" customHeight="1">
      <c r="F899" s="61"/>
    </row>
    <row r="900" ht="14.25" customHeight="1">
      <c r="F900" s="61"/>
    </row>
    <row r="901" ht="14.25" customHeight="1">
      <c r="F901" s="61"/>
    </row>
    <row r="902" ht="14.25" customHeight="1">
      <c r="F902" s="61"/>
    </row>
    <row r="903" ht="14.25" customHeight="1">
      <c r="F903" s="61"/>
    </row>
    <row r="904" ht="14.25" customHeight="1">
      <c r="F904" s="61"/>
    </row>
    <row r="905" ht="14.25" customHeight="1">
      <c r="F905" s="61"/>
    </row>
    <row r="906" ht="14.25" customHeight="1">
      <c r="F906" s="61"/>
    </row>
    <row r="907" ht="14.25" customHeight="1">
      <c r="F907" s="61"/>
    </row>
    <row r="908" ht="14.25" customHeight="1">
      <c r="F908" s="61"/>
    </row>
    <row r="909" ht="14.25" customHeight="1">
      <c r="F909" s="61"/>
    </row>
    <row r="910" ht="14.25" customHeight="1">
      <c r="F910" s="61"/>
    </row>
    <row r="911" ht="14.25" customHeight="1">
      <c r="F911" s="61"/>
    </row>
    <row r="912" ht="14.25" customHeight="1">
      <c r="F912" s="61"/>
    </row>
    <row r="913" ht="14.25" customHeight="1">
      <c r="F913" s="61"/>
    </row>
    <row r="914" ht="14.25" customHeight="1">
      <c r="F914" s="61"/>
    </row>
    <row r="915" ht="14.25" customHeight="1">
      <c r="F915" s="61"/>
    </row>
    <row r="916" ht="14.25" customHeight="1">
      <c r="F916" s="61"/>
    </row>
    <row r="917" ht="14.25" customHeight="1">
      <c r="F917" s="61"/>
    </row>
    <row r="918" ht="14.25" customHeight="1">
      <c r="F918" s="61"/>
    </row>
    <row r="919" ht="14.25" customHeight="1">
      <c r="F919" s="61"/>
    </row>
    <row r="920" ht="14.25" customHeight="1">
      <c r="F920" s="61"/>
    </row>
    <row r="921" ht="14.25" customHeight="1">
      <c r="F921" s="61"/>
    </row>
    <row r="922" ht="14.25" customHeight="1">
      <c r="F922" s="61"/>
    </row>
    <row r="923" ht="14.25" customHeight="1">
      <c r="F923" s="61"/>
    </row>
    <row r="924" ht="14.25" customHeight="1">
      <c r="F924" s="61"/>
    </row>
    <row r="925" ht="14.25" customHeight="1">
      <c r="F925" s="61"/>
    </row>
    <row r="926" ht="14.25" customHeight="1">
      <c r="F926" s="61"/>
    </row>
    <row r="927" ht="14.25" customHeight="1">
      <c r="F927" s="61"/>
    </row>
    <row r="928" ht="14.25" customHeight="1">
      <c r="F928" s="61"/>
    </row>
    <row r="929" ht="14.25" customHeight="1">
      <c r="F929" s="61"/>
    </row>
    <row r="930" ht="14.25" customHeight="1">
      <c r="F930" s="61"/>
    </row>
    <row r="931" ht="14.25" customHeight="1">
      <c r="F931" s="61"/>
    </row>
    <row r="932" ht="14.25" customHeight="1">
      <c r="F932" s="61"/>
    </row>
    <row r="933" ht="14.25" customHeight="1">
      <c r="F933" s="61"/>
    </row>
    <row r="934" ht="14.25" customHeight="1">
      <c r="F934" s="61"/>
    </row>
    <row r="935" ht="14.25" customHeight="1">
      <c r="F935" s="61"/>
    </row>
    <row r="936" ht="14.25" customHeight="1">
      <c r="F936" s="61"/>
    </row>
    <row r="937" ht="14.25" customHeight="1">
      <c r="F937" s="61"/>
    </row>
    <row r="938" ht="14.25" customHeight="1">
      <c r="F938" s="61"/>
    </row>
    <row r="939" ht="14.25" customHeight="1">
      <c r="F939" s="61"/>
    </row>
    <row r="940" ht="14.25" customHeight="1">
      <c r="F940" s="61"/>
    </row>
    <row r="941" ht="14.25" customHeight="1">
      <c r="F941" s="61"/>
    </row>
    <row r="942" ht="14.25" customHeight="1">
      <c r="F942" s="61"/>
    </row>
    <row r="943" ht="14.25" customHeight="1">
      <c r="F943" s="61"/>
    </row>
    <row r="944" ht="14.25" customHeight="1">
      <c r="F944" s="61"/>
    </row>
    <row r="945" ht="14.25" customHeight="1">
      <c r="F945" s="61"/>
    </row>
    <row r="946" ht="14.25" customHeight="1">
      <c r="F946" s="61"/>
    </row>
    <row r="947" ht="14.25" customHeight="1">
      <c r="F947" s="61"/>
    </row>
    <row r="948" ht="14.25" customHeight="1">
      <c r="F948" s="61"/>
    </row>
    <row r="949" ht="14.25" customHeight="1">
      <c r="F949" s="61"/>
    </row>
    <row r="950" ht="14.25" customHeight="1">
      <c r="F950" s="61"/>
    </row>
    <row r="951" ht="14.25" customHeight="1">
      <c r="F951" s="61"/>
    </row>
    <row r="952" ht="14.25" customHeight="1">
      <c r="F952" s="61"/>
    </row>
    <row r="953" ht="14.25" customHeight="1">
      <c r="F953" s="61"/>
    </row>
    <row r="954" ht="14.25" customHeight="1">
      <c r="F954" s="61"/>
    </row>
    <row r="955" ht="14.25" customHeight="1">
      <c r="F955" s="61"/>
    </row>
    <row r="956" ht="14.25" customHeight="1">
      <c r="F956" s="61"/>
    </row>
    <row r="957" ht="14.25" customHeight="1">
      <c r="F957" s="61"/>
    </row>
    <row r="958" ht="14.25" customHeight="1">
      <c r="F958" s="61"/>
    </row>
    <row r="959" ht="14.25" customHeight="1">
      <c r="F959" s="61"/>
    </row>
    <row r="960" ht="14.25" customHeight="1">
      <c r="F960" s="61"/>
    </row>
    <row r="961" ht="14.25" customHeight="1">
      <c r="F961" s="61"/>
    </row>
    <row r="962" ht="14.25" customHeight="1">
      <c r="F962" s="61"/>
    </row>
    <row r="963" ht="14.25" customHeight="1">
      <c r="F963" s="61"/>
    </row>
    <row r="964" ht="14.25" customHeight="1">
      <c r="F964" s="61"/>
    </row>
    <row r="965" ht="14.25" customHeight="1">
      <c r="F965" s="61"/>
    </row>
    <row r="966" ht="14.25" customHeight="1">
      <c r="F966" s="61"/>
    </row>
    <row r="967" ht="14.25" customHeight="1">
      <c r="F967" s="61"/>
    </row>
    <row r="968" ht="14.25" customHeight="1">
      <c r="F968" s="61"/>
    </row>
    <row r="969" ht="14.25" customHeight="1">
      <c r="F969" s="61"/>
    </row>
    <row r="970" ht="14.25" customHeight="1">
      <c r="F970" s="61"/>
    </row>
    <row r="971" ht="14.25" customHeight="1">
      <c r="F971" s="61"/>
    </row>
    <row r="972" ht="14.25" customHeight="1">
      <c r="F972" s="61"/>
    </row>
    <row r="973" ht="14.25" customHeight="1">
      <c r="F973" s="61"/>
    </row>
    <row r="974" ht="14.25" customHeight="1">
      <c r="F974" s="61"/>
    </row>
    <row r="975" ht="14.25" customHeight="1">
      <c r="F975" s="61"/>
    </row>
    <row r="976" ht="14.25" customHeight="1">
      <c r="F976" s="61"/>
    </row>
    <row r="977" ht="14.25" customHeight="1">
      <c r="F977" s="61"/>
    </row>
    <row r="978" ht="14.25" customHeight="1">
      <c r="F978" s="61"/>
    </row>
    <row r="979" ht="14.25" customHeight="1">
      <c r="F979" s="61"/>
    </row>
    <row r="980" ht="14.25" customHeight="1">
      <c r="F980" s="61"/>
    </row>
    <row r="981" ht="14.25" customHeight="1">
      <c r="F981" s="61"/>
    </row>
    <row r="982" ht="14.25" customHeight="1">
      <c r="F982" s="61"/>
    </row>
    <row r="983" ht="14.25" customHeight="1">
      <c r="F983" s="61"/>
    </row>
    <row r="984" ht="14.25" customHeight="1">
      <c r="F984" s="61"/>
    </row>
    <row r="985" ht="14.25" customHeight="1">
      <c r="F985" s="61"/>
    </row>
    <row r="986" ht="14.25" customHeight="1">
      <c r="F986" s="61"/>
    </row>
    <row r="987" ht="14.25" customHeight="1">
      <c r="F987" s="61"/>
    </row>
    <row r="988" ht="14.25" customHeight="1">
      <c r="F988" s="61"/>
    </row>
    <row r="989" ht="14.25" customHeight="1">
      <c r="F989" s="61"/>
    </row>
    <row r="990" ht="14.25" customHeight="1">
      <c r="F990" s="61"/>
    </row>
    <row r="991" ht="14.25" customHeight="1">
      <c r="F991" s="61"/>
    </row>
    <row r="992" ht="14.25" customHeight="1">
      <c r="F992" s="61"/>
    </row>
    <row r="993" ht="14.25" customHeight="1">
      <c r="F993" s="61"/>
    </row>
    <row r="994" ht="14.25" customHeight="1">
      <c r="F994" s="61"/>
    </row>
    <row r="995" ht="14.25" customHeight="1">
      <c r="F995" s="61"/>
    </row>
    <row r="996" ht="14.25" customHeight="1">
      <c r="F996" s="61"/>
    </row>
    <row r="997" ht="14.25" customHeight="1">
      <c r="F997" s="61"/>
    </row>
    <row r="998" ht="14.25" customHeight="1">
      <c r="F998" s="61"/>
    </row>
    <row r="999" ht="14.25" customHeight="1">
      <c r="F999" s="61"/>
    </row>
    <row r="1000" ht="14.25" customHeight="1">
      <c r="F1000" s="61"/>
    </row>
  </sheetData>
  <autoFilter ref="$D$1:$P$1000">
    <filterColumn colId="6">
      <filters blank="1">
        <filter val="Sprint 1"/>
      </filters>
    </filterColumn>
  </autoFilter>
  <dataValidations>
    <dataValidation type="list" allowBlank="1" showErrorMessage="1" sqref="J2:K190">
      <formula1>Auslastung!$B$1:$K$1</formula1>
    </dataValidation>
    <dataValidation type="list" allowBlank="1" showErrorMessage="1" sqref="I2:I190">
      <formula1>"0%,10%,20%,30%,40%,50%,60%,70%,80%,90%,100%"</formula1>
    </dataValidation>
    <dataValidation type="list" allowBlank="1" showErrorMessage="1" sqref="O2:O190">
      <formula1>"Ja,Nein"</formula1>
    </dataValidation>
    <dataValidation type="list" allowBlank="1" showErrorMessage="1" sqref="G2:H190 M2:M190">
      <formula1>Auslastung!$A$2:$A$14</formula1>
    </dataValidation>
  </dataValidations>
  <hyperlinks>
    <hyperlink r:id="rId2" ref="P4"/>
    <hyperlink r:id="rId3" ref="P5"/>
    <hyperlink r:id="rId4" ref="P53"/>
    <hyperlink r:id="rId5" ref="P56"/>
    <hyperlink r:id="rId6" ref="P72"/>
    <hyperlink r:id="rId7" ref="P146"/>
    <hyperlink r:id="rId8" ref="P147"/>
    <hyperlink r:id="rId9" ref="P149"/>
    <hyperlink r:id="rId10" ref="P150"/>
    <hyperlink r:id="rId11" ref="P151"/>
    <hyperlink r:id="rId12" ref="P152"/>
  </hyperlinks>
  <drawing r:id="rId13"/>
  <legacyDrawing r:id="rId14"/>
</worksheet>
</file>