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Erlaeuterungen" sheetId="3" r:id="rId3"/>
    <sheet name="Tabellen" sheetId="4" r:id="rId4"/>
    <sheet name="Grafiken" sheetId="5" r:id="rId5"/>
    <sheet name="Art der Arbeitsplaetze" sheetId="6" r:id="rId6"/>
    <sheet name="Rohdaten" sheetId="7" r:id="rId7"/>
  </sheets>
  <calcPr calcId="124519" fullCalcOnLoad="1"/>
</workbook>
</file>

<file path=xl/sharedStrings.xml><?xml version="1.0" encoding="utf-8"?>
<sst xmlns="http://schemas.openxmlformats.org/spreadsheetml/2006/main" count="1054" uniqueCount="138">
  <si>
    <t>Test_Achim_2 in Schwerin</t>
  </si>
  <si>
    <t>REGIOPROJEKTCHECK</t>
  </si>
  <si>
    <t>Folgeabschätzung von Bauprojekten</t>
  </si>
  <si>
    <t>Exportdatum</t>
  </si>
  <si>
    <t>2016-08-15 08:30</t>
  </si>
  <si>
    <t>Thema</t>
  </si>
  <si>
    <t>Projektinformation</t>
  </si>
  <si>
    <t>RAHMENDATEN</t>
  </si>
  <si>
    <t>Fläche des Plangebiets</t>
  </si>
  <si>
    <t>ha</t>
  </si>
  <si>
    <t>Realisierungszeitraum</t>
  </si>
  <si>
    <t>2016 - 2048</t>
  </si>
  <si>
    <t>Wohnnutzung (Wohneinheiten)</t>
  </si>
  <si>
    <t>WE</t>
  </si>
  <si>
    <t>Gewerbe (Arbeitsplätze)</t>
  </si>
  <si>
    <t>ca. 54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</si>
  <si>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</si>
  <si>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</si>
  <si>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</si>
  <si>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</si>
  <si>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</si>
  <si>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</si>
  <si>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</si>
  <si>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</si>
  <si>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</si>
  <si>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</si>
  <si>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</si>
  <si>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</si>
  <si>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</si>
  <si>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</si>
  <si>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</si>
  <si>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Testflaeche</t>
  </si>
  <si>
    <t>Logistikgebiet</t>
  </si>
  <si>
    <t>C</t>
  </si>
  <si>
    <t>2016-08-15 08:29:51</t>
  </si>
  <si>
    <t>F</t>
  </si>
  <si>
    <t>G</t>
  </si>
  <si>
    <t>H</t>
  </si>
  <si>
    <t>M</t>
  </si>
  <si>
    <t>N</t>
  </si>
  <si>
    <t>OBJECTID</t>
  </si>
  <si>
    <t>teilflaeche</t>
  </si>
  <si>
    <t>gebietstyp</t>
  </si>
  <si>
    <t>aufsiedlungsdauer</t>
  </si>
  <si>
    <t>zuzugsquote</t>
  </si>
  <si>
    <t>nettobauland</t>
  </si>
  <si>
    <t>bruttoflaeche</t>
  </si>
  <si>
    <t>beschaeftigte</t>
  </si>
  <si>
    <t>anzahlBetriebe</t>
  </si>
  <si>
    <t>branche</t>
  </si>
  <si>
    <t>timestamp</t>
  </si>
  <si>
    <t>Jahr</t>
  </si>
  <si>
    <t>Teilflaeche_Plangebiet</t>
  </si>
  <si>
    <t>Branche</t>
  </si>
  <si>
    <t>Anzahl</t>
  </si>
  <si>
    <t>Anzahl_neu</t>
  </si>
  <si>
    <t>ID_ts</t>
  </si>
  <si>
    <t>Nettobauland</t>
  </si>
  <si>
    <t>Nettowohnbauland</t>
  </si>
  <si>
    <t>Gewerbeflaeche</t>
  </si>
  <si>
    <t>Erschliessungsflaeche</t>
  </si>
  <si>
    <t>Laermschutzanlagen</t>
  </si>
  <si>
    <t>Privat - Innere Erschliessung</t>
  </si>
  <si>
    <t>Oeffentlich - Aeussere Erschliessung</t>
  </si>
  <si>
    <t>Oeffentlich - Innere Erschliessung</t>
  </si>
  <si>
    <t>Gruenflaeche</t>
  </si>
  <si>
    <t>Spielplaetze</t>
  </si>
  <si>
    <t>Strassenbegleitgruen</t>
  </si>
  <si>
    <t>Ausgleichs- und Ersatzflaechen</t>
  </si>
  <si>
    <t>Allgemeine Gruenflaechen</t>
  </si>
  <si>
    <t>Sonstige Flaechen</t>
  </si>
  <si>
    <t>IDListenposition</t>
  </si>
  <si>
    <t>Flaechennutzung_S1</t>
  </si>
  <si>
    <t>Flaechennutzung_S2</t>
  </si>
  <si>
    <t>Startjahr</t>
  </si>
  <si>
    <t>Anteil_S1</t>
  </si>
  <si>
    <t>Anteil_S2</t>
  </si>
  <si>
    <t>Flaeche_ha</t>
  </si>
  <si>
    <t>Einfamilienhaus</t>
  </si>
  <si>
    <t>Zweifamilien- oder Doppelhaus</t>
  </si>
  <si>
    <t>Reihenhaus</t>
  </si>
  <si>
    <t>Mehrfamilienhaus</t>
  </si>
  <si>
    <t>Hallen</t>
  </si>
  <si>
    <t>Buerogebaeude</t>
  </si>
  <si>
    <t>Gebaeudetyp</t>
  </si>
  <si>
    <t>Grundstuecksflaeche_qm</t>
  </si>
  <si>
    <t>Ueberbaute_Flaeche</t>
  </si>
  <si>
    <t>Bruttorauminhalt_m3</t>
  </si>
  <si>
    <t>Anzahl_Gebaeude</t>
  </si>
  <si>
    <t>Geb_ID</t>
  </si>
  <si>
    <t>Test_Achim_2</t>
  </si>
  <si>
    <t>projekt</t>
  </si>
  <si>
    <t>anzahl_betriebe_jahr_0</t>
  </si>
  <si>
    <t>anzahl_betriebe_jahr_1</t>
  </si>
  <si>
    <t>anzahl_betriebe_jahr_2</t>
  </si>
  <si>
    <t>anzahl_betriebe_jahr_3</t>
  </si>
  <si>
    <t>anzahl_betriebe_jahr_4</t>
  </si>
  <si>
    <t>anzahl_betriebe_jahr_5</t>
  </si>
  <si>
    <t>anzahl_betriebe_jahr_6</t>
  </si>
  <si>
    <t>anzahl_betriebe_jahr_7</t>
  </si>
  <si>
    <t>anzahl_betriebe_jahr_8</t>
  </si>
  <si>
    <t>anzahl_betriebe_jahr_9</t>
  </si>
  <si>
    <t>anzahl_betriebe_jahr_10</t>
  </si>
  <si>
    <t>anzahl_betriebe_jahr_11</t>
  </si>
  <si>
    <t>anzahl_betriebe_jahr_12</t>
  </si>
  <si>
    <t>anzahl_betriebe_jahr_13</t>
  </si>
  <si>
    <t>anzahl_betriebe_jahr_14</t>
  </si>
  <si>
    <t>anzahl_betriebe_jahr_15</t>
  </si>
  <si>
    <t>anzahl_betriebe_jahr_16</t>
  </si>
  <si>
    <t>anzahl_betriebe_jahr_17</t>
  </si>
  <si>
    <t>anzahl_betriebe_jahr_18</t>
  </si>
  <si>
    <t>anzahl_betriebe_jahr_19</t>
  </si>
  <si>
    <t>anzahl_betriebe_jahr_20</t>
  </si>
  <si>
    <t>anzahl_betriebe_jahr_21</t>
  </si>
  <si>
    <t>anzahl_betriebe_jahr_22</t>
  </si>
  <si>
    <t>anzahl_betriebe_jahr_23</t>
  </si>
  <si>
    <t>anzahl_betriebe_jahr_24</t>
  </si>
  <si>
    <t>anzahl_betriebe_jahr_25</t>
  </si>
  <si>
    <t>anzahl_betriebe_jahr_26</t>
  </si>
  <si>
    <t>anzahl_betriebe_jahr_27</t>
  </si>
  <si>
    <t>anzahl_betriebe_jahr_28</t>
  </si>
  <si>
    <t>anzahl_betriebe_jahr_29</t>
  </si>
  <si>
    <t>anzahl_betriebe_jahr_30</t>
  </si>
  <si>
    <t>Projektuebersicht</t>
  </si>
  <si>
    <t>Teilflaeche</t>
  </si>
  <si>
    <t>Gebietstyp</t>
  </si>
  <si>
    <t>Aufsiedlungsdauer [Jahre]</t>
  </si>
  <si>
    <t>Zuzugsquote [%]</t>
  </si>
  <si>
    <t>Nettobauland [Hektar]</t>
  </si>
  <si>
    <t>Bruttobauland [Hektar]</t>
  </si>
  <si>
    <t>Beschaeftigte</t>
  </si>
  <si>
    <t>Betriebe</t>
  </si>
  <si>
    <t>Neue Beschaeftigte</t>
  </si>
  <si>
    <t>Art der Arbeitsplaetze</t>
  </si>
  <si>
    <t>Von den   95   Arbeitsplaetzen, die durch die Gewerbeansiedlung entstehen werden, sind vermutlich</t>
  </si>
  <si>
    <t>16   Arbeitsplaetze fuer Teilzeitbeschaeftigte,</t>
  </si>
  <si>
    <t>32   Arbeitsplaetze fuer geringfuegig entlohnte Beschaeftigte (Minijobber) und</t>
  </si>
  <si>
    <t>10   Arbeitsplaetze fuer Beschaeftigte mit einer akademischen Ausbildung (d.h. mit Fach- oder Hochschulabschluss).</t>
  </si>
</sst>
</file>

<file path=xl/styles.xml><?xml version="1.0" encoding="utf-8"?>
<styleSheet xmlns="http://schemas.openxmlformats.org/spreadsheetml/2006/main">
  <numFmts count="1">
    <numFmt numFmtId="164" formatCode="0.0%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1" fontId="0" fillId="2" borderId="0" xfId="0" applyNumberFormat="1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  <c:pt idx="0">
                  <c:v>0.006</c:v>
                </c:pt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  <c:pt idx="0">
                  <c:v>0.158</c:v>
                </c:pt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0.632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0.036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0.004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1200" baseline="0">
                <a:latin typeface="Calibri"/>
              </a:defRPr>
            </a:pPr>
            <a:r>
              <a:rPr lang="en-US" sz="1200" baseline="0">
                <a:latin typeface="Calibri"/>
              </a:rPr>
              <a:t>Branchenstruktur</a:t>
            </a:r>
          </a:p>
        </c:rich>
      </c:tx>
      <c:layout/>
    </c:title>
    <c:plotArea>
      <c:layout/>
      <c:barChart>
        <c:barDir val="bar"/>
        <c:grouping val="percentStacked"/>
        <c:ser>
          <c:idx val="0"/>
          <c:order val="0"/>
          <c:tx>
            <c:strRef>
              <c:f>Tabellen!$I$3</c:f>
              <c:strCache>
                <c:ptCount val="1"/>
                <c:pt idx="0">
                  <c:v>0</c:v>
                </c:pt>
              </c:strCache>
            </c:strRef>
          </c:tx>
          <c:cat>
            <c:strRef>
              <c:f>Tabellen!$G$2:$H$2</c:f>
              <c:strCache>
                <c:ptCount val="2"/>
                <c:pt idx="0">
                  <c:v>Beschaeftigte</c:v>
                </c:pt>
                <c:pt idx="1">
                  <c:v>Betriebe</c:v>
                </c:pt>
              </c:strCache>
            </c:strRef>
          </c:cat>
          <c:val>
            <c:numRef>
              <c:f>Tabellen!$G$3:$H$3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strRef>
              <c:f>Tabellen!$I$4</c:f>
              <c:strCache>
                <c:ptCount val="1"/>
                <c:pt idx="0">
                  <c:v>0</c:v>
                </c:pt>
              </c:strCache>
            </c:strRef>
          </c:tx>
          <c:cat>
            <c:strRef>
              <c:f>Tabellen!$G$2:$H$2</c:f>
              <c:strCache>
                <c:ptCount val="2"/>
                <c:pt idx="0">
                  <c:v>Beschaeftigte</c:v>
                </c:pt>
                <c:pt idx="1">
                  <c:v>Betriebe</c:v>
                </c:pt>
              </c:strCache>
            </c:strRef>
          </c:cat>
          <c:val>
            <c:numRef>
              <c:f>Tabellen!$G$4:$H$4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2"/>
          <c:order val="2"/>
          <c:tx>
            <c:strRef>
              <c:f>Tabellen!$I$5</c:f>
              <c:strCache>
                <c:ptCount val="1"/>
                <c:pt idx="0">
                  <c:v>0</c:v>
                </c:pt>
              </c:strCache>
            </c:strRef>
          </c:tx>
          <c:cat>
            <c:strRef>
              <c:f>Tabellen!$G$2:$H$2</c:f>
              <c:strCache>
                <c:ptCount val="2"/>
                <c:pt idx="0">
                  <c:v>Beschaeftigte</c:v>
                </c:pt>
                <c:pt idx="1">
                  <c:v>Betriebe</c:v>
                </c:pt>
              </c:strCache>
            </c:strRef>
          </c:cat>
          <c:val>
            <c:numRef>
              <c:f>Tabellen!$G$5:$H$5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3"/>
          <c:order val="3"/>
          <c:tx>
            <c:strRef>
              <c:f>Tabellen!$I$6</c:f>
              <c:strCache>
                <c:ptCount val="1"/>
                <c:pt idx="0">
                  <c:v>0</c:v>
                </c:pt>
              </c:strCache>
            </c:strRef>
          </c:tx>
          <c:cat>
            <c:strRef>
              <c:f>Tabellen!$G$2:$H$2</c:f>
              <c:strCache>
                <c:ptCount val="2"/>
                <c:pt idx="0">
                  <c:v>Beschaeftigte</c:v>
                </c:pt>
                <c:pt idx="1">
                  <c:v>Betriebe</c:v>
                </c:pt>
              </c:strCache>
            </c:strRef>
          </c:cat>
          <c:val>
            <c:numRef>
              <c:f>Tabellen!$G$6:$H$6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4"/>
          <c:order val="4"/>
          <c:tx>
            <c:strRef>
              <c:f>Tabellen!$I$7</c:f>
              <c:strCache>
                <c:ptCount val="1"/>
                <c:pt idx="0">
                  <c:v>0</c:v>
                </c:pt>
              </c:strCache>
            </c:strRef>
          </c:tx>
          <c:cat>
            <c:strRef>
              <c:f>Tabellen!$G$2:$H$2</c:f>
              <c:strCache>
                <c:ptCount val="2"/>
                <c:pt idx="0">
                  <c:v>Beschaeftigte</c:v>
                </c:pt>
                <c:pt idx="1">
                  <c:v>Betriebe</c:v>
                </c:pt>
              </c:strCache>
            </c:strRef>
          </c:cat>
          <c:val>
            <c:numRef>
              <c:f>Tabellen!$G$7:$H$7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5"/>
          <c:order val="5"/>
          <c:tx>
            <c:strRef>
              <c:f>Tabellen!$I$8</c:f>
              <c:strCache>
                <c:ptCount val="1"/>
                <c:pt idx="0">
                  <c:v>0</c:v>
                </c:pt>
              </c:strCache>
            </c:strRef>
          </c:tx>
          <c:cat>
            <c:strRef>
              <c:f>Tabellen!$G$2:$H$2</c:f>
              <c:strCache>
                <c:ptCount val="2"/>
                <c:pt idx="0">
                  <c:v>Beschaeftigte</c:v>
                </c:pt>
                <c:pt idx="1">
                  <c:v>Betriebe</c:v>
                </c:pt>
              </c:strCache>
            </c:strRef>
          </c:cat>
          <c:val>
            <c:numRef>
              <c:f>Tabellen!$G$8:$H$8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l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b"/>
        <c:majorGridlines/>
        <c:numFmt formatCode="0%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1200" baseline="0">
                <a:latin typeface="Calibri"/>
              </a:defRPr>
            </a:pPr>
            <a:r>
              <a:rPr lang="en-US" sz="1200" baseline="0">
                <a:latin typeface="Calibri"/>
              </a:rPr>
              <a:t>Beschaeftigte nach Branche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cat>
            <c:numRef>
              <c:f>Tabellen!$I$3:$I$8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cat>
          <c:val>
            <c:numRef>
              <c:f>Tabellen!$G$3:$G$8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l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b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1200" baseline="0">
                <a:latin typeface="Calibri"/>
              </a:defRPr>
            </a:pPr>
            <a:r>
              <a:rPr lang="en-US" sz="1200" baseline="0">
                <a:latin typeface="Calibri"/>
              </a:rPr>
              <a:t>Betriebe nach Branche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Tabellen!$I$8</c:f>
              <c:strCache>
                <c:ptCount val="1"/>
                <c:pt idx="0">
                  <c:v>0</c:v>
                </c:pt>
              </c:strCache>
            </c:strRef>
          </c:tx>
          <c:cat>
            <c:numRef>
              <c:f>Tabellen!$I$3:$I$8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cat>
          <c:val>
            <c:numRef>
              <c:f>Tabellen!$H$3:$H$8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50040001"/>
        <c:axId val="50040002"/>
      </c:barChart>
      <c:catAx>
        <c:axId val="50040001"/>
        <c:scaling>
          <c:orientation val="minMax"/>
        </c:scaling>
        <c:axPos val="l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b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1200" baseline="0">
                <a:latin typeface="Calibri"/>
              </a:defRPr>
            </a:pPr>
            <a:r>
              <a:rPr lang="en-US" sz="1200" baseline="0">
                <a:latin typeface="Calibri"/>
              </a:rPr>
              <a:t>Beschaeftigte im Zeitverlauf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Tabellen!$A$13</c:f>
              <c:strCache>
                <c:ptCount val="1"/>
                <c:pt idx="0">
                  <c:v>C</c:v>
                </c:pt>
              </c:strCache>
            </c:strRef>
          </c:tx>
          <c:cat>
            <c:numRef>
              <c:f>Tabellen!$B$12:$AF$12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Tabellen!$B$13:$AF$13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tx>
            <c:strRef>
              <c:f>Tabellen!$A$14</c:f>
              <c:strCache>
                <c:ptCount val="1"/>
                <c:pt idx="0">
                  <c:v>F</c:v>
                </c:pt>
              </c:strCache>
            </c:strRef>
          </c:tx>
          <c:cat>
            <c:numRef>
              <c:f>Tabellen!$B$12:$AF$12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Tabellen!$B$14:$AF$14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2"/>
          <c:order val="2"/>
          <c:tx>
            <c:strRef>
              <c:f>Tabellen!$A$15</c:f>
              <c:strCache>
                <c:ptCount val="1"/>
                <c:pt idx="0">
                  <c:v>G</c:v>
                </c:pt>
              </c:strCache>
            </c:strRef>
          </c:tx>
          <c:cat>
            <c:numRef>
              <c:f>Tabellen!$B$12:$AF$12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Tabellen!$B$15:$AF$15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3"/>
          <c:order val="3"/>
          <c:tx>
            <c:strRef>
              <c:f>Tabellen!$A$16</c:f>
              <c:strCache>
                <c:ptCount val="1"/>
                <c:pt idx="0">
                  <c:v>H</c:v>
                </c:pt>
              </c:strCache>
            </c:strRef>
          </c:tx>
          <c:cat>
            <c:numRef>
              <c:f>Tabellen!$B$12:$AF$12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Tabellen!$B$16:$AF$16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4"/>
          <c:order val="4"/>
          <c:tx>
            <c:strRef>
              <c:f>Tabellen!$A$17</c:f>
              <c:strCache>
                <c:ptCount val="1"/>
                <c:pt idx="0">
                  <c:v>M</c:v>
                </c:pt>
              </c:strCache>
            </c:strRef>
          </c:tx>
          <c:cat>
            <c:numRef>
              <c:f>Tabellen!$B$12:$AF$12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Tabellen!$B$17:$AF$17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5"/>
          <c:order val="5"/>
          <c:tx>
            <c:strRef>
              <c:f>Tabellen!$A$18</c:f>
              <c:strCache>
                <c:ptCount val="1"/>
                <c:pt idx="0">
                  <c:v>N</c:v>
                </c:pt>
              </c:strCache>
            </c:strRef>
          </c:tx>
          <c:cat>
            <c:numRef>
              <c:f>Tabellen!$B$12:$AF$12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Tabellen!$B$18:$AF$18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axId val="50050001"/>
        <c:axId val="50050002"/>
      </c:area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1200" baseline="0">
                <a:latin typeface="Calibri"/>
              </a:defRPr>
            </a:pPr>
            <a:r>
              <a:rPr lang="en-US" sz="1200" baseline="0">
                <a:latin typeface="Calibri"/>
              </a:rPr>
              <a:t>Betriebe im Zeitverlauf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Tabellen!$A$33</c:f>
              <c:strCache>
                <c:ptCount val="1"/>
                <c:pt idx="0">
                  <c:v>C</c:v>
                </c:pt>
              </c:strCache>
            </c:strRef>
          </c:tx>
          <c:cat>
            <c:numRef>
              <c:f>Tabellen!$B$32:$AF$32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Tabellen!$B$33:$AF$33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tx>
            <c:strRef>
              <c:f>Tabellen!$A$34</c:f>
              <c:strCache>
                <c:ptCount val="1"/>
                <c:pt idx="0">
                  <c:v>F</c:v>
                </c:pt>
              </c:strCache>
            </c:strRef>
          </c:tx>
          <c:cat>
            <c:numRef>
              <c:f>Tabellen!$B$32:$AF$32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Tabellen!$B$34:$AF$34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2"/>
          <c:order val="2"/>
          <c:tx>
            <c:strRef>
              <c:f>Tabellen!$A$35</c:f>
              <c:strCache>
                <c:ptCount val="1"/>
                <c:pt idx="0">
                  <c:v>G</c:v>
                </c:pt>
              </c:strCache>
            </c:strRef>
          </c:tx>
          <c:cat>
            <c:numRef>
              <c:f>Tabellen!$B$32:$AF$32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Tabellen!$B$35:$AF$35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3"/>
          <c:order val="3"/>
          <c:tx>
            <c:strRef>
              <c:f>Tabellen!$A$36</c:f>
              <c:strCache>
                <c:ptCount val="1"/>
                <c:pt idx="0">
                  <c:v>H</c:v>
                </c:pt>
              </c:strCache>
            </c:strRef>
          </c:tx>
          <c:cat>
            <c:numRef>
              <c:f>Tabellen!$B$32:$AF$32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Tabellen!$B$36:$AF$36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4"/>
          <c:order val="4"/>
          <c:tx>
            <c:strRef>
              <c:f>Tabellen!$A$37</c:f>
              <c:strCache>
                <c:ptCount val="1"/>
                <c:pt idx="0">
                  <c:v>M</c:v>
                </c:pt>
              </c:strCache>
            </c:strRef>
          </c:tx>
          <c:cat>
            <c:numRef>
              <c:f>Tabellen!$B$32:$AF$32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Tabellen!$B$37:$AF$37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5"/>
          <c:order val="5"/>
          <c:tx>
            <c:strRef>
              <c:f>Tabellen!$A$38</c:f>
              <c:strCache>
                <c:ptCount val="1"/>
                <c:pt idx="0">
                  <c:v>N</c:v>
                </c:pt>
              </c:strCache>
            </c:strRef>
          </c:tx>
          <c:cat>
            <c:numRef>
              <c:f>Tabellen!$B$32:$AF$32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cat>
          <c:val>
            <c:numRef>
              <c:f>Tabellen!$B$38:$AF$38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axId val="50060001"/>
        <c:axId val="50060002"/>
      </c:areaChart>
      <c:cat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17</xdr:col>
      <xdr:colOff>256508</xdr:colOff>
      <xdr:row>18</xdr:row>
      <xdr:rowOff>145256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3914108" cy="28122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5038725</xdr:colOff>
      <xdr:row>12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0</xdr:col>
      <xdr:colOff>5038725</xdr:colOff>
      <xdr:row>27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28</xdr:row>
      <xdr:rowOff>0</xdr:rowOff>
    </xdr:from>
    <xdr:to>
      <xdr:col>0</xdr:col>
      <xdr:colOff>5038725</xdr:colOff>
      <xdr:row>42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0</xdr:col>
      <xdr:colOff>5038725</xdr:colOff>
      <xdr:row>57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0</xdr:col>
      <xdr:colOff>5038725</xdr:colOff>
      <xdr:row>72</xdr:row>
      <xdr:rowOff>28575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25.0292869990925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200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  <c r="B4" s="6">
        <v>0.006</v>
      </c>
    </row>
    <row r="5" spans="1:2">
      <c r="A5" t="s">
        <v>22</v>
      </c>
      <c r="B5" s="6">
        <v>0.158</v>
      </c>
    </row>
    <row r="6" spans="1:2">
      <c r="A6" t="s">
        <v>23</v>
      </c>
      <c r="B6" s="6">
        <v>0.114</v>
      </c>
    </row>
    <row r="7" spans="1:2">
      <c r="A7" t="s">
        <v>24</v>
      </c>
    </row>
    <row r="8" spans="1:2">
      <c r="A8" t="s">
        <v>25</v>
      </c>
    </row>
    <row r="9" spans="1:2">
      <c r="A9" t="s">
        <v>26</v>
      </c>
      <c r="B9" s="6">
        <v>0.632</v>
      </c>
    </row>
    <row r="10" spans="1:2">
      <c r="A10" t="s">
        <v>27</v>
      </c>
      <c r="B10" s="6">
        <v>0.036</v>
      </c>
    </row>
    <row r="11" spans="1:2">
      <c r="A11" t="s">
        <v>28</v>
      </c>
      <c r="B11" s="6">
        <v>0.004</v>
      </c>
    </row>
    <row r="12" spans="1:2">
      <c r="A12" t="s">
        <v>29</v>
      </c>
      <c r="B12" s="6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86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200" width="10.7109375" customWidth="1"/>
  </cols>
  <sheetData>
    <row r="1" spans="1:200">
      <c r="A1" s="7" t="s">
        <v>123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7" t="s">
        <v>124</v>
      </c>
      <c r="B2" s="7" t="s">
        <v>125</v>
      </c>
      <c r="C2" s="7" t="s">
        <v>126</v>
      </c>
      <c r="D2" s="7" t="s">
        <v>127</v>
      </c>
      <c r="E2" s="7" t="s">
        <v>128</v>
      </c>
      <c r="F2" s="7" t="s">
        <v>129</v>
      </c>
      <c r="G2" s="7" t="s">
        <v>130</v>
      </c>
      <c r="H2" s="7" t="s">
        <v>131</v>
      </c>
      <c r="I2" s="7" t="s">
        <v>53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>
        <f>Rohdaten!B2</f>
        <v>0</v>
      </c>
      <c r="B3" s="1">
        <f>Rohdaten!C2</f>
        <v>0</v>
      </c>
      <c r="C3" s="8">
        <f>Rohdaten!D2</f>
        <v>0</v>
      </c>
      <c r="D3" s="8">
        <f>Rohdaten!E2</f>
        <v>0</v>
      </c>
      <c r="E3" s="9">
        <f>Rohdaten!F2</f>
        <v>0</v>
      </c>
      <c r="F3" s="9">
        <f>Rohdaten!G2</f>
        <v>0</v>
      </c>
      <c r="G3" s="8">
        <f>Rohdaten!H2</f>
        <v>0</v>
      </c>
      <c r="H3" s="9">
        <f>Rohdaten!I2</f>
        <v>0</v>
      </c>
      <c r="I3" s="1">
        <f>Rohdaten!J2</f>
        <v>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>
        <f>Rohdaten!B3</f>
        <v>0</v>
      </c>
      <c r="B4" s="1">
        <f>Rohdaten!C3</f>
        <v>0</v>
      </c>
      <c r="C4" s="8">
        <f>Rohdaten!D3</f>
        <v>0</v>
      </c>
      <c r="D4" s="8">
        <f>Rohdaten!E3</f>
        <v>0</v>
      </c>
      <c r="E4" s="9">
        <f>Rohdaten!F3</f>
        <v>0</v>
      </c>
      <c r="F4" s="9">
        <f>Rohdaten!G3</f>
        <v>0</v>
      </c>
      <c r="G4" s="8">
        <f>Rohdaten!H3</f>
        <v>0</v>
      </c>
      <c r="H4" s="9">
        <f>Rohdaten!I3</f>
        <v>0</v>
      </c>
      <c r="I4" s="1">
        <f>Rohdaten!J3</f>
        <v>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>
        <f>Rohdaten!B4</f>
        <v>0</v>
      </c>
      <c r="B5" s="1">
        <f>Rohdaten!C4</f>
        <v>0</v>
      </c>
      <c r="C5" s="8">
        <f>Rohdaten!D4</f>
        <v>0</v>
      </c>
      <c r="D5" s="8">
        <f>Rohdaten!E4</f>
        <v>0</v>
      </c>
      <c r="E5" s="9">
        <f>Rohdaten!F4</f>
        <v>0</v>
      </c>
      <c r="F5" s="9">
        <f>Rohdaten!G4</f>
        <v>0</v>
      </c>
      <c r="G5" s="8">
        <f>Rohdaten!H4</f>
        <v>0</v>
      </c>
      <c r="H5" s="9">
        <f>Rohdaten!I4</f>
        <v>0</v>
      </c>
      <c r="I5" s="1">
        <f>Rohdaten!J4</f>
        <v>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>
        <f>Rohdaten!B5</f>
        <v>0</v>
      </c>
      <c r="B6" s="1">
        <f>Rohdaten!C5</f>
        <v>0</v>
      </c>
      <c r="C6" s="8">
        <f>Rohdaten!D5</f>
        <v>0</v>
      </c>
      <c r="D6" s="8">
        <f>Rohdaten!E5</f>
        <v>0</v>
      </c>
      <c r="E6" s="9">
        <f>Rohdaten!F5</f>
        <v>0</v>
      </c>
      <c r="F6" s="9">
        <f>Rohdaten!G5</f>
        <v>0</v>
      </c>
      <c r="G6" s="8">
        <f>Rohdaten!H5</f>
        <v>0</v>
      </c>
      <c r="H6" s="9">
        <f>Rohdaten!I5</f>
        <v>0</v>
      </c>
      <c r="I6" s="1">
        <f>Rohdaten!J5</f>
        <v>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>
        <f>Rohdaten!B6</f>
        <v>0</v>
      </c>
      <c r="B7" s="1">
        <f>Rohdaten!C6</f>
        <v>0</v>
      </c>
      <c r="C7" s="8">
        <f>Rohdaten!D6</f>
        <v>0</v>
      </c>
      <c r="D7" s="8">
        <f>Rohdaten!E6</f>
        <v>0</v>
      </c>
      <c r="E7" s="9">
        <f>Rohdaten!F6</f>
        <v>0</v>
      </c>
      <c r="F7" s="9">
        <f>Rohdaten!G6</f>
        <v>0</v>
      </c>
      <c r="G7" s="8">
        <f>Rohdaten!H6</f>
        <v>0</v>
      </c>
      <c r="H7" s="9">
        <f>Rohdaten!I6</f>
        <v>0</v>
      </c>
      <c r="I7" s="1">
        <f>Rohdaten!J6</f>
        <v>0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>
        <f>Rohdaten!B7</f>
        <v>0</v>
      </c>
      <c r="B8" s="1">
        <f>Rohdaten!C7</f>
        <v>0</v>
      </c>
      <c r="C8" s="8">
        <f>Rohdaten!D7</f>
        <v>0</v>
      </c>
      <c r="D8" s="8">
        <f>Rohdaten!E7</f>
        <v>0</v>
      </c>
      <c r="E8" s="9">
        <f>Rohdaten!F7</f>
        <v>0</v>
      </c>
      <c r="F8" s="9">
        <f>Rohdaten!G7</f>
        <v>0</v>
      </c>
      <c r="G8" s="8">
        <f>Rohdaten!H7</f>
        <v>0</v>
      </c>
      <c r="H8" s="9">
        <f>Rohdaten!I7</f>
        <v>0</v>
      </c>
      <c r="I8" s="1">
        <f>Rohdaten!J7</f>
        <v>0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7" t="s">
        <v>130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7" t="s">
        <v>53</v>
      </c>
      <c r="B12" s="7">
        <f>MIN(Rohdaten!O:O)</f>
        <v>0</v>
      </c>
      <c r="C12" s="7">
        <f>B12+1</f>
        <v>0</v>
      </c>
      <c r="D12" s="7">
        <f>C12+1</f>
        <v>0</v>
      </c>
      <c r="E12" s="7">
        <f>D12+1</f>
        <v>0</v>
      </c>
      <c r="F12" s="7">
        <f>E12+1</f>
        <v>0</v>
      </c>
      <c r="G12" s="7">
        <f>F12+1</f>
        <v>0</v>
      </c>
      <c r="H12" s="7">
        <f>G12+1</f>
        <v>0</v>
      </c>
      <c r="I12" s="7">
        <f>H12+1</f>
        <v>0</v>
      </c>
      <c r="J12" s="7">
        <f>I12+1</f>
        <v>0</v>
      </c>
      <c r="K12" s="7">
        <f>J12+1</f>
        <v>0</v>
      </c>
      <c r="L12" s="7">
        <f>K12+1</f>
        <v>0</v>
      </c>
      <c r="M12" s="7">
        <f>L12+1</f>
        <v>0</v>
      </c>
      <c r="N12" s="7">
        <f>M12+1</f>
        <v>0</v>
      </c>
      <c r="O12" s="7">
        <f>N12+1</f>
        <v>0</v>
      </c>
      <c r="P12" s="7">
        <f>O12+1</f>
        <v>0</v>
      </c>
      <c r="Q12" s="7">
        <f>P12+1</f>
        <v>0</v>
      </c>
      <c r="R12" s="7">
        <f>Q12+1</f>
        <v>0</v>
      </c>
      <c r="S12" s="7">
        <f>R12+1</f>
        <v>0</v>
      </c>
      <c r="T12" s="7">
        <f>S12+1</f>
        <v>0</v>
      </c>
      <c r="U12" s="7">
        <f>T12+1</f>
        <v>0</v>
      </c>
      <c r="V12" s="7">
        <f>U12+1</f>
        <v>0</v>
      </c>
      <c r="W12" s="7">
        <f>V12+1</f>
        <v>0</v>
      </c>
      <c r="X12" s="7">
        <f>W12+1</f>
        <v>0</v>
      </c>
      <c r="Y12" s="7">
        <f>X12+1</f>
        <v>0</v>
      </c>
      <c r="Z12" s="7">
        <f>Y12+1</f>
        <v>0</v>
      </c>
      <c r="AA12" s="7">
        <f>Z12+1</f>
        <v>0</v>
      </c>
      <c r="AB12" s="7">
        <f>AA12+1</f>
        <v>0</v>
      </c>
      <c r="AC12" s="7">
        <f>AB12+1</f>
        <v>0</v>
      </c>
      <c r="AD12" s="7">
        <f>AC12+1</f>
        <v>0</v>
      </c>
      <c r="AE12" s="7">
        <f>AD12+1</f>
        <v>0</v>
      </c>
      <c r="AF12" s="7">
        <f>AE12+1</f>
        <v>0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 t="s">
        <v>33</v>
      </c>
      <c r="B13" s="8">
        <f>SUMIFS(Rohdaten!$R:$R,Rohdaten!$Q:$Q,Tabellen!A13,Rohdaten!$O:$O,Tabellen!B12)</f>
        <v>0</v>
      </c>
      <c r="C13" s="8">
        <f>SUMIFS(Rohdaten!$R:$R,Rohdaten!$Q:$Q,Tabellen!A13,Rohdaten!$O:$O,Tabellen!C12)</f>
        <v>0</v>
      </c>
      <c r="D13" s="8">
        <f>SUMIFS(Rohdaten!$R:$R,Rohdaten!$Q:$Q,Tabellen!A13,Rohdaten!$O:$O,Tabellen!D12)</f>
        <v>0</v>
      </c>
      <c r="E13" s="8">
        <f>SUMIFS(Rohdaten!$R:$R,Rohdaten!$Q:$Q,Tabellen!A13,Rohdaten!$O:$O,Tabellen!E12)</f>
        <v>0</v>
      </c>
      <c r="F13" s="8">
        <f>SUMIFS(Rohdaten!$R:$R,Rohdaten!$Q:$Q,Tabellen!A13,Rohdaten!$O:$O,Tabellen!F12)</f>
        <v>0</v>
      </c>
      <c r="G13" s="8">
        <f>SUMIFS(Rohdaten!$R:$R,Rohdaten!$Q:$Q,Tabellen!A13,Rohdaten!$O:$O,Tabellen!G12)</f>
        <v>0</v>
      </c>
      <c r="H13" s="8">
        <f>SUMIFS(Rohdaten!$R:$R,Rohdaten!$Q:$Q,Tabellen!A13,Rohdaten!$O:$O,Tabellen!H12)</f>
        <v>0</v>
      </c>
      <c r="I13" s="8">
        <f>SUMIFS(Rohdaten!$R:$R,Rohdaten!$Q:$Q,Tabellen!A13,Rohdaten!$O:$O,Tabellen!I12)</f>
        <v>0</v>
      </c>
      <c r="J13" s="8">
        <f>SUMIFS(Rohdaten!$R:$R,Rohdaten!$Q:$Q,Tabellen!A13,Rohdaten!$O:$O,Tabellen!J12)</f>
        <v>0</v>
      </c>
      <c r="K13" s="8">
        <f>SUMIFS(Rohdaten!$R:$R,Rohdaten!$Q:$Q,Tabellen!A13,Rohdaten!$O:$O,Tabellen!K12)</f>
        <v>0</v>
      </c>
      <c r="L13" s="8">
        <f>SUMIFS(Rohdaten!$R:$R,Rohdaten!$Q:$Q,Tabellen!A13,Rohdaten!$O:$O,Tabellen!L12)</f>
        <v>0</v>
      </c>
      <c r="M13" s="8">
        <f>SUMIFS(Rohdaten!$R:$R,Rohdaten!$Q:$Q,Tabellen!A13,Rohdaten!$O:$O,Tabellen!M12)</f>
        <v>0</v>
      </c>
      <c r="N13" s="8">
        <f>SUMIFS(Rohdaten!$R:$R,Rohdaten!$Q:$Q,Tabellen!A13,Rohdaten!$O:$O,Tabellen!N12)</f>
        <v>0</v>
      </c>
      <c r="O13" s="8">
        <f>SUMIFS(Rohdaten!$R:$R,Rohdaten!$Q:$Q,Tabellen!A13,Rohdaten!$O:$O,Tabellen!O12)</f>
        <v>0</v>
      </c>
      <c r="P13" s="8">
        <f>SUMIFS(Rohdaten!$R:$R,Rohdaten!$Q:$Q,Tabellen!A13,Rohdaten!$O:$O,Tabellen!P12)</f>
        <v>0</v>
      </c>
      <c r="Q13" s="8">
        <f>SUMIFS(Rohdaten!$R:$R,Rohdaten!$Q:$Q,Tabellen!A13,Rohdaten!$O:$O,Tabellen!Q12)</f>
        <v>0</v>
      </c>
      <c r="R13" s="8">
        <f>SUMIFS(Rohdaten!$R:$R,Rohdaten!$Q:$Q,Tabellen!A13,Rohdaten!$O:$O,Tabellen!R12)</f>
        <v>0</v>
      </c>
      <c r="S13" s="8">
        <f>SUMIFS(Rohdaten!$R:$R,Rohdaten!$Q:$Q,Tabellen!A13,Rohdaten!$O:$O,Tabellen!S12)</f>
        <v>0</v>
      </c>
      <c r="T13" s="8">
        <f>SUMIFS(Rohdaten!$R:$R,Rohdaten!$Q:$Q,Tabellen!A13,Rohdaten!$O:$O,Tabellen!T12)</f>
        <v>0</v>
      </c>
      <c r="U13" s="8">
        <f>SUMIFS(Rohdaten!$R:$R,Rohdaten!$Q:$Q,Tabellen!A13,Rohdaten!$O:$O,Tabellen!U12)</f>
        <v>0</v>
      </c>
      <c r="V13" s="8">
        <f>SUMIFS(Rohdaten!$R:$R,Rohdaten!$Q:$Q,Tabellen!A13,Rohdaten!$O:$O,Tabellen!V12)</f>
        <v>0</v>
      </c>
      <c r="W13" s="8">
        <f>SUMIFS(Rohdaten!$R:$R,Rohdaten!$Q:$Q,Tabellen!A13,Rohdaten!$O:$O,Tabellen!W12)</f>
        <v>0</v>
      </c>
      <c r="X13" s="8">
        <f>SUMIFS(Rohdaten!$R:$R,Rohdaten!$Q:$Q,Tabellen!A13,Rohdaten!$O:$O,Tabellen!X12)</f>
        <v>0</v>
      </c>
      <c r="Y13" s="8">
        <f>SUMIFS(Rohdaten!$R:$R,Rohdaten!$Q:$Q,Tabellen!A13,Rohdaten!$O:$O,Tabellen!Y12)</f>
        <v>0</v>
      </c>
      <c r="Z13" s="8">
        <f>SUMIFS(Rohdaten!$R:$R,Rohdaten!$Q:$Q,Tabellen!A13,Rohdaten!$O:$O,Tabellen!Z12)</f>
        <v>0</v>
      </c>
      <c r="AA13" s="8">
        <f>SUMIFS(Rohdaten!$R:$R,Rohdaten!$Q:$Q,Tabellen!A13,Rohdaten!$O:$O,Tabellen!AA12)</f>
        <v>0</v>
      </c>
      <c r="AB13" s="8">
        <f>SUMIFS(Rohdaten!$R:$R,Rohdaten!$Q:$Q,Tabellen!A13,Rohdaten!$O:$O,Tabellen!AB12)</f>
        <v>0</v>
      </c>
      <c r="AC13" s="8">
        <f>SUMIFS(Rohdaten!$R:$R,Rohdaten!$Q:$Q,Tabellen!A13,Rohdaten!$O:$O,Tabellen!AC12)</f>
        <v>0</v>
      </c>
      <c r="AD13" s="8">
        <f>SUMIFS(Rohdaten!$R:$R,Rohdaten!$Q:$Q,Tabellen!A13,Rohdaten!$O:$O,Tabellen!AD12)</f>
        <v>0</v>
      </c>
      <c r="AE13" s="8">
        <f>SUMIFS(Rohdaten!$R:$R,Rohdaten!$Q:$Q,Tabellen!A13,Rohdaten!$O:$O,Tabellen!AE12)</f>
        <v>0</v>
      </c>
      <c r="AF13" s="8">
        <f>SUMIFS(Rohdaten!$R:$R,Rohdaten!$Q:$Q,Tabellen!A13,Rohdaten!$O:$O,Tabellen!AF12)</f>
        <v>0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 t="s">
        <v>35</v>
      </c>
      <c r="B14" s="8">
        <f>SUMIFS(Rohdaten!$R:$R,Rohdaten!$Q:$Q,Tabellen!A14,Rohdaten!$O:$O,Tabellen!B12)</f>
        <v>0</v>
      </c>
      <c r="C14" s="8">
        <f>SUMIFS(Rohdaten!$R:$R,Rohdaten!$Q:$Q,Tabellen!A14,Rohdaten!$O:$O,Tabellen!C12)</f>
        <v>0</v>
      </c>
      <c r="D14" s="8">
        <f>SUMIFS(Rohdaten!$R:$R,Rohdaten!$Q:$Q,Tabellen!A14,Rohdaten!$O:$O,Tabellen!D12)</f>
        <v>0</v>
      </c>
      <c r="E14" s="8">
        <f>SUMIFS(Rohdaten!$R:$R,Rohdaten!$Q:$Q,Tabellen!A14,Rohdaten!$O:$O,Tabellen!E12)</f>
        <v>0</v>
      </c>
      <c r="F14" s="8">
        <f>SUMIFS(Rohdaten!$R:$R,Rohdaten!$Q:$Q,Tabellen!A14,Rohdaten!$O:$O,Tabellen!F12)</f>
        <v>0</v>
      </c>
      <c r="G14" s="8">
        <f>SUMIFS(Rohdaten!$R:$R,Rohdaten!$Q:$Q,Tabellen!A14,Rohdaten!$O:$O,Tabellen!G12)</f>
        <v>0</v>
      </c>
      <c r="H14" s="8">
        <f>SUMIFS(Rohdaten!$R:$R,Rohdaten!$Q:$Q,Tabellen!A14,Rohdaten!$O:$O,Tabellen!H12)</f>
        <v>0</v>
      </c>
      <c r="I14" s="8">
        <f>SUMIFS(Rohdaten!$R:$R,Rohdaten!$Q:$Q,Tabellen!A14,Rohdaten!$O:$O,Tabellen!I12)</f>
        <v>0</v>
      </c>
      <c r="J14" s="8">
        <f>SUMIFS(Rohdaten!$R:$R,Rohdaten!$Q:$Q,Tabellen!A14,Rohdaten!$O:$O,Tabellen!J12)</f>
        <v>0</v>
      </c>
      <c r="K14" s="8">
        <f>SUMIFS(Rohdaten!$R:$R,Rohdaten!$Q:$Q,Tabellen!A14,Rohdaten!$O:$O,Tabellen!K12)</f>
        <v>0</v>
      </c>
      <c r="L14" s="8">
        <f>SUMIFS(Rohdaten!$R:$R,Rohdaten!$Q:$Q,Tabellen!A14,Rohdaten!$O:$O,Tabellen!L12)</f>
        <v>0</v>
      </c>
      <c r="M14" s="8">
        <f>SUMIFS(Rohdaten!$R:$R,Rohdaten!$Q:$Q,Tabellen!A14,Rohdaten!$O:$O,Tabellen!M12)</f>
        <v>0</v>
      </c>
      <c r="N14" s="8">
        <f>SUMIFS(Rohdaten!$R:$R,Rohdaten!$Q:$Q,Tabellen!A14,Rohdaten!$O:$O,Tabellen!N12)</f>
        <v>0</v>
      </c>
      <c r="O14" s="8">
        <f>SUMIFS(Rohdaten!$R:$R,Rohdaten!$Q:$Q,Tabellen!A14,Rohdaten!$O:$O,Tabellen!O12)</f>
        <v>0</v>
      </c>
      <c r="P14" s="8">
        <f>SUMIFS(Rohdaten!$R:$R,Rohdaten!$Q:$Q,Tabellen!A14,Rohdaten!$O:$O,Tabellen!P12)</f>
        <v>0</v>
      </c>
      <c r="Q14" s="8">
        <f>SUMIFS(Rohdaten!$R:$R,Rohdaten!$Q:$Q,Tabellen!A14,Rohdaten!$O:$O,Tabellen!Q12)</f>
        <v>0</v>
      </c>
      <c r="R14" s="8">
        <f>SUMIFS(Rohdaten!$R:$R,Rohdaten!$Q:$Q,Tabellen!A14,Rohdaten!$O:$O,Tabellen!R12)</f>
        <v>0</v>
      </c>
      <c r="S14" s="8">
        <f>SUMIFS(Rohdaten!$R:$R,Rohdaten!$Q:$Q,Tabellen!A14,Rohdaten!$O:$O,Tabellen!S12)</f>
        <v>0</v>
      </c>
      <c r="T14" s="8">
        <f>SUMIFS(Rohdaten!$R:$R,Rohdaten!$Q:$Q,Tabellen!A14,Rohdaten!$O:$O,Tabellen!T12)</f>
        <v>0</v>
      </c>
      <c r="U14" s="8">
        <f>SUMIFS(Rohdaten!$R:$R,Rohdaten!$Q:$Q,Tabellen!A14,Rohdaten!$O:$O,Tabellen!U12)</f>
        <v>0</v>
      </c>
      <c r="V14" s="8">
        <f>SUMIFS(Rohdaten!$R:$R,Rohdaten!$Q:$Q,Tabellen!A14,Rohdaten!$O:$O,Tabellen!V12)</f>
        <v>0</v>
      </c>
      <c r="W14" s="8">
        <f>SUMIFS(Rohdaten!$R:$R,Rohdaten!$Q:$Q,Tabellen!A14,Rohdaten!$O:$O,Tabellen!W12)</f>
        <v>0</v>
      </c>
      <c r="X14" s="8">
        <f>SUMIFS(Rohdaten!$R:$R,Rohdaten!$Q:$Q,Tabellen!A14,Rohdaten!$O:$O,Tabellen!X12)</f>
        <v>0</v>
      </c>
      <c r="Y14" s="8">
        <f>SUMIFS(Rohdaten!$R:$R,Rohdaten!$Q:$Q,Tabellen!A14,Rohdaten!$O:$O,Tabellen!Y12)</f>
        <v>0</v>
      </c>
      <c r="Z14" s="8">
        <f>SUMIFS(Rohdaten!$R:$R,Rohdaten!$Q:$Q,Tabellen!A14,Rohdaten!$O:$O,Tabellen!Z12)</f>
        <v>0</v>
      </c>
      <c r="AA14" s="8">
        <f>SUMIFS(Rohdaten!$R:$R,Rohdaten!$Q:$Q,Tabellen!A14,Rohdaten!$O:$O,Tabellen!AA12)</f>
        <v>0</v>
      </c>
      <c r="AB14" s="8">
        <f>SUMIFS(Rohdaten!$R:$R,Rohdaten!$Q:$Q,Tabellen!A14,Rohdaten!$O:$O,Tabellen!AB12)</f>
        <v>0</v>
      </c>
      <c r="AC14" s="8">
        <f>SUMIFS(Rohdaten!$R:$R,Rohdaten!$Q:$Q,Tabellen!A14,Rohdaten!$O:$O,Tabellen!AC12)</f>
        <v>0</v>
      </c>
      <c r="AD14" s="8">
        <f>SUMIFS(Rohdaten!$R:$R,Rohdaten!$Q:$Q,Tabellen!A14,Rohdaten!$O:$O,Tabellen!AD12)</f>
        <v>0</v>
      </c>
      <c r="AE14" s="8">
        <f>SUMIFS(Rohdaten!$R:$R,Rohdaten!$Q:$Q,Tabellen!A14,Rohdaten!$O:$O,Tabellen!AE12)</f>
        <v>0</v>
      </c>
      <c r="AF14" s="8">
        <f>SUMIFS(Rohdaten!$R:$R,Rohdaten!$Q:$Q,Tabellen!A14,Rohdaten!$O:$O,Tabellen!AF12)</f>
        <v>0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 t="s">
        <v>36</v>
      </c>
      <c r="B15" s="8">
        <f>SUMIFS(Rohdaten!$R:$R,Rohdaten!$Q:$Q,Tabellen!A15,Rohdaten!$O:$O,Tabellen!B12)</f>
        <v>0</v>
      </c>
      <c r="C15" s="8">
        <f>SUMIFS(Rohdaten!$R:$R,Rohdaten!$Q:$Q,Tabellen!A15,Rohdaten!$O:$O,Tabellen!C12)</f>
        <v>0</v>
      </c>
      <c r="D15" s="8">
        <f>SUMIFS(Rohdaten!$R:$R,Rohdaten!$Q:$Q,Tabellen!A15,Rohdaten!$O:$O,Tabellen!D12)</f>
        <v>0</v>
      </c>
      <c r="E15" s="8">
        <f>SUMIFS(Rohdaten!$R:$R,Rohdaten!$Q:$Q,Tabellen!A15,Rohdaten!$O:$O,Tabellen!E12)</f>
        <v>0</v>
      </c>
      <c r="F15" s="8">
        <f>SUMIFS(Rohdaten!$R:$R,Rohdaten!$Q:$Q,Tabellen!A15,Rohdaten!$O:$O,Tabellen!F12)</f>
        <v>0</v>
      </c>
      <c r="G15" s="8">
        <f>SUMIFS(Rohdaten!$R:$R,Rohdaten!$Q:$Q,Tabellen!A15,Rohdaten!$O:$O,Tabellen!G12)</f>
        <v>0</v>
      </c>
      <c r="H15" s="8">
        <f>SUMIFS(Rohdaten!$R:$R,Rohdaten!$Q:$Q,Tabellen!A15,Rohdaten!$O:$O,Tabellen!H12)</f>
        <v>0</v>
      </c>
      <c r="I15" s="8">
        <f>SUMIFS(Rohdaten!$R:$R,Rohdaten!$Q:$Q,Tabellen!A15,Rohdaten!$O:$O,Tabellen!I12)</f>
        <v>0</v>
      </c>
      <c r="J15" s="8">
        <f>SUMIFS(Rohdaten!$R:$R,Rohdaten!$Q:$Q,Tabellen!A15,Rohdaten!$O:$O,Tabellen!J12)</f>
        <v>0</v>
      </c>
      <c r="K15" s="8">
        <f>SUMIFS(Rohdaten!$R:$R,Rohdaten!$Q:$Q,Tabellen!A15,Rohdaten!$O:$O,Tabellen!K12)</f>
        <v>0</v>
      </c>
      <c r="L15" s="8">
        <f>SUMIFS(Rohdaten!$R:$R,Rohdaten!$Q:$Q,Tabellen!A15,Rohdaten!$O:$O,Tabellen!L12)</f>
        <v>0</v>
      </c>
      <c r="M15" s="8">
        <f>SUMIFS(Rohdaten!$R:$R,Rohdaten!$Q:$Q,Tabellen!A15,Rohdaten!$O:$O,Tabellen!M12)</f>
        <v>0</v>
      </c>
      <c r="N15" s="8">
        <f>SUMIFS(Rohdaten!$R:$R,Rohdaten!$Q:$Q,Tabellen!A15,Rohdaten!$O:$O,Tabellen!N12)</f>
        <v>0</v>
      </c>
      <c r="O15" s="8">
        <f>SUMIFS(Rohdaten!$R:$R,Rohdaten!$Q:$Q,Tabellen!A15,Rohdaten!$O:$O,Tabellen!O12)</f>
        <v>0</v>
      </c>
      <c r="P15" s="8">
        <f>SUMIFS(Rohdaten!$R:$R,Rohdaten!$Q:$Q,Tabellen!A15,Rohdaten!$O:$O,Tabellen!P12)</f>
        <v>0</v>
      </c>
      <c r="Q15" s="8">
        <f>SUMIFS(Rohdaten!$R:$R,Rohdaten!$Q:$Q,Tabellen!A15,Rohdaten!$O:$O,Tabellen!Q12)</f>
        <v>0</v>
      </c>
      <c r="R15" s="8">
        <f>SUMIFS(Rohdaten!$R:$R,Rohdaten!$Q:$Q,Tabellen!A15,Rohdaten!$O:$O,Tabellen!R12)</f>
        <v>0</v>
      </c>
      <c r="S15" s="8">
        <f>SUMIFS(Rohdaten!$R:$R,Rohdaten!$Q:$Q,Tabellen!A15,Rohdaten!$O:$O,Tabellen!S12)</f>
        <v>0</v>
      </c>
      <c r="T15" s="8">
        <f>SUMIFS(Rohdaten!$R:$R,Rohdaten!$Q:$Q,Tabellen!A15,Rohdaten!$O:$O,Tabellen!T12)</f>
        <v>0</v>
      </c>
      <c r="U15" s="8">
        <f>SUMIFS(Rohdaten!$R:$R,Rohdaten!$Q:$Q,Tabellen!A15,Rohdaten!$O:$O,Tabellen!U12)</f>
        <v>0</v>
      </c>
      <c r="V15" s="8">
        <f>SUMIFS(Rohdaten!$R:$R,Rohdaten!$Q:$Q,Tabellen!A15,Rohdaten!$O:$O,Tabellen!V12)</f>
        <v>0</v>
      </c>
      <c r="W15" s="8">
        <f>SUMIFS(Rohdaten!$R:$R,Rohdaten!$Q:$Q,Tabellen!A15,Rohdaten!$O:$O,Tabellen!W12)</f>
        <v>0</v>
      </c>
      <c r="X15" s="8">
        <f>SUMIFS(Rohdaten!$R:$R,Rohdaten!$Q:$Q,Tabellen!A15,Rohdaten!$O:$O,Tabellen!X12)</f>
        <v>0</v>
      </c>
      <c r="Y15" s="8">
        <f>SUMIFS(Rohdaten!$R:$R,Rohdaten!$Q:$Q,Tabellen!A15,Rohdaten!$O:$O,Tabellen!Y12)</f>
        <v>0</v>
      </c>
      <c r="Z15" s="8">
        <f>SUMIFS(Rohdaten!$R:$R,Rohdaten!$Q:$Q,Tabellen!A15,Rohdaten!$O:$O,Tabellen!Z12)</f>
        <v>0</v>
      </c>
      <c r="AA15" s="8">
        <f>SUMIFS(Rohdaten!$R:$R,Rohdaten!$Q:$Q,Tabellen!A15,Rohdaten!$O:$O,Tabellen!AA12)</f>
        <v>0</v>
      </c>
      <c r="AB15" s="8">
        <f>SUMIFS(Rohdaten!$R:$R,Rohdaten!$Q:$Q,Tabellen!A15,Rohdaten!$O:$O,Tabellen!AB12)</f>
        <v>0</v>
      </c>
      <c r="AC15" s="8">
        <f>SUMIFS(Rohdaten!$R:$R,Rohdaten!$Q:$Q,Tabellen!A15,Rohdaten!$O:$O,Tabellen!AC12)</f>
        <v>0</v>
      </c>
      <c r="AD15" s="8">
        <f>SUMIFS(Rohdaten!$R:$R,Rohdaten!$Q:$Q,Tabellen!A15,Rohdaten!$O:$O,Tabellen!AD12)</f>
        <v>0</v>
      </c>
      <c r="AE15" s="8">
        <f>SUMIFS(Rohdaten!$R:$R,Rohdaten!$Q:$Q,Tabellen!A15,Rohdaten!$O:$O,Tabellen!AE12)</f>
        <v>0</v>
      </c>
      <c r="AF15" s="8">
        <f>SUMIFS(Rohdaten!$R:$R,Rohdaten!$Q:$Q,Tabellen!A15,Rohdaten!$O:$O,Tabellen!AF12)</f>
        <v>0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 t="s">
        <v>37</v>
      </c>
      <c r="B16" s="8">
        <f>SUMIFS(Rohdaten!$R:$R,Rohdaten!$Q:$Q,Tabellen!A16,Rohdaten!$O:$O,Tabellen!B12)</f>
        <v>0</v>
      </c>
      <c r="C16" s="8">
        <f>SUMIFS(Rohdaten!$R:$R,Rohdaten!$Q:$Q,Tabellen!A16,Rohdaten!$O:$O,Tabellen!C12)</f>
        <v>0</v>
      </c>
      <c r="D16" s="8">
        <f>SUMIFS(Rohdaten!$R:$R,Rohdaten!$Q:$Q,Tabellen!A16,Rohdaten!$O:$O,Tabellen!D12)</f>
        <v>0</v>
      </c>
      <c r="E16" s="8">
        <f>SUMIFS(Rohdaten!$R:$R,Rohdaten!$Q:$Q,Tabellen!A16,Rohdaten!$O:$O,Tabellen!E12)</f>
        <v>0</v>
      </c>
      <c r="F16" s="8">
        <f>SUMIFS(Rohdaten!$R:$R,Rohdaten!$Q:$Q,Tabellen!A16,Rohdaten!$O:$O,Tabellen!F12)</f>
        <v>0</v>
      </c>
      <c r="G16" s="8">
        <f>SUMIFS(Rohdaten!$R:$R,Rohdaten!$Q:$Q,Tabellen!A16,Rohdaten!$O:$O,Tabellen!G12)</f>
        <v>0</v>
      </c>
      <c r="H16" s="8">
        <f>SUMIFS(Rohdaten!$R:$R,Rohdaten!$Q:$Q,Tabellen!A16,Rohdaten!$O:$O,Tabellen!H12)</f>
        <v>0</v>
      </c>
      <c r="I16" s="8">
        <f>SUMIFS(Rohdaten!$R:$R,Rohdaten!$Q:$Q,Tabellen!A16,Rohdaten!$O:$O,Tabellen!I12)</f>
        <v>0</v>
      </c>
      <c r="J16" s="8">
        <f>SUMIFS(Rohdaten!$R:$R,Rohdaten!$Q:$Q,Tabellen!A16,Rohdaten!$O:$O,Tabellen!J12)</f>
        <v>0</v>
      </c>
      <c r="K16" s="8">
        <f>SUMIFS(Rohdaten!$R:$R,Rohdaten!$Q:$Q,Tabellen!A16,Rohdaten!$O:$O,Tabellen!K12)</f>
        <v>0</v>
      </c>
      <c r="L16" s="8">
        <f>SUMIFS(Rohdaten!$R:$R,Rohdaten!$Q:$Q,Tabellen!A16,Rohdaten!$O:$O,Tabellen!L12)</f>
        <v>0</v>
      </c>
      <c r="M16" s="8">
        <f>SUMIFS(Rohdaten!$R:$R,Rohdaten!$Q:$Q,Tabellen!A16,Rohdaten!$O:$O,Tabellen!M12)</f>
        <v>0</v>
      </c>
      <c r="N16" s="8">
        <f>SUMIFS(Rohdaten!$R:$R,Rohdaten!$Q:$Q,Tabellen!A16,Rohdaten!$O:$O,Tabellen!N12)</f>
        <v>0</v>
      </c>
      <c r="O16" s="8">
        <f>SUMIFS(Rohdaten!$R:$R,Rohdaten!$Q:$Q,Tabellen!A16,Rohdaten!$O:$O,Tabellen!O12)</f>
        <v>0</v>
      </c>
      <c r="P16" s="8">
        <f>SUMIFS(Rohdaten!$R:$R,Rohdaten!$Q:$Q,Tabellen!A16,Rohdaten!$O:$O,Tabellen!P12)</f>
        <v>0</v>
      </c>
      <c r="Q16" s="8">
        <f>SUMIFS(Rohdaten!$R:$R,Rohdaten!$Q:$Q,Tabellen!A16,Rohdaten!$O:$O,Tabellen!Q12)</f>
        <v>0</v>
      </c>
      <c r="R16" s="8">
        <f>SUMIFS(Rohdaten!$R:$R,Rohdaten!$Q:$Q,Tabellen!A16,Rohdaten!$O:$O,Tabellen!R12)</f>
        <v>0</v>
      </c>
      <c r="S16" s="8">
        <f>SUMIFS(Rohdaten!$R:$R,Rohdaten!$Q:$Q,Tabellen!A16,Rohdaten!$O:$O,Tabellen!S12)</f>
        <v>0</v>
      </c>
      <c r="T16" s="8">
        <f>SUMIFS(Rohdaten!$R:$R,Rohdaten!$Q:$Q,Tabellen!A16,Rohdaten!$O:$O,Tabellen!T12)</f>
        <v>0</v>
      </c>
      <c r="U16" s="8">
        <f>SUMIFS(Rohdaten!$R:$R,Rohdaten!$Q:$Q,Tabellen!A16,Rohdaten!$O:$O,Tabellen!U12)</f>
        <v>0</v>
      </c>
      <c r="V16" s="8">
        <f>SUMIFS(Rohdaten!$R:$R,Rohdaten!$Q:$Q,Tabellen!A16,Rohdaten!$O:$O,Tabellen!V12)</f>
        <v>0</v>
      </c>
      <c r="W16" s="8">
        <f>SUMIFS(Rohdaten!$R:$R,Rohdaten!$Q:$Q,Tabellen!A16,Rohdaten!$O:$O,Tabellen!W12)</f>
        <v>0</v>
      </c>
      <c r="X16" s="8">
        <f>SUMIFS(Rohdaten!$R:$R,Rohdaten!$Q:$Q,Tabellen!A16,Rohdaten!$O:$O,Tabellen!X12)</f>
        <v>0</v>
      </c>
      <c r="Y16" s="8">
        <f>SUMIFS(Rohdaten!$R:$R,Rohdaten!$Q:$Q,Tabellen!A16,Rohdaten!$O:$O,Tabellen!Y12)</f>
        <v>0</v>
      </c>
      <c r="Z16" s="8">
        <f>SUMIFS(Rohdaten!$R:$R,Rohdaten!$Q:$Q,Tabellen!A16,Rohdaten!$O:$O,Tabellen!Z12)</f>
        <v>0</v>
      </c>
      <c r="AA16" s="8">
        <f>SUMIFS(Rohdaten!$R:$R,Rohdaten!$Q:$Q,Tabellen!A16,Rohdaten!$O:$O,Tabellen!AA12)</f>
        <v>0</v>
      </c>
      <c r="AB16" s="8">
        <f>SUMIFS(Rohdaten!$R:$R,Rohdaten!$Q:$Q,Tabellen!A16,Rohdaten!$O:$O,Tabellen!AB12)</f>
        <v>0</v>
      </c>
      <c r="AC16" s="8">
        <f>SUMIFS(Rohdaten!$R:$R,Rohdaten!$Q:$Q,Tabellen!A16,Rohdaten!$O:$O,Tabellen!AC12)</f>
        <v>0</v>
      </c>
      <c r="AD16" s="8">
        <f>SUMIFS(Rohdaten!$R:$R,Rohdaten!$Q:$Q,Tabellen!A16,Rohdaten!$O:$O,Tabellen!AD12)</f>
        <v>0</v>
      </c>
      <c r="AE16" s="8">
        <f>SUMIFS(Rohdaten!$R:$R,Rohdaten!$Q:$Q,Tabellen!A16,Rohdaten!$O:$O,Tabellen!AE12)</f>
        <v>0</v>
      </c>
      <c r="AF16" s="8">
        <f>SUMIFS(Rohdaten!$R:$R,Rohdaten!$Q:$Q,Tabellen!A16,Rohdaten!$O:$O,Tabellen!AF12)</f>
        <v>0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 t="s">
        <v>38</v>
      </c>
      <c r="B17" s="8">
        <f>SUMIFS(Rohdaten!$R:$R,Rohdaten!$Q:$Q,Tabellen!A17,Rohdaten!$O:$O,Tabellen!B12)</f>
        <v>0</v>
      </c>
      <c r="C17" s="8">
        <f>SUMIFS(Rohdaten!$R:$R,Rohdaten!$Q:$Q,Tabellen!A17,Rohdaten!$O:$O,Tabellen!C12)</f>
        <v>0</v>
      </c>
      <c r="D17" s="8">
        <f>SUMIFS(Rohdaten!$R:$R,Rohdaten!$Q:$Q,Tabellen!A17,Rohdaten!$O:$O,Tabellen!D12)</f>
        <v>0</v>
      </c>
      <c r="E17" s="8">
        <f>SUMIFS(Rohdaten!$R:$R,Rohdaten!$Q:$Q,Tabellen!A17,Rohdaten!$O:$O,Tabellen!E12)</f>
        <v>0</v>
      </c>
      <c r="F17" s="8">
        <f>SUMIFS(Rohdaten!$R:$R,Rohdaten!$Q:$Q,Tabellen!A17,Rohdaten!$O:$O,Tabellen!F12)</f>
        <v>0</v>
      </c>
      <c r="G17" s="8">
        <f>SUMIFS(Rohdaten!$R:$R,Rohdaten!$Q:$Q,Tabellen!A17,Rohdaten!$O:$O,Tabellen!G12)</f>
        <v>0</v>
      </c>
      <c r="H17" s="8">
        <f>SUMIFS(Rohdaten!$R:$R,Rohdaten!$Q:$Q,Tabellen!A17,Rohdaten!$O:$O,Tabellen!H12)</f>
        <v>0</v>
      </c>
      <c r="I17" s="8">
        <f>SUMIFS(Rohdaten!$R:$R,Rohdaten!$Q:$Q,Tabellen!A17,Rohdaten!$O:$O,Tabellen!I12)</f>
        <v>0</v>
      </c>
      <c r="J17" s="8">
        <f>SUMIFS(Rohdaten!$R:$R,Rohdaten!$Q:$Q,Tabellen!A17,Rohdaten!$O:$O,Tabellen!J12)</f>
        <v>0</v>
      </c>
      <c r="K17" s="8">
        <f>SUMIFS(Rohdaten!$R:$R,Rohdaten!$Q:$Q,Tabellen!A17,Rohdaten!$O:$O,Tabellen!K12)</f>
        <v>0</v>
      </c>
      <c r="L17" s="8">
        <f>SUMIFS(Rohdaten!$R:$R,Rohdaten!$Q:$Q,Tabellen!A17,Rohdaten!$O:$O,Tabellen!L12)</f>
        <v>0</v>
      </c>
      <c r="M17" s="8">
        <f>SUMIFS(Rohdaten!$R:$R,Rohdaten!$Q:$Q,Tabellen!A17,Rohdaten!$O:$O,Tabellen!M12)</f>
        <v>0</v>
      </c>
      <c r="N17" s="8">
        <f>SUMIFS(Rohdaten!$R:$R,Rohdaten!$Q:$Q,Tabellen!A17,Rohdaten!$O:$O,Tabellen!N12)</f>
        <v>0</v>
      </c>
      <c r="O17" s="8">
        <f>SUMIFS(Rohdaten!$R:$R,Rohdaten!$Q:$Q,Tabellen!A17,Rohdaten!$O:$O,Tabellen!O12)</f>
        <v>0</v>
      </c>
      <c r="P17" s="8">
        <f>SUMIFS(Rohdaten!$R:$R,Rohdaten!$Q:$Q,Tabellen!A17,Rohdaten!$O:$O,Tabellen!P12)</f>
        <v>0</v>
      </c>
      <c r="Q17" s="8">
        <f>SUMIFS(Rohdaten!$R:$R,Rohdaten!$Q:$Q,Tabellen!A17,Rohdaten!$O:$O,Tabellen!Q12)</f>
        <v>0</v>
      </c>
      <c r="R17" s="8">
        <f>SUMIFS(Rohdaten!$R:$R,Rohdaten!$Q:$Q,Tabellen!A17,Rohdaten!$O:$O,Tabellen!R12)</f>
        <v>0</v>
      </c>
      <c r="S17" s="8">
        <f>SUMIFS(Rohdaten!$R:$R,Rohdaten!$Q:$Q,Tabellen!A17,Rohdaten!$O:$O,Tabellen!S12)</f>
        <v>0</v>
      </c>
      <c r="T17" s="8">
        <f>SUMIFS(Rohdaten!$R:$R,Rohdaten!$Q:$Q,Tabellen!A17,Rohdaten!$O:$O,Tabellen!T12)</f>
        <v>0</v>
      </c>
      <c r="U17" s="8">
        <f>SUMIFS(Rohdaten!$R:$R,Rohdaten!$Q:$Q,Tabellen!A17,Rohdaten!$O:$O,Tabellen!U12)</f>
        <v>0</v>
      </c>
      <c r="V17" s="8">
        <f>SUMIFS(Rohdaten!$R:$R,Rohdaten!$Q:$Q,Tabellen!A17,Rohdaten!$O:$O,Tabellen!V12)</f>
        <v>0</v>
      </c>
      <c r="W17" s="8">
        <f>SUMIFS(Rohdaten!$R:$R,Rohdaten!$Q:$Q,Tabellen!A17,Rohdaten!$O:$O,Tabellen!W12)</f>
        <v>0</v>
      </c>
      <c r="X17" s="8">
        <f>SUMIFS(Rohdaten!$R:$R,Rohdaten!$Q:$Q,Tabellen!A17,Rohdaten!$O:$O,Tabellen!X12)</f>
        <v>0</v>
      </c>
      <c r="Y17" s="8">
        <f>SUMIFS(Rohdaten!$R:$R,Rohdaten!$Q:$Q,Tabellen!A17,Rohdaten!$O:$O,Tabellen!Y12)</f>
        <v>0</v>
      </c>
      <c r="Z17" s="8">
        <f>SUMIFS(Rohdaten!$R:$R,Rohdaten!$Q:$Q,Tabellen!A17,Rohdaten!$O:$O,Tabellen!Z12)</f>
        <v>0</v>
      </c>
      <c r="AA17" s="8">
        <f>SUMIFS(Rohdaten!$R:$R,Rohdaten!$Q:$Q,Tabellen!A17,Rohdaten!$O:$O,Tabellen!AA12)</f>
        <v>0</v>
      </c>
      <c r="AB17" s="8">
        <f>SUMIFS(Rohdaten!$R:$R,Rohdaten!$Q:$Q,Tabellen!A17,Rohdaten!$O:$O,Tabellen!AB12)</f>
        <v>0</v>
      </c>
      <c r="AC17" s="8">
        <f>SUMIFS(Rohdaten!$R:$R,Rohdaten!$Q:$Q,Tabellen!A17,Rohdaten!$O:$O,Tabellen!AC12)</f>
        <v>0</v>
      </c>
      <c r="AD17" s="8">
        <f>SUMIFS(Rohdaten!$R:$R,Rohdaten!$Q:$Q,Tabellen!A17,Rohdaten!$O:$O,Tabellen!AD12)</f>
        <v>0</v>
      </c>
      <c r="AE17" s="8">
        <f>SUMIFS(Rohdaten!$R:$R,Rohdaten!$Q:$Q,Tabellen!A17,Rohdaten!$O:$O,Tabellen!AE12)</f>
        <v>0</v>
      </c>
      <c r="AF17" s="8">
        <f>SUMIFS(Rohdaten!$R:$R,Rohdaten!$Q:$Q,Tabellen!A17,Rohdaten!$O:$O,Tabellen!AF12)</f>
        <v>0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 t="s">
        <v>39</v>
      </c>
      <c r="B18" s="8">
        <f>SUMIFS(Rohdaten!$R:$R,Rohdaten!$Q:$Q,Tabellen!A18,Rohdaten!$O:$O,Tabellen!B12)</f>
        <v>0</v>
      </c>
      <c r="C18" s="8">
        <f>SUMIFS(Rohdaten!$R:$R,Rohdaten!$Q:$Q,Tabellen!A18,Rohdaten!$O:$O,Tabellen!C12)</f>
        <v>0</v>
      </c>
      <c r="D18" s="8">
        <f>SUMIFS(Rohdaten!$R:$R,Rohdaten!$Q:$Q,Tabellen!A18,Rohdaten!$O:$O,Tabellen!D12)</f>
        <v>0</v>
      </c>
      <c r="E18" s="8">
        <f>SUMIFS(Rohdaten!$R:$R,Rohdaten!$Q:$Q,Tabellen!A18,Rohdaten!$O:$O,Tabellen!E12)</f>
        <v>0</v>
      </c>
      <c r="F18" s="8">
        <f>SUMIFS(Rohdaten!$R:$R,Rohdaten!$Q:$Q,Tabellen!A18,Rohdaten!$O:$O,Tabellen!F12)</f>
        <v>0</v>
      </c>
      <c r="G18" s="8">
        <f>SUMIFS(Rohdaten!$R:$R,Rohdaten!$Q:$Q,Tabellen!A18,Rohdaten!$O:$O,Tabellen!G12)</f>
        <v>0</v>
      </c>
      <c r="H18" s="8">
        <f>SUMIFS(Rohdaten!$R:$R,Rohdaten!$Q:$Q,Tabellen!A18,Rohdaten!$O:$O,Tabellen!H12)</f>
        <v>0</v>
      </c>
      <c r="I18" s="8">
        <f>SUMIFS(Rohdaten!$R:$R,Rohdaten!$Q:$Q,Tabellen!A18,Rohdaten!$O:$O,Tabellen!I12)</f>
        <v>0</v>
      </c>
      <c r="J18" s="8">
        <f>SUMIFS(Rohdaten!$R:$R,Rohdaten!$Q:$Q,Tabellen!A18,Rohdaten!$O:$O,Tabellen!J12)</f>
        <v>0</v>
      </c>
      <c r="K18" s="8">
        <f>SUMIFS(Rohdaten!$R:$R,Rohdaten!$Q:$Q,Tabellen!A18,Rohdaten!$O:$O,Tabellen!K12)</f>
        <v>0</v>
      </c>
      <c r="L18" s="8">
        <f>SUMIFS(Rohdaten!$R:$R,Rohdaten!$Q:$Q,Tabellen!A18,Rohdaten!$O:$O,Tabellen!L12)</f>
        <v>0</v>
      </c>
      <c r="M18" s="8">
        <f>SUMIFS(Rohdaten!$R:$R,Rohdaten!$Q:$Q,Tabellen!A18,Rohdaten!$O:$O,Tabellen!M12)</f>
        <v>0</v>
      </c>
      <c r="N18" s="8">
        <f>SUMIFS(Rohdaten!$R:$R,Rohdaten!$Q:$Q,Tabellen!A18,Rohdaten!$O:$O,Tabellen!N12)</f>
        <v>0</v>
      </c>
      <c r="O18" s="8">
        <f>SUMIFS(Rohdaten!$R:$R,Rohdaten!$Q:$Q,Tabellen!A18,Rohdaten!$O:$O,Tabellen!O12)</f>
        <v>0</v>
      </c>
      <c r="P18" s="8">
        <f>SUMIFS(Rohdaten!$R:$R,Rohdaten!$Q:$Q,Tabellen!A18,Rohdaten!$O:$O,Tabellen!P12)</f>
        <v>0</v>
      </c>
      <c r="Q18" s="8">
        <f>SUMIFS(Rohdaten!$R:$R,Rohdaten!$Q:$Q,Tabellen!A18,Rohdaten!$O:$O,Tabellen!Q12)</f>
        <v>0</v>
      </c>
      <c r="R18" s="8">
        <f>SUMIFS(Rohdaten!$R:$R,Rohdaten!$Q:$Q,Tabellen!A18,Rohdaten!$O:$O,Tabellen!R12)</f>
        <v>0</v>
      </c>
      <c r="S18" s="8">
        <f>SUMIFS(Rohdaten!$R:$R,Rohdaten!$Q:$Q,Tabellen!A18,Rohdaten!$O:$O,Tabellen!S12)</f>
        <v>0</v>
      </c>
      <c r="T18" s="8">
        <f>SUMIFS(Rohdaten!$R:$R,Rohdaten!$Q:$Q,Tabellen!A18,Rohdaten!$O:$O,Tabellen!T12)</f>
        <v>0</v>
      </c>
      <c r="U18" s="8">
        <f>SUMIFS(Rohdaten!$R:$R,Rohdaten!$Q:$Q,Tabellen!A18,Rohdaten!$O:$O,Tabellen!U12)</f>
        <v>0</v>
      </c>
      <c r="V18" s="8">
        <f>SUMIFS(Rohdaten!$R:$R,Rohdaten!$Q:$Q,Tabellen!A18,Rohdaten!$O:$O,Tabellen!V12)</f>
        <v>0</v>
      </c>
      <c r="W18" s="8">
        <f>SUMIFS(Rohdaten!$R:$R,Rohdaten!$Q:$Q,Tabellen!A18,Rohdaten!$O:$O,Tabellen!W12)</f>
        <v>0</v>
      </c>
      <c r="X18" s="8">
        <f>SUMIFS(Rohdaten!$R:$R,Rohdaten!$Q:$Q,Tabellen!A18,Rohdaten!$O:$O,Tabellen!X12)</f>
        <v>0</v>
      </c>
      <c r="Y18" s="8">
        <f>SUMIFS(Rohdaten!$R:$R,Rohdaten!$Q:$Q,Tabellen!A18,Rohdaten!$O:$O,Tabellen!Y12)</f>
        <v>0</v>
      </c>
      <c r="Z18" s="8">
        <f>SUMIFS(Rohdaten!$R:$R,Rohdaten!$Q:$Q,Tabellen!A18,Rohdaten!$O:$O,Tabellen!Z12)</f>
        <v>0</v>
      </c>
      <c r="AA18" s="8">
        <f>SUMIFS(Rohdaten!$R:$R,Rohdaten!$Q:$Q,Tabellen!A18,Rohdaten!$O:$O,Tabellen!AA12)</f>
        <v>0</v>
      </c>
      <c r="AB18" s="8">
        <f>SUMIFS(Rohdaten!$R:$R,Rohdaten!$Q:$Q,Tabellen!A18,Rohdaten!$O:$O,Tabellen!AB12)</f>
        <v>0</v>
      </c>
      <c r="AC18" s="8">
        <f>SUMIFS(Rohdaten!$R:$R,Rohdaten!$Q:$Q,Tabellen!A18,Rohdaten!$O:$O,Tabellen!AC12)</f>
        <v>0</v>
      </c>
      <c r="AD18" s="8">
        <f>SUMIFS(Rohdaten!$R:$R,Rohdaten!$Q:$Q,Tabellen!A18,Rohdaten!$O:$O,Tabellen!AD12)</f>
        <v>0</v>
      </c>
      <c r="AE18" s="8">
        <f>SUMIFS(Rohdaten!$R:$R,Rohdaten!$Q:$Q,Tabellen!A18,Rohdaten!$O:$O,Tabellen!AE12)</f>
        <v>0</v>
      </c>
      <c r="AF18" s="8">
        <f>SUMIFS(Rohdaten!$R:$R,Rohdaten!$Q:$Q,Tabellen!A18,Rohdaten!$O:$O,Tabellen!AF12)</f>
        <v>0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7" t="s">
        <v>132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7" t="s">
        <v>53</v>
      </c>
      <c r="B22" s="7">
        <f>MIN(Rohdaten!O:O)</f>
        <v>0</v>
      </c>
      <c r="C22" s="7">
        <f>B22+1</f>
        <v>0</v>
      </c>
      <c r="D22" s="7">
        <f>C22+1</f>
        <v>0</v>
      </c>
      <c r="E22" s="7">
        <f>D22+1</f>
        <v>0</v>
      </c>
      <c r="F22" s="7">
        <f>E22+1</f>
        <v>0</v>
      </c>
      <c r="G22" s="7">
        <f>F22+1</f>
        <v>0</v>
      </c>
      <c r="H22" s="7">
        <f>G22+1</f>
        <v>0</v>
      </c>
      <c r="I22" s="7">
        <f>H22+1</f>
        <v>0</v>
      </c>
      <c r="J22" s="7">
        <f>I22+1</f>
        <v>0</v>
      </c>
      <c r="K22" s="7">
        <f>J22+1</f>
        <v>0</v>
      </c>
      <c r="L22" s="7">
        <f>K22+1</f>
        <v>0</v>
      </c>
      <c r="M22" s="7">
        <f>L22+1</f>
        <v>0</v>
      </c>
      <c r="N22" s="7">
        <f>M22+1</f>
        <v>0</v>
      </c>
      <c r="O22" s="7">
        <f>N22+1</f>
        <v>0</v>
      </c>
      <c r="P22" s="7">
        <f>O22+1</f>
        <v>0</v>
      </c>
      <c r="Q22" s="7">
        <f>P22+1</f>
        <v>0</v>
      </c>
      <c r="R22" s="7">
        <f>Q22+1</f>
        <v>0</v>
      </c>
      <c r="S22" s="7">
        <f>R22+1</f>
        <v>0</v>
      </c>
      <c r="T22" s="7">
        <f>S22+1</f>
        <v>0</v>
      </c>
      <c r="U22" s="7">
        <f>T22+1</f>
        <v>0</v>
      </c>
      <c r="V22" s="7">
        <f>U22+1</f>
        <v>0</v>
      </c>
      <c r="W22" s="7">
        <f>V22+1</f>
        <v>0</v>
      </c>
      <c r="X22" s="7">
        <f>W22+1</f>
        <v>0</v>
      </c>
      <c r="Y22" s="7">
        <f>X22+1</f>
        <v>0</v>
      </c>
      <c r="Z22" s="7">
        <f>Y22+1</f>
        <v>0</v>
      </c>
      <c r="AA22" s="7">
        <f>Z22+1</f>
        <v>0</v>
      </c>
      <c r="AB22" s="7">
        <f>AA22+1</f>
        <v>0</v>
      </c>
      <c r="AC22" s="7">
        <f>AB22+1</f>
        <v>0</v>
      </c>
      <c r="AD22" s="7">
        <f>AC22+1</f>
        <v>0</v>
      </c>
      <c r="AE22" s="7">
        <f>AD22+1</f>
        <v>0</v>
      </c>
      <c r="AF22" s="7">
        <f>AE22+1</f>
        <v>0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 t="s">
        <v>33</v>
      </c>
      <c r="B23" s="8">
        <f>SUMIFS(Rohdaten!$S:$S,Rohdaten!$Q:$Q,Tabellen!A23,Rohdaten!$O:$O,Tabellen!B22)</f>
        <v>0</v>
      </c>
      <c r="C23" s="8">
        <f>SUMIFS(Rohdaten!$S:$S,Rohdaten!$Q:$Q,Tabellen!A23,Rohdaten!$O:$O,Tabellen!C22)</f>
        <v>0</v>
      </c>
      <c r="D23" s="8">
        <f>SUMIFS(Rohdaten!$S:$S,Rohdaten!$Q:$Q,Tabellen!A23,Rohdaten!$O:$O,Tabellen!D22)</f>
        <v>0</v>
      </c>
      <c r="E23" s="8">
        <f>SUMIFS(Rohdaten!$S:$S,Rohdaten!$Q:$Q,Tabellen!A23,Rohdaten!$O:$O,Tabellen!E22)</f>
        <v>0</v>
      </c>
      <c r="F23" s="8">
        <f>SUMIFS(Rohdaten!$S:$S,Rohdaten!$Q:$Q,Tabellen!A23,Rohdaten!$O:$O,Tabellen!F22)</f>
        <v>0</v>
      </c>
      <c r="G23" s="8">
        <f>SUMIFS(Rohdaten!$S:$S,Rohdaten!$Q:$Q,Tabellen!A23,Rohdaten!$O:$O,Tabellen!G22)</f>
        <v>0</v>
      </c>
      <c r="H23" s="8">
        <f>SUMIFS(Rohdaten!$S:$S,Rohdaten!$Q:$Q,Tabellen!A23,Rohdaten!$O:$O,Tabellen!H22)</f>
        <v>0</v>
      </c>
      <c r="I23" s="8">
        <f>SUMIFS(Rohdaten!$S:$S,Rohdaten!$Q:$Q,Tabellen!A23,Rohdaten!$O:$O,Tabellen!I22)</f>
        <v>0</v>
      </c>
      <c r="J23" s="8">
        <f>SUMIFS(Rohdaten!$S:$S,Rohdaten!$Q:$Q,Tabellen!A23,Rohdaten!$O:$O,Tabellen!J22)</f>
        <v>0</v>
      </c>
      <c r="K23" s="8">
        <f>SUMIFS(Rohdaten!$S:$S,Rohdaten!$Q:$Q,Tabellen!A23,Rohdaten!$O:$O,Tabellen!K22)</f>
        <v>0</v>
      </c>
      <c r="L23" s="8">
        <f>SUMIFS(Rohdaten!$S:$S,Rohdaten!$Q:$Q,Tabellen!A23,Rohdaten!$O:$O,Tabellen!L22)</f>
        <v>0</v>
      </c>
      <c r="M23" s="8">
        <f>SUMIFS(Rohdaten!$S:$S,Rohdaten!$Q:$Q,Tabellen!A23,Rohdaten!$O:$O,Tabellen!M22)</f>
        <v>0</v>
      </c>
      <c r="N23" s="8">
        <f>SUMIFS(Rohdaten!$S:$S,Rohdaten!$Q:$Q,Tabellen!A23,Rohdaten!$O:$O,Tabellen!N22)</f>
        <v>0</v>
      </c>
      <c r="O23" s="8">
        <f>SUMIFS(Rohdaten!$S:$S,Rohdaten!$Q:$Q,Tabellen!A23,Rohdaten!$O:$O,Tabellen!O22)</f>
        <v>0</v>
      </c>
      <c r="P23" s="8">
        <f>SUMIFS(Rohdaten!$S:$S,Rohdaten!$Q:$Q,Tabellen!A23,Rohdaten!$O:$O,Tabellen!P22)</f>
        <v>0</v>
      </c>
      <c r="Q23" s="8">
        <f>SUMIFS(Rohdaten!$S:$S,Rohdaten!$Q:$Q,Tabellen!A23,Rohdaten!$O:$O,Tabellen!Q22)</f>
        <v>0</v>
      </c>
      <c r="R23" s="8">
        <f>SUMIFS(Rohdaten!$S:$S,Rohdaten!$Q:$Q,Tabellen!A23,Rohdaten!$O:$O,Tabellen!R22)</f>
        <v>0</v>
      </c>
      <c r="S23" s="8">
        <f>SUMIFS(Rohdaten!$S:$S,Rohdaten!$Q:$Q,Tabellen!A23,Rohdaten!$O:$O,Tabellen!S22)</f>
        <v>0</v>
      </c>
      <c r="T23" s="8">
        <f>SUMIFS(Rohdaten!$S:$S,Rohdaten!$Q:$Q,Tabellen!A23,Rohdaten!$O:$O,Tabellen!T22)</f>
        <v>0</v>
      </c>
      <c r="U23" s="8">
        <f>SUMIFS(Rohdaten!$S:$S,Rohdaten!$Q:$Q,Tabellen!A23,Rohdaten!$O:$O,Tabellen!U22)</f>
        <v>0</v>
      </c>
      <c r="V23" s="8">
        <f>SUMIFS(Rohdaten!$S:$S,Rohdaten!$Q:$Q,Tabellen!A23,Rohdaten!$O:$O,Tabellen!V22)</f>
        <v>0</v>
      </c>
      <c r="W23" s="8">
        <f>SUMIFS(Rohdaten!$S:$S,Rohdaten!$Q:$Q,Tabellen!A23,Rohdaten!$O:$O,Tabellen!W22)</f>
        <v>0</v>
      </c>
      <c r="X23" s="8">
        <f>SUMIFS(Rohdaten!$S:$S,Rohdaten!$Q:$Q,Tabellen!A23,Rohdaten!$O:$O,Tabellen!X22)</f>
        <v>0</v>
      </c>
      <c r="Y23" s="8">
        <f>SUMIFS(Rohdaten!$S:$S,Rohdaten!$Q:$Q,Tabellen!A23,Rohdaten!$O:$O,Tabellen!Y22)</f>
        <v>0</v>
      </c>
      <c r="Z23" s="8">
        <f>SUMIFS(Rohdaten!$S:$S,Rohdaten!$Q:$Q,Tabellen!A23,Rohdaten!$O:$O,Tabellen!Z22)</f>
        <v>0</v>
      </c>
      <c r="AA23" s="8">
        <f>SUMIFS(Rohdaten!$S:$S,Rohdaten!$Q:$Q,Tabellen!A23,Rohdaten!$O:$O,Tabellen!AA22)</f>
        <v>0</v>
      </c>
      <c r="AB23" s="8">
        <f>SUMIFS(Rohdaten!$S:$S,Rohdaten!$Q:$Q,Tabellen!A23,Rohdaten!$O:$O,Tabellen!AB22)</f>
        <v>0</v>
      </c>
      <c r="AC23" s="8">
        <f>SUMIFS(Rohdaten!$S:$S,Rohdaten!$Q:$Q,Tabellen!A23,Rohdaten!$O:$O,Tabellen!AC22)</f>
        <v>0</v>
      </c>
      <c r="AD23" s="8">
        <f>SUMIFS(Rohdaten!$S:$S,Rohdaten!$Q:$Q,Tabellen!A23,Rohdaten!$O:$O,Tabellen!AD22)</f>
        <v>0</v>
      </c>
      <c r="AE23" s="8">
        <f>SUMIFS(Rohdaten!$S:$S,Rohdaten!$Q:$Q,Tabellen!A23,Rohdaten!$O:$O,Tabellen!AE22)</f>
        <v>0</v>
      </c>
      <c r="AF23" s="8">
        <f>SUMIFS(Rohdaten!$S:$S,Rohdaten!$Q:$Q,Tabellen!A23,Rohdaten!$O:$O,Tabellen!AF22)</f>
        <v>0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 t="s">
        <v>35</v>
      </c>
      <c r="B24" s="8">
        <f>SUMIFS(Rohdaten!$S:$S,Rohdaten!$Q:$Q,Tabellen!A24,Rohdaten!$O:$O,Tabellen!B22)</f>
        <v>0</v>
      </c>
      <c r="C24" s="8">
        <f>SUMIFS(Rohdaten!$S:$S,Rohdaten!$Q:$Q,Tabellen!A24,Rohdaten!$O:$O,Tabellen!C22)</f>
        <v>0</v>
      </c>
      <c r="D24" s="8">
        <f>SUMIFS(Rohdaten!$S:$S,Rohdaten!$Q:$Q,Tabellen!A24,Rohdaten!$O:$O,Tabellen!D22)</f>
        <v>0</v>
      </c>
      <c r="E24" s="8">
        <f>SUMIFS(Rohdaten!$S:$S,Rohdaten!$Q:$Q,Tabellen!A24,Rohdaten!$O:$O,Tabellen!E22)</f>
        <v>0</v>
      </c>
      <c r="F24" s="8">
        <f>SUMIFS(Rohdaten!$S:$S,Rohdaten!$Q:$Q,Tabellen!A24,Rohdaten!$O:$O,Tabellen!F22)</f>
        <v>0</v>
      </c>
      <c r="G24" s="8">
        <f>SUMIFS(Rohdaten!$S:$S,Rohdaten!$Q:$Q,Tabellen!A24,Rohdaten!$O:$O,Tabellen!G22)</f>
        <v>0</v>
      </c>
      <c r="H24" s="8">
        <f>SUMIFS(Rohdaten!$S:$S,Rohdaten!$Q:$Q,Tabellen!A24,Rohdaten!$O:$O,Tabellen!H22)</f>
        <v>0</v>
      </c>
      <c r="I24" s="8">
        <f>SUMIFS(Rohdaten!$S:$S,Rohdaten!$Q:$Q,Tabellen!A24,Rohdaten!$O:$O,Tabellen!I22)</f>
        <v>0</v>
      </c>
      <c r="J24" s="8">
        <f>SUMIFS(Rohdaten!$S:$S,Rohdaten!$Q:$Q,Tabellen!A24,Rohdaten!$O:$O,Tabellen!J22)</f>
        <v>0</v>
      </c>
      <c r="K24" s="8">
        <f>SUMIFS(Rohdaten!$S:$S,Rohdaten!$Q:$Q,Tabellen!A24,Rohdaten!$O:$O,Tabellen!K22)</f>
        <v>0</v>
      </c>
      <c r="L24" s="8">
        <f>SUMIFS(Rohdaten!$S:$S,Rohdaten!$Q:$Q,Tabellen!A24,Rohdaten!$O:$O,Tabellen!L22)</f>
        <v>0</v>
      </c>
      <c r="M24" s="8">
        <f>SUMIFS(Rohdaten!$S:$S,Rohdaten!$Q:$Q,Tabellen!A24,Rohdaten!$O:$O,Tabellen!M22)</f>
        <v>0</v>
      </c>
      <c r="N24" s="8">
        <f>SUMIFS(Rohdaten!$S:$S,Rohdaten!$Q:$Q,Tabellen!A24,Rohdaten!$O:$O,Tabellen!N22)</f>
        <v>0</v>
      </c>
      <c r="O24" s="8">
        <f>SUMIFS(Rohdaten!$S:$S,Rohdaten!$Q:$Q,Tabellen!A24,Rohdaten!$O:$O,Tabellen!O22)</f>
        <v>0</v>
      </c>
      <c r="P24" s="8">
        <f>SUMIFS(Rohdaten!$S:$S,Rohdaten!$Q:$Q,Tabellen!A24,Rohdaten!$O:$O,Tabellen!P22)</f>
        <v>0</v>
      </c>
      <c r="Q24" s="8">
        <f>SUMIFS(Rohdaten!$S:$S,Rohdaten!$Q:$Q,Tabellen!A24,Rohdaten!$O:$O,Tabellen!Q22)</f>
        <v>0</v>
      </c>
      <c r="R24" s="8">
        <f>SUMIFS(Rohdaten!$S:$S,Rohdaten!$Q:$Q,Tabellen!A24,Rohdaten!$O:$O,Tabellen!R22)</f>
        <v>0</v>
      </c>
      <c r="S24" s="8">
        <f>SUMIFS(Rohdaten!$S:$S,Rohdaten!$Q:$Q,Tabellen!A24,Rohdaten!$O:$O,Tabellen!S22)</f>
        <v>0</v>
      </c>
      <c r="T24" s="8">
        <f>SUMIFS(Rohdaten!$S:$S,Rohdaten!$Q:$Q,Tabellen!A24,Rohdaten!$O:$O,Tabellen!T22)</f>
        <v>0</v>
      </c>
      <c r="U24" s="8">
        <f>SUMIFS(Rohdaten!$S:$S,Rohdaten!$Q:$Q,Tabellen!A24,Rohdaten!$O:$O,Tabellen!U22)</f>
        <v>0</v>
      </c>
      <c r="V24" s="8">
        <f>SUMIFS(Rohdaten!$S:$S,Rohdaten!$Q:$Q,Tabellen!A24,Rohdaten!$O:$O,Tabellen!V22)</f>
        <v>0</v>
      </c>
      <c r="W24" s="8">
        <f>SUMIFS(Rohdaten!$S:$S,Rohdaten!$Q:$Q,Tabellen!A24,Rohdaten!$O:$O,Tabellen!W22)</f>
        <v>0</v>
      </c>
      <c r="X24" s="8">
        <f>SUMIFS(Rohdaten!$S:$S,Rohdaten!$Q:$Q,Tabellen!A24,Rohdaten!$O:$O,Tabellen!X22)</f>
        <v>0</v>
      </c>
      <c r="Y24" s="8">
        <f>SUMIFS(Rohdaten!$S:$S,Rohdaten!$Q:$Q,Tabellen!A24,Rohdaten!$O:$O,Tabellen!Y22)</f>
        <v>0</v>
      </c>
      <c r="Z24" s="8">
        <f>SUMIFS(Rohdaten!$S:$S,Rohdaten!$Q:$Q,Tabellen!A24,Rohdaten!$O:$O,Tabellen!Z22)</f>
        <v>0</v>
      </c>
      <c r="AA24" s="8">
        <f>SUMIFS(Rohdaten!$S:$S,Rohdaten!$Q:$Q,Tabellen!A24,Rohdaten!$O:$O,Tabellen!AA22)</f>
        <v>0</v>
      </c>
      <c r="AB24" s="8">
        <f>SUMIFS(Rohdaten!$S:$S,Rohdaten!$Q:$Q,Tabellen!A24,Rohdaten!$O:$O,Tabellen!AB22)</f>
        <v>0</v>
      </c>
      <c r="AC24" s="8">
        <f>SUMIFS(Rohdaten!$S:$S,Rohdaten!$Q:$Q,Tabellen!A24,Rohdaten!$O:$O,Tabellen!AC22)</f>
        <v>0</v>
      </c>
      <c r="AD24" s="8">
        <f>SUMIFS(Rohdaten!$S:$S,Rohdaten!$Q:$Q,Tabellen!A24,Rohdaten!$O:$O,Tabellen!AD22)</f>
        <v>0</v>
      </c>
      <c r="AE24" s="8">
        <f>SUMIFS(Rohdaten!$S:$S,Rohdaten!$Q:$Q,Tabellen!A24,Rohdaten!$O:$O,Tabellen!AE22)</f>
        <v>0</v>
      </c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 t="s">
        <v>36</v>
      </c>
      <c r="B25" s="8">
        <f>SUMIFS(Rohdaten!$S:$S,Rohdaten!$Q:$Q,Tabellen!A25,Rohdaten!$O:$O,Tabellen!B22)</f>
        <v>0</v>
      </c>
      <c r="C25" s="8">
        <f>SUMIFS(Rohdaten!$S:$S,Rohdaten!$Q:$Q,Tabellen!A25,Rohdaten!$O:$O,Tabellen!C22)</f>
        <v>0</v>
      </c>
      <c r="D25" s="8">
        <f>SUMIFS(Rohdaten!$S:$S,Rohdaten!$Q:$Q,Tabellen!A25,Rohdaten!$O:$O,Tabellen!D22)</f>
        <v>0</v>
      </c>
      <c r="E25" s="8">
        <f>SUMIFS(Rohdaten!$S:$S,Rohdaten!$Q:$Q,Tabellen!A25,Rohdaten!$O:$O,Tabellen!E22)</f>
        <v>0</v>
      </c>
      <c r="F25" s="8">
        <f>SUMIFS(Rohdaten!$S:$S,Rohdaten!$Q:$Q,Tabellen!A25,Rohdaten!$O:$O,Tabellen!F22)</f>
        <v>0</v>
      </c>
      <c r="G25" s="8">
        <f>SUMIFS(Rohdaten!$S:$S,Rohdaten!$Q:$Q,Tabellen!A25,Rohdaten!$O:$O,Tabellen!G22)</f>
        <v>0</v>
      </c>
      <c r="H25" s="8">
        <f>SUMIFS(Rohdaten!$S:$S,Rohdaten!$Q:$Q,Tabellen!A25,Rohdaten!$O:$O,Tabellen!H22)</f>
        <v>0</v>
      </c>
      <c r="I25" s="8">
        <f>SUMIFS(Rohdaten!$S:$S,Rohdaten!$Q:$Q,Tabellen!A25,Rohdaten!$O:$O,Tabellen!I22)</f>
        <v>0</v>
      </c>
      <c r="J25" s="8">
        <f>SUMIFS(Rohdaten!$S:$S,Rohdaten!$Q:$Q,Tabellen!A25,Rohdaten!$O:$O,Tabellen!J22)</f>
        <v>0</v>
      </c>
      <c r="K25" s="8">
        <f>SUMIFS(Rohdaten!$S:$S,Rohdaten!$Q:$Q,Tabellen!A25,Rohdaten!$O:$O,Tabellen!K22)</f>
        <v>0</v>
      </c>
      <c r="L25" s="8">
        <f>SUMIFS(Rohdaten!$S:$S,Rohdaten!$Q:$Q,Tabellen!A25,Rohdaten!$O:$O,Tabellen!L22)</f>
        <v>0</v>
      </c>
      <c r="M25" s="8">
        <f>SUMIFS(Rohdaten!$S:$S,Rohdaten!$Q:$Q,Tabellen!A25,Rohdaten!$O:$O,Tabellen!M22)</f>
        <v>0</v>
      </c>
      <c r="N25" s="8">
        <f>SUMIFS(Rohdaten!$S:$S,Rohdaten!$Q:$Q,Tabellen!A25,Rohdaten!$O:$O,Tabellen!N22)</f>
        <v>0</v>
      </c>
      <c r="O25" s="8">
        <f>SUMIFS(Rohdaten!$S:$S,Rohdaten!$Q:$Q,Tabellen!A25,Rohdaten!$O:$O,Tabellen!O22)</f>
        <v>0</v>
      </c>
      <c r="P25" s="8">
        <f>SUMIFS(Rohdaten!$S:$S,Rohdaten!$Q:$Q,Tabellen!A25,Rohdaten!$O:$O,Tabellen!P22)</f>
        <v>0</v>
      </c>
      <c r="Q25" s="8">
        <f>SUMIFS(Rohdaten!$S:$S,Rohdaten!$Q:$Q,Tabellen!A25,Rohdaten!$O:$O,Tabellen!Q22)</f>
        <v>0</v>
      </c>
      <c r="R25" s="8">
        <f>SUMIFS(Rohdaten!$S:$S,Rohdaten!$Q:$Q,Tabellen!A25,Rohdaten!$O:$O,Tabellen!R22)</f>
        <v>0</v>
      </c>
      <c r="S25" s="8">
        <f>SUMIFS(Rohdaten!$S:$S,Rohdaten!$Q:$Q,Tabellen!A25,Rohdaten!$O:$O,Tabellen!S22)</f>
        <v>0</v>
      </c>
      <c r="T25" s="8">
        <f>SUMIFS(Rohdaten!$S:$S,Rohdaten!$Q:$Q,Tabellen!A25,Rohdaten!$O:$O,Tabellen!T22)</f>
        <v>0</v>
      </c>
      <c r="U25" s="8">
        <f>SUMIFS(Rohdaten!$S:$S,Rohdaten!$Q:$Q,Tabellen!A25,Rohdaten!$O:$O,Tabellen!U22)</f>
        <v>0</v>
      </c>
      <c r="V25" s="8">
        <f>SUMIFS(Rohdaten!$S:$S,Rohdaten!$Q:$Q,Tabellen!A25,Rohdaten!$O:$O,Tabellen!V22)</f>
        <v>0</v>
      </c>
      <c r="W25" s="8">
        <f>SUMIFS(Rohdaten!$S:$S,Rohdaten!$Q:$Q,Tabellen!A25,Rohdaten!$O:$O,Tabellen!W22)</f>
        <v>0</v>
      </c>
      <c r="X25" s="8">
        <f>SUMIFS(Rohdaten!$S:$S,Rohdaten!$Q:$Q,Tabellen!A25,Rohdaten!$O:$O,Tabellen!X22)</f>
        <v>0</v>
      </c>
      <c r="Y25" s="8">
        <f>SUMIFS(Rohdaten!$S:$S,Rohdaten!$Q:$Q,Tabellen!A25,Rohdaten!$O:$O,Tabellen!Y22)</f>
        <v>0</v>
      </c>
      <c r="Z25" s="8">
        <f>SUMIFS(Rohdaten!$S:$S,Rohdaten!$Q:$Q,Tabellen!A25,Rohdaten!$O:$O,Tabellen!Z22)</f>
        <v>0</v>
      </c>
      <c r="AA25" s="8">
        <f>SUMIFS(Rohdaten!$S:$S,Rohdaten!$Q:$Q,Tabellen!A25,Rohdaten!$O:$O,Tabellen!AA22)</f>
        <v>0</v>
      </c>
      <c r="AB25" s="8">
        <f>SUMIFS(Rohdaten!$S:$S,Rohdaten!$Q:$Q,Tabellen!A25,Rohdaten!$O:$O,Tabellen!AB22)</f>
        <v>0</v>
      </c>
      <c r="AC25" s="8">
        <f>SUMIFS(Rohdaten!$S:$S,Rohdaten!$Q:$Q,Tabellen!A25,Rohdaten!$O:$O,Tabellen!AC22)</f>
        <v>0</v>
      </c>
      <c r="AD25" s="8">
        <f>SUMIFS(Rohdaten!$S:$S,Rohdaten!$Q:$Q,Tabellen!A25,Rohdaten!$O:$O,Tabellen!AD22)</f>
        <v>0</v>
      </c>
      <c r="AE25" s="8">
        <f>SUMIFS(Rohdaten!$S:$S,Rohdaten!$Q:$Q,Tabellen!A25,Rohdaten!$O:$O,Tabellen!AE22)</f>
        <v>0</v>
      </c>
      <c r="AF25" s="8">
        <f>SUMIFS(Rohdaten!$S:$S,Rohdaten!$Q:$Q,Tabellen!A25,Rohdaten!$O:$O,Tabellen!AF22)</f>
        <v>0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 t="s">
        <v>37</v>
      </c>
      <c r="B26" s="8">
        <f>SUMIFS(Rohdaten!$S:$S,Rohdaten!$Q:$Q,Tabellen!A26,Rohdaten!$O:$O,Tabellen!B22)</f>
        <v>0</v>
      </c>
      <c r="C26" s="8">
        <f>SUMIFS(Rohdaten!$S:$S,Rohdaten!$Q:$Q,Tabellen!A26,Rohdaten!$O:$O,Tabellen!C22)</f>
        <v>0</v>
      </c>
      <c r="D26" s="8">
        <f>SUMIFS(Rohdaten!$S:$S,Rohdaten!$Q:$Q,Tabellen!A26,Rohdaten!$O:$O,Tabellen!D22)</f>
        <v>0</v>
      </c>
      <c r="E26" s="8">
        <f>SUMIFS(Rohdaten!$S:$S,Rohdaten!$Q:$Q,Tabellen!A26,Rohdaten!$O:$O,Tabellen!E22)</f>
        <v>0</v>
      </c>
      <c r="F26" s="8">
        <f>SUMIFS(Rohdaten!$S:$S,Rohdaten!$Q:$Q,Tabellen!A26,Rohdaten!$O:$O,Tabellen!F22)</f>
        <v>0</v>
      </c>
      <c r="G26" s="8">
        <f>SUMIFS(Rohdaten!$S:$S,Rohdaten!$Q:$Q,Tabellen!A26,Rohdaten!$O:$O,Tabellen!G22)</f>
        <v>0</v>
      </c>
      <c r="H26" s="8">
        <f>SUMIFS(Rohdaten!$S:$S,Rohdaten!$Q:$Q,Tabellen!A26,Rohdaten!$O:$O,Tabellen!H22)</f>
        <v>0</v>
      </c>
      <c r="I26" s="8">
        <f>SUMIFS(Rohdaten!$S:$S,Rohdaten!$Q:$Q,Tabellen!A26,Rohdaten!$O:$O,Tabellen!I22)</f>
        <v>0</v>
      </c>
      <c r="J26" s="8">
        <f>SUMIFS(Rohdaten!$S:$S,Rohdaten!$Q:$Q,Tabellen!A26,Rohdaten!$O:$O,Tabellen!J22)</f>
        <v>0</v>
      </c>
      <c r="K26" s="8">
        <f>SUMIFS(Rohdaten!$S:$S,Rohdaten!$Q:$Q,Tabellen!A26,Rohdaten!$O:$O,Tabellen!K22)</f>
        <v>0</v>
      </c>
      <c r="L26" s="8">
        <f>SUMIFS(Rohdaten!$S:$S,Rohdaten!$Q:$Q,Tabellen!A26,Rohdaten!$O:$O,Tabellen!L22)</f>
        <v>0</v>
      </c>
      <c r="M26" s="8">
        <f>SUMIFS(Rohdaten!$S:$S,Rohdaten!$Q:$Q,Tabellen!A26,Rohdaten!$O:$O,Tabellen!M22)</f>
        <v>0</v>
      </c>
      <c r="N26" s="8">
        <f>SUMIFS(Rohdaten!$S:$S,Rohdaten!$Q:$Q,Tabellen!A26,Rohdaten!$O:$O,Tabellen!N22)</f>
        <v>0</v>
      </c>
      <c r="O26" s="8">
        <f>SUMIFS(Rohdaten!$S:$S,Rohdaten!$Q:$Q,Tabellen!A26,Rohdaten!$O:$O,Tabellen!O22)</f>
        <v>0</v>
      </c>
      <c r="P26" s="8">
        <f>SUMIFS(Rohdaten!$S:$S,Rohdaten!$Q:$Q,Tabellen!A26,Rohdaten!$O:$O,Tabellen!P22)</f>
        <v>0</v>
      </c>
      <c r="Q26" s="8">
        <f>SUMIFS(Rohdaten!$S:$S,Rohdaten!$Q:$Q,Tabellen!A26,Rohdaten!$O:$O,Tabellen!Q22)</f>
        <v>0</v>
      </c>
      <c r="R26" s="8">
        <f>SUMIFS(Rohdaten!$S:$S,Rohdaten!$Q:$Q,Tabellen!A26,Rohdaten!$O:$O,Tabellen!R22)</f>
        <v>0</v>
      </c>
      <c r="S26" s="8">
        <f>SUMIFS(Rohdaten!$S:$S,Rohdaten!$Q:$Q,Tabellen!A26,Rohdaten!$O:$O,Tabellen!S22)</f>
        <v>0</v>
      </c>
      <c r="T26" s="8">
        <f>SUMIFS(Rohdaten!$S:$S,Rohdaten!$Q:$Q,Tabellen!A26,Rohdaten!$O:$O,Tabellen!T22)</f>
        <v>0</v>
      </c>
      <c r="U26" s="8">
        <f>SUMIFS(Rohdaten!$S:$S,Rohdaten!$Q:$Q,Tabellen!A26,Rohdaten!$O:$O,Tabellen!U22)</f>
        <v>0</v>
      </c>
      <c r="V26" s="8">
        <f>SUMIFS(Rohdaten!$S:$S,Rohdaten!$Q:$Q,Tabellen!A26,Rohdaten!$O:$O,Tabellen!V22)</f>
        <v>0</v>
      </c>
      <c r="W26" s="8">
        <f>SUMIFS(Rohdaten!$S:$S,Rohdaten!$Q:$Q,Tabellen!A26,Rohdaten!$O:$O,Tabellen!W22)</f>
        <v>0</v>
      </c>
      <c r="X26" s="8">
        <f>SUMIFS(Rohdaten!$S:$S,Rohdaten!$Q:$Q,Tabellen!A26,Rohdaten!$O:$O,Tabellen!X22)</f>
        <v>0</v>
      </c>
      <c r="Y26" s="8">
        <f>SUMIFS(Rohdaten!$S:$S,Rohdaten!$Q:$Q,Tabellen!A26,Rohdaten!$O:$O,Tabellen!Y22)</f>
        <v>0</v>
      </c>
      <c r="Z26" s="8">
        <f>SUMIFS(Rohdaten!$S:$S,Rohdaten!$Q:$Q,Tabellen!A26,Rohdaten!$O:$O,Tabellen!Z22)</f>
        <v>0</v>
      </c>
      <c r="AA26" s="8">
        <f>SUMIFS(Rohdaten!$S:$S,Rohdaten!$Q:$Q,Tabellen!A26,Rohdaten!$O:$O,Tabellen!AA22)</f>
        <v>0</v>
      </c>
      <c r="AB26" s="8">
        <f>SUMIFS(Rohdaten!$S:$S,Rohdaten!$Q:$Q,Tabellen!A26,Rohdaten!$O:$O,Tabellen!AB22)</f>
        <v>0</v>
      </c>
      <c r="AC26" s="8">
        <f>SUMIFS(Rohdaten!$S:$S,Rohdaten!$Q:$Q,Tabellen!A26,Rohdaten!$O:$O,Tabellen!AC22)</f>
        <v>0</v>
      </c>
      <c r="AD26" s="8">
        <f>SUMIFS(Rohdaten!$S:$S,Rohdaten!$Q:$Q,Tabellen!A26,Rohdaten!$O:$O,Tabellen!AD22)</f>
        <v>0</v>
      </c>
      <c r="AE26" s="8">
        <f>SUMIFS(Rohdaten!$S:$S,Rohdaten!$Q:$Q,Tabellen!A26,Rohdaten!$O:$O,Tabellen!AE22)</f>
        <v>0</v>
      </c>
      <c r="AF26" s="8">
        <f>SUMIFS(Rohdaten!$S:$S,Rohdaten!$Q:$Q,Tabellen!A26,Rohdaten!$O:$O,Tabellen!AF22)</f>
        <v>0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 t="s">
        <v>38</v>
      </c>
      <c r="B27" s="8">
        <f>SUMIFS(Rohdaten!$S:$S,Rohdaten!$Q:$Q,Tabellen!A27,Rohdaten!$O:$O,Tabellen!B22)</f>
        <v>0</v>
      </c>
      <c r="C27" s="8">
        <f>SUMIFS(Rohdaten!$S:$S,Rohdaten!$Q:$Q,Tabellen!A27,Rohdaten!$O:$O,Tabellen!C22)</f>
        <v>0</v>
      </c>
      <c r="D27" s="8">
        <f>SUMIFS(Rohdaten!$S:$S,Rohdaten!$Q:$Q,Tabellen!A27,Rohdaten!$O:$O,Tabellen!D22)</f>
        <v>0</v>
      </c>
      <c r="E27" s="8">
        <f>SUMIFS(Rohdaten!$S:$S,Rohdaten!$Q:$Q,Tabellen!A27,Rohdaten!$O:$O,Tabellen!E22)</f>
        <v>0</v>
      </c>
      <c r="F27" s="8">
        <f>SUMIFS(Rohdaten!$S:$S,Rohdaten!$Q:$Q,Tabellen!A27,Rohdaten!$O:$O,Tabellen!F22)</f>
        <v>0</v>
      </c>
      <c r="G27" s="8">
        <f>SUMIFS(Rohdaten!$S:$S,Rohdaten!$Q:$Q,Tabellen!A27,Rohdaten!$O:$O,Tabellen!G22)</f>
        <v>0</v>
      </c>
      <c r="H27" s="8">
        <f>SUMIFS(Rohdaten!$S:$S,Rohdaten!$Q:$Q,Tabellen!A27,Rohdaten!$O:$O,Tabellen!H22)</f>
        <v>0</v>
      </c>
      <c r="I27" s="8">
        <f>SUMIFS(Rohdaten!$S:$S,Rohdaten!$Q:$Q,Tabellen!A27,Rohdaten!$O:$O,Tabellen!I22)</f>
        <v>0</v>
      </c>
      <c r="J27" s="8">
        <f>SUMIFS(Rohdaten!$S:$S,Rohdaten!$Q:$Q,Tabellen!A27,Rohdaten!$O:$O,Tabellen!J22)</f>
        <v>0</v>
      </c>
      <c r="K27" s="8">
        <f>SUMIFS(Rohdaten!$S:$S,Rohdaten!$Q:$Q,Tabellen!A27,Rohdaten!$O:$O,Tabellen!K22)</f>
        <v>0</v>
      </c>
      <c r="L27" s="8">
        <f>SUMIFS(Rohdaten!$S:$S,Rohdaten!$Q:$Q,Tabellen!A27,Rohdaten!$O:$O,Tabellen!L22)</f>
        <v>0</v>
      </c>
      <c r="M27" s="8">
        <f>SUMIFS(Rohdaten!$S:$S,Rohdaten!$Q:$Q,Tabellen!A27,Rohdaten!$O:$O,Tabellen!M22)</f>
        <v>0</v>
      </c>
      <c r="N27" s="8">
        <f>SUMIFS(Rohdaten!$S:$S,Rohdaten!$Q:$Q,Tabellen!A27,Rohdaten!$O:$O,Tabellen!N22)</f>
        <v>0</v>
      </c>
      <c r="O27" s="8">
        <f>SUMIFS(Rohdaten!$S:$S,Rohdaten!$Q:$Q,Tabellen!A27,Rohdaten!$O:$O,Tabellen!O22)</f>
        <v>0</v>
      </c>
      <c r="P27" s="8">
        <f>SUMIFS(Rohdaten!$S:$S,Rohdaten!$Q:$Q,Tabellen!A27,Rohdaten!$O:$O,Tabellen!P22)</f>
        <v>0</v>
      </c>
      <c r="Q27" s="8">
        <f>SUMIFS(Rohdaten!$S:$S,Rohdaten!$Q:$Q,Tabellen!A27,Rohdaten!$O:$O,Tabellen!Q22)</f>
        <v>0</v>
      </c>
      <c r="R27" s="8">
        <f>SUMIFS(Rohdaten!$S:$S,Rohdaten!$Q:$Q,Tabellen!A27,Rohdaten!$O:$O,Tabellen!R22)</f>
        <v>0</v>
      </c>
      <c r="S27" s="8">
        <f>SUMIFS(Rohdaten!$S:$S,Rohdaten!$Q:$Q,Tabellen!A27,Rohdaten!$O:$O,Tabellen!S22)</f>
        <v>0</v>
      </c>
      <c r="T27" s="8">
        <f>SUMIFS(Rohdaten!$S:$S,Rohdaten!$Q:$Q,Tabellen!A27,Rohdaten!$O:$O,Tabellen!T22)</f>
        <v>0</v>
      </c>
      <c r="U27" s="8">
        <f>SUMIFS(Rohdaten!$S:$S,Rohdaten!$Q:$Q,Tabellen!A27,Rohdaten!$O:$O,Tabellen!U22)</f>
        <v>0</v>
      </c>
      <c r="V27" s="8">
        <f>SUMIFS(Rohdaten!$S:$S,Rohdaten!$Q:$Q,Tabellen!A27,Rohdaten!$O:$O,Tabellen!V22)</f>
        <v>0</v>
      </c>
      <c r="W27" s="8">
        <f>SUMIFS(Rohdaten!$S:$S,Rohdaten!$Q:$Q,Tabellen!A27,Rohdaten!$O:$O,Tabellen!W22)</f>
        <v>0</v>
      </c>
      <c r="X27" s="8">
        <f>SUMIFS(Rohdaten!$S:$S,Rohdaten!$Q:$Q,Tabellen!A27,Rohdaten!$O:$O,Tabellen!X22)</f>
        <v>0</v>
      </c>
      <c r="Y27" s="8">
        <f>SUMIFS(Rohdaten!$S:$S,Rohdaten!$Q:$Q,Tabellen!A27,Rohdaten!$O:$O,Tabellen!Y22)</f>
        <v>0</v>
      </c>
      <c r="Z27" s="8">
        <f>SUMIFS(Rohdaten!$S:$S,Rohdaten!$Q:$Q,Tabellen!A27,Rohdaten!$O:$O,Tabellen!Z22)</f>
        <v>0</v>
      </c>
      <c r="AA27" s="8">
        <f>SUMIFS(Rohdaten!$S:$S,Rohdaten!$Q:$Q,Tabellen!A27,Rohdaten!$O:$O,Tabellen!AA22)</f>
        <v>0</v>
      </c>
      <c r="AB27" s="8">
        <f>SUMIFS(Rohdaten!$S:$S,Rohdaten!$Q:$Q,Tabellen!A27,Rohdaten!$O:$O,Tabellen!AB22)</f>
        <v>0</v>
      </c>
      <c r="AC27" s="8">
        <f>SUMIFS(Rohdaten!$S:$S,Rohdaten!$Q:$Q,Tabellen!A27,Rohdaten!$O:$O,Tabellen!AC22)</f>
        <v>0</v>
      </c>
      <c r="AD27" s="8">
        <f>SUMIFS(Rohdaten!$S:$S,Rohdaten!$Q:$Q,Tabellen!A27,Rohdaten!$O:$O,Tabellen!AD22)</f>
        <v>0</v>
      </c>
      <c r="AE27" s="8">
        <f>SUMIFS(Rohdaten!$S:$S,Rohdaten!$Q:$Q,Tabellen!A27,Rohdaten!$O:$O,Tabellen!AE22)</f>
        <v>0</v>
      </c>
      <c r="AF27" s="8">
        <f>SUMIFS(Rohdaten!$S:$S,Rohdaten!$Q:$Q,Tabellen!A27,Rohdaten!$O:$O,Tabellen!AF22)</f>
        <v>0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 t="s">
        <v>39</v>
      </c>
      <c r="B28" s="8">
        <f>SUMIFS(Rohdaten!$S:$S,Rohdaten!$Q:$Q,Tabellen!A28,Rohdaten!$O:$O,Tabellen!B22)</f>
        <v>0</v>
      </c>
      <c r="C28" s="8">
        <f>SUMIFS(Rohdaten!$S:$S,Rohdaten!$Q:$Q,Tabellen!A28,Rohdaten!$O:$O,Tabellen!C22)</f>
        <v>0</v>
      </c>
      <c r="D28" s="8">
        <f>SUMIFS(Rohdaten!$S:$S,Rohdaten!$Q:$Q,Tabellen!A28,Rohdaten!$O:$O,Tabellen!D22)</f>
        <v>0</v>
      </c>
      <c r="E28" s="8">
        <f>SUMIFS(Rohdaten!$S:$S,Rohdaten!$Q:$Q,Tabellen!A28,Rohdaten!$O:$O,Tabellen!E22)</f>
        <v>0</v>
      </c>
      <c r="F28" s="8">
        <f>SUMIFS(Rohdaten!$S:$S,Rohdaten!$Q:$Q,Tabellen!A28,Rohdaten!$O:$O,Tabellen!F22)</f>
        <v>0</v>
      </c>
      <c r="G28" s="8">
        <f>SUMIFS(Rohdaten!$S:$S,Rohdaten!$Q:$Q,Tabellen!A28,Rohdaten!$O:$O,Tabellen!G22)</f>
        <v>0</v>
      </c>
      <c r="H28" s="8">
        <f>SUMIFS(Rohdaten!$S:$S,Rohdaten!$Q:$Q,Tabellen!A28,Rohdaten!$O:$O,Tabellen!H22)</f>
        <v>0</v>
      </c>
      <c r="I28" s="8">
        <f>SUMIFS(Rohdaten!$S:$S,Rohdaten!$Q:$Q,Tabellen!A28,Rohdaten!$O:$O,Tabellen!I22)</f>
        <v>0</v>
      </c>
      <c r="J28" s="8">
        <f>SUMIFS(Rohdaten!$S:$S,Rohdaten!$Q:$Q,Tabellen!A28,Rohdaten!$O:$O,Tabellen!J22)</f>
        <v>0</v>
      </c>
      <c r="K28" s="8">
        <f>SUMIFS(Rohdaten!$S:$S,Rohdaten!$Q:$Q,Tabellen!A28,Rohdaten!$O:$O,Tabellen!K22)</f>
        <v>0</v>
      </c>
      <c r="L28" s="8">
        <f>SUMIFS(Rohdaten!$S:$S,Rohdaten!$Q:$Q,Tabellen!A28,Rohdaten!$O:$O,Tabellen!L22)</f>
        <v>0</v>
      </c>
      <c r="M28" s="8">
        <f>SUMIFS(Rohdaten!$S:$S,Rohdaten!$Q:$Q,Tabellen!A28,Rohdaten!$O:$O,Tabellen!M22)</f>
        <v>0</v>
      </c>
      <c r="N28" s="8">
        <f>SUMIFS(Rohdaten!$S:$S,Rohdaten!$Q:$Q,Tabellen!A28,Rohdaten!$O:$O,Tabellen!N22)</f>
        <v>0</v>
      </c>
      <c r="O28" s="8">
        <f>SUMIFS(Rohdaten!$S:$S,Rohdaten!$Q:$Q,Tabellen!A28,Rohdaten!$O:$O,Tabellen!O22)</f>
        <v>0</v>
      </c>
      <c r="P28" s="8">
        <f>SUMIFS(Rohdaten!$S:$S,Rohdaten!$Q:$Q,Tabellen!A28,Rohdaten!$O:$O,Tabellen!P22)</f>
        <v>0</v>
      </c>
      <c r="Q28" s="8">
        <f>SUMIFS(Rohdaten!$S:$S,Rohdaten!$Q:$Q,Tabellen!A28,Rohdaten!$O:$O,Tabellen!Q22)</f>
        <v>0</v>
      </c>
      <c r="R28" s="8">
        <f>SUMIFS(Rohdaten!$S:$S,Rohdaten!$Q:$Q,Tabellen!A28,Rohdaten!$O:$O,Tabellen!R22)</f>
        <v>0</v>
      </c>
      <c r="S28" s="8">
        <f>SUMIFS(Rohdaten!$S:$S,Rohdaten!$Q:$Q,Tabellen!A28,Rohdaten!$O:$O,Tabellen!S22)</f>
        <v>0</v>
      </c>
      <c r="T28" s="8">
        <f>SUMIFS(Rohdaten!$S:$S,Rohdaten!$Q:$Q,Tabellen!A28,Rohdaten!$O:$O,Tabellen!T22)</f>
        <v>0</v>
      </c>
      <c r="U28" s="8">
        <f>SUMIFS(Rohdaten!$S:$S,Rohdaten!$Q:$Q,Tabellen!A28,Rohdaten!$O:$O,Tabellen!U22)</f>
        <v>0</v>
      </c>
      <c r="V28" s="8">
        <f>SUMIFS(Rohdaten!$S:$S,Rohdaten!$Q:$Q,Tabellen!A28,Rohdaten!$O:$O,Tabellen!V22)</f>
        <v>0</v>
      </c>
      <c r="W28" s="8">
        <f>SUMIFS(Rohdaten!$S:$S,Rohdaten!$Q:$Q,Tabellen!A28,Rohdaten!$O:$O,Tabellen!W22)</f>
        <v>0</v>
      </c>
      <c r="X28" s="8">
        <f>SUMIFS(Rohdaten!$S:$S,Rohdaten!$Q:$Q,Tabellen!A28,Rohdaten!$O:$O,Tabellen!X22)</f>
        <v>0</v>
      </c>
      <c r="Y28" s="8">
        <f>SUMIFS(Rohdaten!$S:$S,Rohdaten!$Q:$Q,Tabellen!A28,Rohdaten!$O:$O,Tabellen!Y22)</f>
        <v>0</v>
      </c>
      <c r="Z28" s="8">
        <f>SUMIFS(Rohdaten!$S:$S,Rohdaten!$Q:$Q,Tabellen!A28,Rohdaten!$O:$O,Tabellen!Z22)</f>
        <v>0</v>
      </c>
      <c r="AA28" s="8">
        <f>SUMIFS(Rohdaten!$S:$S,Rohdaten!$Q:$Q,Tabellen!A28,Rohdaten!$O:$O,Tabellen!AA22)</f>
        <v>0</v>
      </c>
      <c r="AB28" s="8">
        <f>SUMIFS(Rohdaten!$S:$S,Rohdaten!$Q:$Q,Tabellen!A28,Rohdaten!$O:$O,Tabellen!AB22)</f>
        <v>0</v>
      </c>
      <c r="AC28" s="8">
        <f>SUMIFS(Rohdaten!$S:$S,Rohdaten!$Q:$Q,Tabellen!A28,Rohdaten!$O:$O,Tabellen!AC22)</f>
        <v>0</v>
      </c>
      <c r="AD28" s="8">
        <f>SUMIFS(Rohdaten!$S:$S,Rohdaten!$Q:$Q,Tabellen!A28,Rohdaten!$O:$O,Tabellen!AD22)</f>
        <v>0</v>
      </c>
      <c r="AE28" s="8">
        <f>SUMIFS(Rohdaten!$S:$S,Rohdaten!$Q:$Q,Tabellen!A28,Rohdaten!$O:$O,Tabellen!AE22)</f>
        <v>0</v>
      </c>
      <c r="AF28" s="8">
        <f>SUMIFS(Rohdaten!$S:$S,Rohdaten!$Q:$Q,Tabellen!A28,Rohdaten!$O:$O,Tabellen!AF22)</f>
        <v>0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7" t="s">
        <v>131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7" t="s">
        <v>53</v>
      </c>
      <c r="B32" s="7">
        <f>B22</f>
        <v>0</v>
      </c>
      <c r="C32" s="7">
        <f>B32+1</f>
        <v>0</v>
      </c>
      <c r="D32" s="7">
        <f>C32+1</f>
        <v>0</v>
      </c>
      <c r="E32" s="7">
        <f>D32+1</f>
        <v>0</v>
      </c>
      <c r="F32" s="7">
        <f>E32+1</f>
        <v>0</v>
      </c>
      <c r="G32" s="7">
        <f>F32+1</f>
        <v>0</v>
      </c>
      <c r="H32" s="7">
        <f>G32+1</f>
        <v>0</v>
      </c>
      <c r="I32" s="7">
        <f>H32+1</f>
        <v>0</v>
      </c>
      <c r="J32" s="7">
        <f>I32+1</f>
        <v>0</v>
      </c>
      <c r="K32" s="7">
        <f>J32+1</f>
        <v>0</v>
      </c>
      <c r="L32" s="7">
        <f>K32+1</f>
        <v>0</v>
      </c>
      <c r="M32" s="7">
        <f>L32+1</f>
        <v>0</v>
      </c>
      <c r="N32" s="7">
        <f>M32+1</f>
        <v>0</v>
      </c>
      <c r="O32" s="7">
        <f>N32+1</f>
        <v>0</v>
      </c>
      <c r="P32" s="7">
        <f>O32+1</f>
        <v>0</v>
      </c>
      <c r="Q32" s="7">
        <f>P32+1</f>
        <v>0</v>
      </c>
      <c r="R32" s="7">
        <f>Q32+1</f>
        <v>0</v>
      </c>
      <c r="S32" s="7">
        <f>R32+1</f>
        <v>0</v>
      </c>
      <c r="T32" s="7">
        <f>S32+1</f>
        <v>0</v>
      </c>
      <c r="U32" s="7">
        <f>T32+1</f>
        <v>0</v>
      </c>
      <c r="V32" s="7">
        <f>U32+1</f>
        <v>0</v>
      </c>
      <c r="W32" s="7">
        <f>V32+1</f>
        <v>0</v>
      </c>
      <c r="X32" s="7">
        <f>W32+1</f>
        <v>0</v>
      </c>
      <c r="Y32" s="7">
        <f>X32+1</f>
        <v>0</v>
      </c>
      <c r="Z32" s="7">
        <f>Y32+1</f>
        <v>0</v>
      </c>
      <c r="AA32" s="7">
        <f>Z32+1</f>
        <v>0</v>
      </c>
      <c r="AB32" s="7">
        <f>AA32+1</f>
        <v>0</v>
      </c>
      <c r="AC32" s="7">
        <f>AB32+1</f>
        <v>0</v>
      </c>
      <c r="AD32" s="7">
        <f>AC32+1</f>
        <v>0</v>
      </c>
      <c r="AE32" s="7">
        <f>AD32+1</f>
        <v>0</v>
      </c>
      <c r="AF32" s="7">
        <f>AE32+1</f>
        <v>0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 t="s">
        <v>33</v>
      </c>
      <c r="B33" s="9">
        <f>SUMIF(Rohdaten!AU:AU,Tabellen!A33,Rohdaten!AV:AV)</f>
        <v>0</v>
      </c>
      <c r="C33" s="9">
        <f>SUMIF(Rohdaten!AU:AU,Tabellen!A33,Rohdaten!AW:AW)</f>
        <v>0</v>
      </c>
      <c r="D33" s="9">
        <f>SUMIF(Rohdaten!AU:AU,Tabellen!A33,Rohdaten!AX:AX)</f>
        <v>0</v>
      </c>
      <c r="E33" s="9">
        <f>SUMIF(Rohdaten!AU:AU,Tabellen!A33,Rohdaten!AY:AY)</f>
        <v>0</v>
      </c>
      <c r="F33" s="9">
        <f>SUMIF(Rohdaten!AU:AU,Tabellen!A33,Rohdaten!AZ:AZ)</f>
        <v>0</v>
      </c>
      <c r="G33" s="9">
        <f>SUMIF(Rohdaten!AU:AU,Tabellen!A33,Rohdaten!BA:BA)</f>
        <v>0</v>
      </c>
      <c r="H33" s="9">
        <f>SUMIF(Rohdaten!AU:AU,Tabellen!A33,Rohdaten!BB:BB)</f>
        <v>0</v>
      </c>
      <c r="I33" s="9">
        <f>SUMIF(Rohdaten!AU:AU,Tabellen!A33,Rohdaten!BC:BC)</f>
        <v>0</v>
      </c>
      <c r="J33" s="9">
        <f>SUMIF(Rohdaten!AU:AU,Tabellen!A33,Rohdaten!BD:BD)</f>
        <v>0</v>
      </c>
      <c r="K33" s="9">
        <f>SUMIF(Rohdaten!AU:AU,Tabellen!A33,Rohdaten!BE:BE)</f>
        <v>0</v>
      </c>
      <c r="L33" s="9">
        <f>SUMIF(Rohdaten!AU:AU,Tabellen!A33,Rohdaten!BF:BF)</f>
        <v>0</v>
      </c>
      <c r="M33" s="9">
        <f>SUMIF(Rohdaten!AU:AU,Tabellen!A33,Rohdaten!BG:BG)</f>
        <v>0</v>
      </c>
      <c r="N33" s="9">
        <f>SUMIF(Rohdaten!AU:AU,Tabellen!A33,Rohdaten!BH:BH)</f>
        <v>0</v>
      </c>
      <c r="O33" s="9">
        <f>SUMIF(Rohdaten!AU:AU,Tabellen!A33,Rohdaten!BI:BI)</f>
        <v>0</v>
      </c>
      <c r="P33" s="9">
        <f>SUMIF(Rohdaten!AU:AU,Tabellen!A33,Rohdaten!BJ:BJ)</f>
        <v>0</v>
      </c>
      <c r="Q33" s="9">
        <f>SUMIF(Rohdaten!AU:AU,Tabellen!A33,Rohdaten!BK:BK)</f>
        <v>0</v>
      </c>
      <c r="R33" s="9">
        <f>SUMIF(Rohdaten!AU:AU,Tabellen!A33,Rohdaten!BL:BL)</f>
        <v>0</v>
      </c>
      <c r="S33" s="9">
        <f>SUMIF(Rohdaten!AU:AU,Tabellen!A33,Rohdaten!BM:BM)</f>
        <v>0</v>
      </c>
      <c r="T33" s="9">
        <f>SUMIF(Rohdaten!AU:AU,Tabellen!A33,Rohdaten!BN:BN)</f>
        <v>0</v>
      </c>
      <c r="U33" s="9">
        <f>SUMIF(Rohdaten!AU:AU,Tabellen!A33,Rohdaten!BO:BO)</f>
        <v>0</v>
      </c>
      <c r="V33" s="9">
        <f>SUMIF(Rohdaten!AU:AU,Tabellen!A33,Rohdaten!BP:BP)</f>
        <v>0</v>
      </c>
      <c r="W33" s="9">
        <f>SUMIF(Rohdaten!AU:AU,Tabellen!A33,Rohdaten!BQ:BQ)</f>
        <v>0</v>
      </c>
      <c r="X33" s="9">
        <f>SUMIF(Rohdaten!AU:AU,Tabellen!A33,Rohdaten!BR:BR)</f>
        <v>0</v>
      </c>
      <c r="Y33" s="9">
        <f>SUMIF(Rohdaten!AU:AU,Tabellen!A33,Rohdaten!BS:BS)</f>
        <v>0</v>
      </c>
      <c r="Z33" s="9">
        <f>SUMIF(Rohdaten!AU:AU,Tabellen!A33,Rohdaten!BT:BT)</f>
        <v>0</v>
      </c>
      <c r="AA33" s="9">
        <f>SUMIF(Rohdaten!AU:AU,Tabellen!A33,Rohdaten!BU:BU)</f>
        <v>0</v>
      </c>
      <c r="AB33" s="9">
        <f>SUMIF(Rohdaten!AU:AU,Tabellen!A33,Rohdaten!BV:BV)</f>
        <v>0</v>
      </c>
      <c r="AC33" s="9">
        <f>SUMIF(Rohdaten!AU:AU,Tabellen!A33,Rohdaten!BW:BW)</f>
        <v>0</v>
      </c>
      <c r="AD33" s="9">
        <f>SUMIF(Rohdaten!AU:AU,Tabellen!A33,Rohdaten!BX:BX)</f>
        <v>0</v>
      </c>
      <c r="AE33" s="9">
        <f>SUMIF(Rohdaten!AU:AU,Tabellen!A33,Rohdaten!BY:BY)</f>
        <v>0</v>
      </c>
      <c r="AF33" s="9">
        <f>SUMIF(Rohdaten!AU:AU,Tabellen!A33,Rohdaten!BZ:BZ)</f>
        <v>0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 t="s">
        <v>35</v>
      </c>
      <c r="B34" s="9">
        <f>SUMIF(Rohdaten!AU:AU,Tabellen!A34,Rohdaten!AV:AV)</f>
        <v>0</v>
      </c>
      <c r="C34" s="9">
        <f>SUMIF(Rohdaten!AU:AU,Tabellen!A34,Rohdaten!AW:AW)</f>
        <v>0</v>
      </c>
      <c r="D34" s="9">
        <f>SUMIF(Rohdaten!AU:AU,Tabellen!A34,Rohdaten!AX:AX)</f>
        <v>0</v>
      </c>
      <c r="E34" s="9">
        <f>SUMIF(Rohdaten!AU:AU,Tabellen!A34,Rohdaten!AY:AY)</f>
        <v>0</v>
      </c>
      <c r="F34" s="9">
        <f>SUMIF(Rohdaten!AU:AU,Tabellen!A34,Rohdaten!AZ:AZ)</f>
        <v>0</v>
      </c>
      <c r="G34" s="9">
        <f>SUMIF(Rohdaten!AU:AU,Tabellen!A34,Rohdaten!BA:BA)</f>
        <v>0</v>
      </c>
      <c r="H34" s="9">
        <f>SUMIF(Rohdaten!AU:AU,Tabellen!A34,Rohdaten!BB:BB)</f>
        <v>0</v>
      </c>
      <c r="I34" s="9">
        <f>SUMIF(Rohdaten!AU:AU,Tabellen!A34,Rohdaten!BC:BC)</f>
        <v>0</v>
      </c>
      <c r="J34" s="9">
        <f>SUMIF(Rohdaten!AU:AU,Tabellen!A34,Rohdaten!BD:BD)</f>
        <v>0</v>
      </c>
      <c r="K34" s="9">
        <f>SUMIF(Rohdaten!AU:AU,Tabellen!A34,Rohdaten!BE:BE)</f>
        <v>0</v>
      </c>
      <c r="L34" s="9">
        <f>SUMIF(Rohdaten!AU:AU,Tabellen!A34,Rohdaten!BF:BF)</f>
        <v>0</v>
      </c>
      <c r="M34" s="9">
        <f>SUMIF(Rohdaten!AU:AU,Tabellen!A34,Rohdaten!BG:BG)</f>
        <v>0</v>
      </c>
      <c r="N34" s="9">
        <f>SUMIF(Rohdaten!AU:AU,Tabellen!A34,Rohdaten!BH:BH)</f>
        <v>0</v>
      </c>
      <c r="O34" s="9">
        <f>SUMIF(Rohdaten!AU:AU,Tabellen!A34,Rohdaten!BI:BI)</f>
        <v>0</v>
      </c>
      <c r="P34" s="9">
        <f>SUMIF(Rohdaten!AU:AU,Tabellen!A34,Rohdaten!BJ:BJ)</f>
        <v>0</v>
      </c>
      <c r="Q34" s="9">
        <f>SUMIF(Rohdaten!AU:AU,Tabellen!A34,Rohdaten!BK:BK)</f>
        <v>0</v>
      </c>
      <c r="R34" s="9">
        <f>SUMIF(Rohdaten!AU:AU,Tabellen!A34,Rohdaten!BL:BL)</f>
        <v>0</v>
      </c>
      <c r="S34" s="9">
        <f>SUMIF(Rohdaten!AU:AU,Tabellen!A34,Rohdaten!BM:BM)</f>
        <v>0</v>
      </c>
      <c r="T34" s="9">
        <f>SUMIF(Rohdaten!AU:AU,Tabellen!A34,Rohdaten!BN:BN)</f>
        <v>0</v>
      </c>
      <c r="U34" s="9">
        <f>SUMIF(Rohdaten!AU:AU,Tabellen!A34,Rohdaten!BO:BO)</f>
        <v>0</v>
      </c>
      <c r="V34" s="9">
        <f>SUMIF(Rohdaten!AU:AU,Tabellen!A34,Rohdaten!BP:BP)</f>
        <v>0</v>
      </c>
      <c r="W34" s="9">
        <f>SUMIF(Rohdaten!AU:AU,Tabellen!A34,Rohdaten!BQ:BQ)</f>
        <v>0</v>
      </c>
      <c r="X34" s="9">
        <f>SUMIF(Rohdaten!AU:AU,Tabellen!A34,Rohdaten!BR:BR)</f>
        <v>0</v>
      </c>
      <c r="Y34" s="9">
        <f>SUMIF(Rohdaten!AU:AU,Tabellen!A34,Rohdaten!BS:BS)</f>
        <v>0</v>
      </c>
      <c r="Z34" s="9">
        <f>SUMIF(Rohdaten!AU:AU,Tabellen!A34,Rohdaten!BT:BT)</f>
        <v>0</v>
      </c>
      <c r="AA34" s="9">
        <f>SUMIF(Rohdaten!AU:AU,Tabellen!A34,Rohdaten!BU:BU)</f>
        <v>0</v>
      </c>
      <c r="AB34" s="9">
        <f>SUMIF(Rohdaten!AU:AU,Tabellen!A34,Rohdaten!BV:BV)</f>
        <v>0</v>
      </c>
      <c r="AC34" s="9">
        <f>SUMIF(Rohdaten!AU:AU,Tabellen!A34,Rohdaten!BW:BW)</f>
        <v>0</v>
      </c>
      <c r="AD34" s="9">
        <f>SUMIF(Rohdaten!AU:AU,Tabellen!A34,Rohdaten!BX:BX)</f>
        <v>0</v>
      </c>
      <c r="AE34" s="9">
        <f>SUMIF(Rohdaten!AU:AU,Tabellen!A34,Rohdaten!BY:BY)</f>
        <v>0</v>
      </c>
      <c r="AF34" s="9">
        <f>SUMIF(Rohdaten!AU:AU,Tabellen!A34,Rohdaten!BZ:BZ)</f>
        <v>0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 t="s">
        <v>36</v>
      </c>
      <c r="B35" s="9">
        <f>SUMIF(Rohdaten!AU:AU,Tabellen!A35,Rohdaten!AV:AV)</f>
        <v>0</v>
      </c>
      <c r="C35" s="9">
        <f>SUMIF(Rohdaten!AU:AU,Tabellen!A35,Rohdaten!AW:AW)</f>
        <v>0</v>
      </c>
      <c r="D35" s="9">
        <f>SUMIF(Rohdaten!AU:AU,Tabellen!A35,Rohdaten!AX:AX)</f>
        <v>0</v>
      </c>
      <c r="E35" s="9">
        <f>SUMIF(Rohdaten!AU:AU,Tabellen!A35,Rohdaten!AY:AY)</f>
        <v>0</v>
      </c>
      <c r="F35" s="9">
        <f>SUMIF(Rohdaten!AU:AU,Tabellen!A35,Rohdaten!AZ:AZ)</f>
        <v>0</v>
      </c>
      <c r="G35" s="9">
        <f>SUMIF(Rohdaten!AU:AU,Tabellen!A35,Rohdaten!BA:BA)</f>
        <v>0</v>
      </c>
      <c r="H35" s="9">
        <f>SUMIF(Rohdaten!AU:AU,Tabellen!A35,Rohdaten!BB:BB)</f>
        <v>0</v>
      </c>
      <c r="I35" s="9">
        <f>SUMIF(Rohdaten!AU:AU,Tabellen!A35,Rohdaten!BC:BC)</f>
        <v>0</v>
      </c>
      <c r="J35" s="9">
        <f>SUMIF(Rohdaten!AU:AU,Tabellen!A35,Rohdaten!BD:BD)</f>
        <v>0</v>
      </c>
      <c r="K35" s="9">
        <f>SUMIF(Rohdaten!AU:AU,Tabellen!A35,Rohdaten!BE:BE)</f>
        <v>0</v>
      </c>
      <c r="L35" s="9">
        <f>SUMIF(Rohdaten!AU:AU,Tabellen!A35,Rohdaten!BF:BF)</f>
        <v>0</v>
      </c>
      <c r="M35" s="9">
        <f>SUMIF(Rohdaten!AU:AU,Tabellen!A35,Rohdaten!BG:BG)</f>
        <v>0</v>
      </c>
      <c r="N35" s="9">
        <f>SUMIF(Rohdaten!AU:AU,Tabellen!A35,Rohdaten!BH:BH)</f>
        <v>0</v>
      </c>
      <c r="O35" s="9">
        <f>SUMIF(Rohdaten!AU:AU,Tabellen!A35,Rohdaten!BI:BI)</f>
        <v>0</v>
      </c>
      <c r="P35" s="9">
        <f>SUMIF(Rohdaten!AU:AU,Tabellen!A35,Rohdaten!BJ:BJ)</f>
        <v>0</v>
      </c>
      <c r="Q35" s="9">
        <f>SUMIF(Rohdaten!AU:AU,Tabellen!A35,Rohdaten!BK:BK)</f>
        <v>0</v>
      </c>
      <c r="R35" s="9">
        <f>SUMIF(Rohdaten!AU:AU,Tabellen!A35,Rohdaten!BL:BL)</f>
        <v>0</v>
      </c>
      <c r="S35" s="9">
        <f>SUMIF(Rohdaten!AU:AU,Tabellen!A35,Rohdaten!BM:BM)</f>
        <v>0</v>
      </c>
      <c r="T35" s="9">
        <f>SUMIF(Rohdaten!AU:AU,Tabellen!A35,Rohdaten!BN:BN)</f>
        <v>0</v>
      </c>
      <c r="U35" s="9">
        <f>SUMIF(Rohdaten!AU:AU,Tabellen!A35,Rohdaten!BO:BO)</f>
        <v>0</v>
      </c>
      <c r="V35" s="9">
        <f>SUMIF(Rohdaten!AU:AU,Tabellen!A35,Rohdaten!BP:BP)</f>
        <v>0</v>
      </c>
      <c r="W35" s="9">
        <f>SUMIF(Rohdaten!AU:AU,Tabellen!A35,Rohdaten!BQ:BQ)</f>
        <v>0</v>
      </c>
      <c r="X35" s="9">
        <f>SUMIF(Rohdaten!AU:AU,Tabellen!A35,Rohdaten!BR:BR)</f>
        <v>0</v>
      </c>
      <c r="Y35" s="9">
        <f>SUMIF(Rohdaten!AU:AU,Tabellen!A35,Rohdaten!BS:BS)</f>
        <v>0</v>
      </c>
      <c r="Z35" s="9">
        <f>SUMIF(Rohdaten!AU:AU,Tabellen!A35,Rohdaten!BT:BT)</f>
        <v>0</v>
      </c>
      <c r="AA35" s="9">
        <f>SUMIF(Rohdaten!AU:AU,Tabellen!A35,Rohdaten!BU:BU)</f>
        <v>0</v>
      </c>
      <c r="AB35" s="9">
        <f>SUMIF(Rohdaten!AU:AU,Tabellen!A35,Rohdaten!BV:BV)</f>
        <v>0</v>
      </c>
      <c r="AC35" s="9">
        <f>SUMIF(Rohdaten!AU:AU,Tabellen!A35,Rohdaten!BW:BW)</f>
        <v>0</v>
      </c>
      <c r="AD35" s="9">
        <f>SUMIF(Rohdaten!AU:AU,Tabellen!A35,Rohdaten!BX:BX)</f>
        <v>0</v>
      </c>
      <c r="AE35" s="9">
        <f>SUMIF(Rohdaten!AU:AU,Tabellen!A35,Rohdaten!BY:BY)</f>
        <v>0</v>
      </c>
      <c r="AF35" s="9">
        <f>SUMIF(Rohdaten!AU:AU,Tabellen!A35,Rohdaten!BZ:BZ)</f>
        <v>0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 t="s">
        <v>37</v>
      </c>
      <c r="B36" s="9">
        <f>SUMIF(Rohdaten!AU:AU,Tabellen!A36,Rohdaten!AV:AV)</f>
        <v>0</v>
      </c>
      <c r="C36" s="9">
        <f>SUMIF(Rohdaten!AU:AU,Tabellen!A36,Rohdaten!AW:AW)</f>
        <v>0</v>
      </c>
      <c r="D36" s="9">
        <f>SUMIF(Rohdaten!AU:AU,Tabellen!A36,Rohdaten!AX:AX)</f>
        <v>0</v>
      </c>
      <c r="E36" s="9">
        <f>SUMIF(Rohdaten!AU:AU,Tabellen!A36,Rohdaten!AY:AY)</f>
        <v>0</v>
      </c>
      <c r="F36" s="9">
        <f>SUMIF(Rohdaten!AU:AU,Tabellen!A36,Rohdaten!AZ:AZ)</f>
        <v>0</v>
      </c>
      <c r="G36" s="9">
        <f>SUMIF(Rohdaten!AU:AU,Tabellen!A36,Rohdaten!BA:BA)</f>
        <v>0</v>
      </c>
      <c r="H36" s="9">
        <f>SUMIF(Rohdaten!AU:AU,Tabellen!A36,Rohdaten!BB:BB)</f>
        <v>0</v>
      </c>
      <c r="I36" s="9">
        <f>SUMIF(Rohdaten!AU:AU,Tabellen!A36,Rohdaten!BC:BC)</f>
        <v>0</v>
      </c>
      <c r="J36" s="9">
        <f>SUMIF(Rohdaten!AU:AU,Tabellen!A36,Rohdaten!BD:BD)</f>
        <v>0</v>
      </c>
      <c r="K36" s="9">
        <f>SUMIF(Rohdaten!AU:AU,Tabellen!A36,Rohdaten!BE:BE)</f>
        <v>0</v>
      </c>
      <c r="L36" s="9">
        <f>SUMIF(Rohdaten!AU:AU,Tabellen!A36,Rohdaten!BF:BF)</f>
        <v>0</v>
      </c>
      <c r="M36" s="9">
        <f>SUMIF(Rohdaten!AU:AU,Tabellen!A36,Rohdaten!BG:BG)</f>
        <v>0</v>
      </c>
      <c r="N36" s="9">
        <f>SUMIF(Rohdaten!AU:AU,Tabellen!A36,Rohdaten!BH:BH)</f>
        <v>0</v>
      </c>
      <c r="O36" s="9">
        <f>SUMIF(Rohdaten!AU:AU,Tabellen!A36,Rohdaten!BI:BI)</f>
        <v>0</v>
      </c>
      <c r="P36" s="9">
        <f>SUMIF(Rohdaten!AU:AU,Tabellen!A36,Rohdaten!BJ:BJ)</f>
        <v>0</v>
      </c>
      <c r="Q36" s="9">
        <f>SUMIF(Rohdaten!AU:AU,Tabellen!A36,Rohdaten!BK:BK)</f>
        <v>0</v>
      </c>
      <c r="R36" s="9">
        <f>SUMIF(Rohdaten!AU:AU,Tabellen!A36,Rohdaten!BL:BL)</f>
        <v>0</v>
      </c>
      <c r="S36" s="9">
        <f>SUMIF(Rohdaten!AU:AU,Tabellen!A36,Rohdaten!BM:BM)</f>
        <v>0</v>
      </c>
      <c r="T36" s="9">
        <f>SUMIF(Rohdaten!AU:AU,Tabellen!A36,Rohdaten!BN:BN)</f>
        <v>0</v>
      </c>
      <c r="U36" s="9">
        <f>SUMIF(Rohdaten!AU:AU,Tabellen!A36,Rohdaten!BO:BO)</f>
        <v>0</v>
      </c>
      <c r="V36" s="9">
        <f>SUMIF(Rohdaten!AU:AU,Tabellen!A36,Rohdaten!BP:BP)</f>
        <v>0</v>
      </c>
      <c r="W36" s="9">
        <f>SUMIF(Rohdaten!AU:AU,Tabellen!A36,Rohdaten!BQ:BQ)</f>
        <v>0</v>
      </c>
      <c r="X36" s="9">
        <f>SUMIF(Rohdaten!AU:AU,Tabellen!A36,Rohdaten!BR:BR)</f>
        <v>0</v>
      </c>
      <c r="Y36" s="9">
        <f>SUMIF(Rohdaten!AU:AU,Tabellen!A36,Rohdaten!BS:BS)</f>
        <v>0</v>
      </c>
      <c r="Z36" s="9">
        <f>SUMIF(Rohdaten!AU:AU,Tabellen!A36,Rohdaten!BT:BT)</f>
        <v>0</v>
      </c>
      <c r="AA36" s="9">
        <f>SUMIF(Rohdaten!AU:AU,Tabellen!A36,Rohdaten!BU:BU)</f>
        <v>0</v>
      </c>
      <c r="AB36" s="9">
        <f>SUMIF(Rohdaten!AU:AU,Tabellen!A36,Rohdaten!BV:BV)</f>
        <v>0</v>
      </c>
      <c r="AC36" s="9">
        <f>SUMIF(Rohdaten!AU:AU,Tabellen!A36,Rohdaten!BW:BW)</f>
        <v>0</v>
      </c>
      <c r="AD36" s="9">
        <f>SUMIF(Rohdaten!AU:AU,Tabellen!A36,Rohdaten!BX:BX)</f>
        <v>0</v>
      </c>
      <c r="AE36" s="9">
        <f>SUMIF(Rohdaten!AU:AU,Tabellen!A36,Rohdaten!BY:BY)</f>
        <v>0</v>
      </c>
      <c r="AF36" s="9">
        <f>SUMIF(Rohdaten!AU:AU,Tabellen!A36,Rohdaten!BZ:BZ)</f>
        <v>0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 t="s">
        <v>38</v>
      </c>
      <c r="B37" s="9">
        <f>SUMIF(Rohdaten!AU:AU,Tabellen!A37,Rohdaten!AV:AV)</f>
        <v>0</v>
      </c>
      <c r="C37" s="9">
        <f>SUMIF(Rohdaten!AU:AU,Tabellen!A37,Rohdaten!AW:AW)</f>
        <v>0</v>
      </c>
      <c r="D37" s="9">
        <f>SUMIF(Rohdaten!AU:AU,Tabellen!A37,Rohdaten!AX:AX)</f>
        <v>0</v>
      </c>
      <c r="E37" s="9">
        <f>SUMIF(Rohdaten!AU:AU,Tabellen!A37,Rohdaten!AY:AY)</f>
        <v>0</v>
      </c>
      <c r="F37" s="9">
        <f>SUMIF(Rohdaten!AU:AU,Tabellen!A37,Rohdaten!AZ:AZ)</f>
        <v>0</v>
      </c>
      <c r="G37" s="9">
        <f>SUMIF(Rohdaten!AU:AU,Tabellen!A37,Rohdaten!BA:BA)</f>
        <v>0</v>
      </c>
      <c r="H37" s="9">
        <f>SUMIF(Rohdaten!AU:AU,Tabellen!A37,Rohdaten!BB:BB)</f>
        <v>0</v>
      </c>
      <c r="I37" s="9">
        <f>SUMIF(Rohdaten!AU:AU,Tabellen!A37,Rohdaten!BC:BC)</f>
        <v>0</v>
      </c>
      <c r="J37" s="9">
        <f>SUMIF(Rohdaten!AU:AU,Tabellen!A37,Rohdaten!BD:BD)</f>
        <v>0</v>
      </c>
      <c r="K37" s="9">
        <f>SUMIF(Rohdaten!AU:AU,Tabellen!A37,Rohdaten!BE:BE)</f>
        <v>0</v>
      </c>
      <c r="L37" s="9">
        <f>SUMIF(Rohdaten!AU:AU,Tabellen!A37,Rohdaten!BF:BF)</f>
        <v>0</v>
      </c>
      <c r="M37" s="9">
        <f>SUMIF(Rohdaten!AU:AU,Tabellen!A37,Rohdaten!BG:BG)</f>
        <v>0</v>
      </c>
      <c r="N37" s="9">
        <f>SUMIF(Rohdaten!AU:AU,Tabellen!A37,Rohdaten!BH:BH)</f>
        <v>0</v>
      </c>
      <c r="O37" s="9">
        <f>SUMIF(Rohdaten!AU:AU,Tabellen!A37,Rohdaten!BI:BI)</f>
        <v>0</v>
      </c>
      <c r="P37" s="9">
        <f>SUMIF(Rohdaten!AU:AU,Tabellen!A37,Rohdaten!BJ:BJ)</f>
        <v>0</v>
      </c>
      <c r="Q37" s="9">
        <f>SUMIF(Rohdaten!AU:AU,Tabellen!A37,Rohdaten!BK:BK)</f>
        <v>0</v>
      </c>
      <c r="R37" s="9">
        <f>SUMIF(Rohdaten!AU:AU,Tabellen!A37,Rohdaten!BL:BL)</f>
        <v>0</v>
      </c>
      <c r="S37" s="9">
        <f>SUMIF(Rohdaten!AU:AU,Tabellen!A37,Rohdaten!BM:BM)</f>
        <v>0</v>
      </c>
      <c r="T37" s="9">
        <f>SUMIF(Rohdaten!AU:AU,Tabellen!A37,Rohdaten!BN:BN)</f>
        <v>0</v>
      </c>
      <c r="U37" s="9">
        <f>SUMIF(Rohdaten!AU:AU,Tabellen!A37,Rohdaten!BO:BO)</f>
        <v>0</v>
      </c>
      <c r="V37" s="9">
        <f>SUMIF(Rohdaten!AU:AU,Tabellen!A37,Rohdaten!BP:BP)</f>
        <v>0</v>
      </c>
      <c r="W37" s="9">
        <f>SUMIF(Rohdaten!AU:AU,Tabellen!A37,Rohdaten!BQ:BQ)</f>
        <v>0</v>
      </c>
      <c r="X37" s="9">
        <f>SUMIF(Rohdaten!AU:AU,Tabellen!A37,Rohdaten!BR:BR)</f>
        <v>0</v>
      </c>
      <c r="Y37" s="9">
        <f>SUMIF(Rohdaten!AU:AU,Tabellen!A37,Rohdaten!BS:BS)</f>
        <v>0</v>
      </c>
      <c r="Z37" s="9">
        <f>SUMIF(Rohdaten!AU:AU,Tabellen!A37,Rohdaten!BT:BT)</f>
        <v>0</v>
      </c>
      <c r="AA37" s="9">
        <f>SUMIF(Rohdaten!AU:AU,Tabellen!A37,Rohdaten!BU:BU)</f>
        <v>0</v>
      </c>
      <c r="AB37" s="9">
        <f>SUMIF(Rohdaten!AU:AU,Tabellen!A37,Rohdaten!BV:BV)</f>
        <v>0</v>
      </c>
      <c r="AC37" s="9">
        <f>SUMIF(Rohdaten!AU:AU,Tabellen!A37,Rohdaten!BW:BW)</f>
        <v>0</v>
      </c>
      <c r="AD37" s="9">
        <f>SUMIF(Rohdaten!AU:AU,Tabellen!A37,Rohdaten!BX:BX)</f>
        <v>0</v>
      </c>
      <c r="AE37" s="9">
        <f>SUMIF(Rohdaten!AU:AU,Tabellen!A37,Rohdaten!BY:BY)</f>
        <v>0</v>
      </c>
      <c r="AF37" s="9">
        <f>SUMIF(Rohdaten!AU:AU,Tabellen!A37,Rohdaten!BZ:BZ)</f>
        <v>0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 t="s">
        <v>39</v>
      </c>
      <c r="B38" s="9">
        <f>SUMIF(Rohdaten!AU:AU,Tabellen!A38,Rohdaten!AV:AV)</f>
        <v>0</v>
      </c>
      <c r="C38" s="9">
        <f>SUMIF(Rohdaten!AU:AU,Tabellen!A38,Rohdaten!AW:AW)</f>
        <v>0</v>
      </c>
      <c r="D38" s="9">
        <f>SUMIF(Rohdaten!AU:AU,Tabellen!A38,Rohdaten!AX:AX)</f>
        <v>0</v>
      </c>
      <c r="E38" s="9">
        <f>SUMIF(Rohdaten!AU:AU,Tabellen!A38,Rohdaten!AY:AY)</f>
        <v>0</v>
      </c>
      <c r="F38" s="9">
        <f>SUMIF(Rohdaten!AU:AU,Tabellen!A38,Rohdaten!AZ:AZ)</f>
        <v>0</v>
      </c>
      <c r="G38" s="9">
        <f>SUMIF(Rohdaten!AU:AU,Tabellen!A38,Rohdaten!BA:BA)</f>
        <v>0</v>
      </c>
      <c r="H38" s="9">
        <f>SUMIF(Rohdaten!AU:AU,Tabellen!A38,Rohdaten!BB:BB)</f>
        <v>0</v>
      </c>
      <c r="I38" s="9">
        <f>SUMIF(Rohdaten!AU:AU,Tabellen!A38,Rohdaten!BC:BC)</f>
        <v>0</v>
      </c>
      <c r="J38" s="9">
        <f>SUMIF(Rohdaten!AU:AU,Tabellen!A38,Rohdaten!BD:BD)</f>
        <v>0</v>
      </c>
      <c r="K38" s="9">
        <f>SUMIF(Rohdaten!AU:AU,Tabellen!A38,Rohdaten!BE:BE)</f>
        <v>0</v>
      </c>
      <c r="L38" s="9">
        <f>SUMIF(Rohdaten!AU:AU,Tabellen!A38,Rohdaten!BF:BF)</f>
        <v>0</v>
      </c>
      <c r="M38" s="9">
        <f>SUMIF(Rohdaten!AU:AU,Tabellen!A38,Rohdaten!BG:BG)</f>
        <v>0</v>
      </c>
      <c r="N38" s="9">
        <f>SUMIF(Rohdaten!AU:AU,Tabellen!A38,Rohdaten!BH:BH)</f>
        <v>0</v>
      </c>
      <c r="O38" s="9">
        <f>SUMIF(Rohdaten!AU:AU,Tabellen!A38,Rohdaten!BI:BI)</f>
        <v>0</v>
      </c>
      <c r="P38" s="9">
        <f>SUMIF(Rohdaten!AU:AU,Tabellen!A38,Rohdaten!BJ:BJ)</f>
        <v>0</v>
      </c>
      <c r="Q38" s="9">
        <f>SUMIF(Rohdaten!AU:AU,Tabellen!A38,Rohdaten!BK:BK)</f>
        <v>0</v>
      </c>
      <c r="R38" s="9">
        <f>SUMIF(Rohdaten!AU:AU,Tabellen!A38,Rohdaten!BL:BL)</f>
        <v>0</v>
      </c>
      <c r="S38" s="9">
        <f>SUMIF(Rohdaten!AU:AU,Tabellen!A38,Rohdaten!BM:BM)</f>
        <v>0</v>
      </c>
      <c r="T38" s="9">
        <f>SUMIF(Rohdaten!AU:AU,Tabellen!A38,Rohdaten!BN:BN)</f>
        <v>0</v>
      </c>
      <c r="U38" s="9">
        <f>SUMIF(Rohdaten!AU:AU,Tabellen!A38,Rohdaten!BO:BO)</f>
        <v>0</v>
      </c>
      <c r="V38" s="9">
        <f>SUMIF(Rohdaten!AU:AU,Tabellen!A38,Rohdaten!BP:BP)</f>
        <v>0</v>
      </c>
      <c r="W38" s="9">
        <f>SUMIF(Rohdaten!AU:AU,Tabellen!A38,Rohdaten!BQ:BQ)</f>
        <v>0</v>
      </c>
      <c r="X38" s="9">
        <f>SUMIF(Rohdaten!AU:AU,Tabellen!A38,Rohdaten!BR:BR)</f>
        <v>0</v>
      </c>
      <c r="Y38" s="9">
        <f>SUMIF(Rohdaten!AU:AU,Tabellen!A38,Rohdaten!BS:BS)</f>
        <v>0</v>
      </c>
      <c r="Z38" s="9">
        <f>SUMIF(Rohdaten!AU:AU,Tabellen!A38,Rohdaten!BT:BT)</f>
        <v>0</v>
      </c>
      <c r="AA38" s="9">
        <f>SUMIF(Rohdaten!AU:AU,Tabellen!A38,Rohdaten!BU:BU)</f>
        <v>0</v>
      </c>
      <c r="AB38" s="9">
        <f>SUMIF(Rohdaten!AU:AU,Tabellen!A38,Rohdaten!BV:BV)</f>
        <v>0</v>
      </c>
      <c r="AC38" s="9">
        <f>SUMIF(Rohdaten!AU:AU,Tabellen!A38,Rohdaten!BW:BW)</f>
        <v>0</v>
      </c>
      <c r="AD38" s="9">
        <f>SUMIF(Rohdaten!AU:AU,Tabellen!A38,Rohdaten!BX:BX)</f>
        <v>0</v>
      </c>
      <c r="AE38" s="9">
        <f>SUMIF(Rohdaten!AU:AU,Tabellen!A38,Rohdaten!BY:BY)</f>
        <v>0</v>
      </c>
      <c r="AF38" s="9">
        <f>SUMIF(Rohdaten!AU:AU,Tabellen!A38,Rohdaten!BZ:BZ)</f>
        <v>0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75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7" t="s">
        <v>133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t="s">
        <v>134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t="s">
        <v>135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t="s">
        <v>136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t="s">
        <v>137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R200"/>
  <sheetViews>
    <sheetView workbookViewId="0"/>
  </sheetViews>
  <sheetFormatPr defaultRowHeight="15"/>
  <cols>
    <col min="1" max="1" width="10.7109375" customWidth="1"/>
    <col min="2" max="2" width="13.7109375" customWidth="1"/>
    <col min="3" max="3" width="12.7109375" customWidth="1"/>
    <col min="4" max="4" width="19.7109375" customWidth="1"/>
    <col min="5" max="5" width="13.7109375" customWidth="1"/>
    <col min="6" max="6" width="14.7109375" customWidth="1"/>
    <col min="7" max="7" width="15.7109375" customWidth="1"/>
    <col min="8" max="8" width="15.7109375" customWidth="1"/>
    <col min="9" max="9" width="16.7109375" customWidth="1"/>
    <col min="10" max="10" width="9.7109375" customWidth="1"/>
    <col min="11" max="11" width="11.7109375" customWidth="1"/>
    <col min="14" max="14" width="10.7109375" customWidth="1"/>
    <col min="15" max="15" width="6.7109375" customWidth="1"/>
    <col min="16" max="16" width="24.7109375" customWidth="1"/>
    <col min="17" max="17" width="9.7109375" customWidth="1"/>
    <col min="18" max="18" width="8.7109375" customWidth="1"/>
    <col min="19" max="19" width="12.7109375" customWidth="1"/>
    <col min="20" max="20" width="7.7109375" customWidth="1"/>
    <col min="23" max="23" width="18.7109375" customWidth="1"/>
    <col min="24" max="24" width="24.7109375" customWidth="1"/>
    <col min="25" max="25" width="20.7109375" customWidth="1"/>
    <col min="26" max="26" width="20.7109375" customWidth="1"/>
    <col min="27" max="27" width="11.7109375" customWidth="1"/>
    <col min="28" max="28" width="11.7109375" customWidth="1"/>
    <col min="29" max="29" width="11.7109375" customWidth="1"/>
    <col min="30" max="30" width="12.7109375" customWidth="1"/>
    <col min="33" max="33" width="18.7109375" customWidth="1"/>
    <col min="34" max="34" width="13.7109375" customWidth="1"/>
    <col min="35" max="35" width="24.7109375" customWidth="1"/>
    <col min="36" max="36" width="20.7109375" customWidth="1"/>
    <col min="37" max="37" width="21.7109375" customWidth="1"/>
    <col min="38" max="38" width="24.7109375" customWidth="1"/>
    <col min="39" max="39" width="17.7109375" customWidth="1"/>
    <col min="40" max="40" width="6.7109375" customWidth="1"/>
    <col min="41" max="41" width="8.7109375" customWidth="1"/>
    <col min="44" max="44" width="10.7109375" customWidth="1"/>
    <col min="45" max="45" width="9.7109375" customWidth="1"/>
    <col min="46" max="46" width="13.7109375" customWidth="1"/>
    <col min="47" max="47" width="9.7109375" customWidth="1"/>
    <col min="48" max="48" width="24.7109375" customWidth="1"/>
    <col min="49" max="49" width="24.7109375" customWidth="1"/>
    <col min="50" max="50" width="24.7109375" customWidth="1"/>
    <col min="51" max="51" width="24.7109375" customWidth="1"/>
    <col min="52" max="52" width="24.7109375" customWidth="1"/>
    <col min="53" max="53" width="24.7109375" customWidth="1"/>
    <col min="54" max="54" width="24.7109375" customWidth="1"/>
    <col min="55" max="55" width="24.7109375" customWidth="1"/>
    <col min="56" max="56" width="24.7109375" customWidth="1"/>
    <col min="57" max="57" width="24.7109375" customWidth="1"/>
    <col min="58" max="58" width="25.7109375" customWidth="1"/>
    <col min="59" max="59" width="25.7109375" customWidth="1"/>
    <col min="60" max="60" width="25.7109375" customWidth="1"/>
    <col min="61" max="61" width="25.7109375" customWidth="1"/>
    <col min="62" max="62" width="25.7109375" customWidth="1"/>
    <col min="63" max="63" width="25.7109375" customWidth="1"/>
    <col min="64" max="64" width="25.7109375" customWidth="1"/>
    <col min="65" max="65" width="25.7109375" customWidth="1"/>
    <col min="66" max="66" width="25.7109375" customWidth="1"/>
    <col min="67" max="67" width="25.7109375" customWidth="1"/>
    <col min="68" max="68" width="25.7109375" customWidth="1"/>
    <col min="69" max="69" width="25.7109375" customWidth="1"/>
    <col min="70" max="70" width="25.7109375" customWidth="1"/>
    <col min="71" max="71" width="25.7109375" customWidth="1"/>
    <col min="72" max="72" width="25.7109375" customWidth="1"/>
    <col min="73" max="73" width="25.7109375" customWidth="1"/>
    <col min="74" max="74" width="25.7109375" customWidth="1"/>
    <col min="75" max="75" width="25.7109375" customWidth="1"/>
    <col min="76" max="76" width="25.7109375" customWidth="1"/>
    <col min="77" max="77" width="25.7109375" customWidth="1"/>
    <col min="78" max="78" width="25.7109375" customWidth="1"/>
    <col min="79" max="79" width="7.7109375" customWidth="1"/>
  </cols>
  <sheetData>
    <row r="1" spans="1:200">
      <c r="A1" s="7" t="s">
        <v>40</v>
      </c>
      <c r="B1" s="7" t="s">
        <v>41</v>
      </c>
      <c r="C1" s="7" t="s">
        <v>42</v>
      </c>
      <c r="D1" s="7" t="s">
        <v>43</v>
      </c>
      <c r="E1" s="7" t="s">
        <v>44</v>
      </c>
      <c r="F1" s="7" t="s">
        <v>45</v>
      </c>
      <c r="G1" s="7" t="s">
        <v>46</v>
      </c>
      <c r="H1" s="7" t="s">
        <v>47</v>
      </c>
      <c r="I1" s="7" t="s">
        <v>48</v>
      </c>
      <c r="J1" s="7" t="s">
        <v>49</v>
      </c>
      <c r="K1" s="7" t="s">
        <v>50</v>
      </c>
      <c r="L1" s="1"/>
      <c r="M1" s="1"/>
      <c r="N1" s="7" t="s">
        <v>40</v>
      </c>
      <c r="O1" s="7" t="s">
        <v>51</v>
      </c>
      <c r="P1" s="7" t="s">
        <v>52</v>
      </c>
      <c r="Q1" s="7" t="s">
        <v>53</v>
      </c>
      <c r="R1" s="7" t="s">
        <v>54</v>
      </c>
      <c r="S1" s="7" t="s">
        <v>55</v>
      </c>
      <c r="T1" s="7" t="s">
        <v>56</v>
      </c>
      <c r="U1" s="1"/>
      <c r="V1" s="1"/>
      <c r="W1" s="7" t="s">
        <v>71</v>
      </c>
      <c r="X1" s="7" t="s">
        <v>52</v>
      </c>
      <c r="Y1" s="7" t="s">
        <v>72</v>
      </c>
      <c r="Z1" s="7" t="s">
        <v>73</v>
      </c>
      <c r="AA1" s="7" t="s">
        <v>74</v>
      </c>
      <c r="AB1" s="7" t="s">
        <v>75</v>
      </c>
      <c r="AC1" s="7" t="s">
        <v>76</v>
      </c>
      <c r="AD1" s="7" t="s">
        <v>77</v>
      </c>
      <c r="AE1" s="1"/>
      <c r="AF1" s="1"/>
      <c r="AG1" s="7" t="s">
        <v>71</v>
      </c>
      <c r="AH1" s="7" t="s">
        <v>84</v>
      </c>
      <c r="AI1" s="7" t="s">
        <v>85</v>
      </c>
      <c r="AJ1" s="7" t="s">
        <v>86</v>
      </c>
      <c r="AK1" s="7" t="s">
        <v>87</v>
      </c>
      <c r="AL1" s="7" t="s">
        <v>52</v>
      </c>
      <c r="AM1" s="7" t="s">
        <v>88</v>
      </c>
      <c r="AN1" s="7" t="s">
        <v>51</v>
      </c>
      <c r="AO1" s="7" t="s">
        <v>89</v>
      </c>
      <c r="AP1" s="1"/>
      <c r="AQ1" s="1"/>
      <c r="AR1" s="7" t="s">
        <v>40</v>
      </c>
      <c r="AS1" s="7" t="s">
        <v>91</v>
      </c>
      <c r="AT1" s="7" t="s">
        <v>41</v>
      </c>
      <c r="AU1" s="7" t="s">
        <v>49</v>
      </c>
      <c r="AV1" s="7" t="s">
        <v>92</v>
      </c>
      <c r="AW1" s="7" t="s">
        <v>93</v>
      </c>
      <c r="AX1" s="7" t="s">
        <v>94</v>
      </c>
      <c r="AY1" s="7" t="s">
        <v>95</v>
      </c>
      <c r="AZ1" s="7" t="s">
        <v>96</v>
      </c>
      <c r="BA1" s="7" t="s">
        <v>97</v>
      </c>
      <c r="BB1" s="7" t="s">
        <v>98</v>
      </c>
      <c r="BC1" s="7" t="s">
        <v>99</v>
      </c>
      <c r="BD1" s="7" t="s">
        <v>100</v>
      </c>
      <c r="BE1" s="7" t="s">
        <v>101</v>
      </c>
      <c r="BF1" s="7" t="s">
        <v>102</v>
      </c>
      <c r="BG1" s="7" t="s">
        <v>103</v>
      </c>
      <c r="BH1" s="7" t="s">
        <v>104</v>
      </c>
      <c r="BI1" s="7" t="s">
        <v>105</v>
      </c>
      <c r="BJ1" s="7" t="s">
        <v>106</v>
      </c>
      <c r="BK1" s="7" t="s">
        <v>107</v>
      </c>
      <c r="BL1" s="7" t="s">
        <v>108</v>
      </c>
      <c r="BM1" s="7" t="s">
        <v>109</v>
      </c>
      <c r="BN1" s="7" t="s">
        <v>110</v>
      </c>
      <c r="BO1" s="7" t="s">
        <v>111</v>
      </c>
      <c r="BP1" s="7" t="s">
        <v>112</v>
      </c>
      <c r="BQ1" s="7" t="s">
        <v>113</v>
      </c>
      <c r="BR1" s="7" t="s">
        <v>114</v>
      </c>
      <c r="BS1" s="7" t="s">
        <v>115</v>
      </c>
      <c r="BT1" s="7" t="s">
        <v>116</v>
      </c>
      <c r="BU1" s="7" t="s">
        <v>117</v>
      </c>
      <c r="BV1" s="7" t="s">
        <v>118</v>
      </c>
      <c r="BW1" s="7" t="s">
        <v>119</v>
      </c>
      <c r="BX1" s="7" t="s">
        <v>120</v>
      </c>
      <c r="BY1" s="7" t="s">
        <v>121</v>
      </c>
      <c r="BZ1" s="7" t="s">
        <v>122</v>
      </c>
      <c r="CA1" s="7" t="s">
        <v>56</v>
      </c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9">
        <v>1</v>
      </c>
      <c r="B2" s="9" t="s">
        <v>31</v>
      </c>
      <c r="C2" s="9" t="s">
        <v>32</v>
      </c>
      <c r="D2" s="9">
        <v>5</v>
      </c>
      <c r="E2" s="9">
        <v>80</v>
      </c>
      <c r="F2" s="9">
        <v>3.36143324397812</v>
      </c>
      <c r="G2" s="9">
        <v>3.95462734585661</v>
      </c>
      <c r="H2" s="9">
        <v>4.72417645099628</v>
      </c>
      <c r="I2" s="9">
        <v>0</v>
      </c>
      <c r="J2" s="9" t="s">
        <v>33</v>
      </c>
      <c r="K2" s="9" t="s">
        <v>34</v>
      </c>
      <c r="L2" s="1"/>
      <c r="M2" s="1"/>
      <c r="N2" s="9">
        <v>1</v>
      </c>
      <c r="O2" s="9">
        <v>2016</v>
      </c>
      <c r="P2" s="9" t="s">
        <v>31</v>
      </c>
      <c r="Q2" s="9" t="s">
        <v>33</v>
      </c>
      <c r="R2" s="9">
        <v>0.944835305213928</v>
      </c>
      <c r="S2" s="9">
        <v>0.755868256092072</v>
      </c>
      <c r="T2" s="9" t="s">
        <v>34</v>
      </c>
      <c r="U2" s="1"/>
      <c r="V2" s="1"/>
      <c r="W2" s="9">
        <v>1</v>
      </c>
      <c r="X2" s="9" t="s">
        <v>31</v>
      </c>
      <c r="Y2" s="9" t="s">
        <v>57</v>
      </c>
      <c r="Z2" s="9" t="s">
        <v>58</v>
      </c>
      <c r="AA2" s="9">
        <v>2016</v>
      </c>
      <c r="AB2" s="9">
        <v>79</v>
      </c>
      <c r="AC2" s="9">
        <v>80</v>
      </c>
      <c r="AD2" s="9">
        <v>15.8185093834265</v>
      </c>
      <c r="AE2" s="1"/>
      <c r="AF2" s="1"/>
      <c r="AG2" s="9">
        <v>1</v>
      </c>
      <c r="AH2" s="9" t="s">
        <v>78</v>
      </c>
      <c r="AI2" s="9"/>
      <c r="AJ2" s="9"/>
      <c r="AK2" s="9"/>
      <c r="AL2" s="9" t="s">
        <v>31</v>
      </c>
      <c r="AM2" s="9">
        <v>10</v>
      </c>
      <c r="AN2" s="9">
        <v>2016</v>
      </c>
      <c r="AO2" s="9"/>
      <c r="AP2" s="1"/>
      <c r="AQ2" s="1"/>
      <c r="AR2" s="9">
        <v>1</v>
      </c>
      <c r="AS2" s="9" t="s">
        <v>90</v>
      </c>
      <c r="AT2" s="9" t="s">
        <v>31</v>
      </c>
      <c r="AU2" s="9" t="s">
        <v>33</v>
      </c>
      <c r="AV2" s="9">
        <v>0.0323020612033934</v>
      </c>
      <c r="AW2" s="9">
        <v>0.0646041224067867</v>
      </c>
      <c r="AX2" s="9">
        <v>0.0969061836101801</v>
      </c>
      <c r="AY2" s="9">
        <v>0.129208244813573</v>
      </c>
      <c r="AZ2" s="9">
        <v>0.161510306016967</v>
      </c>
      <c r="BA2" s="9">
        <v>0.161510306016967</v>
      </c>
      <c r="BB2" s="9">
        <v>0.161510306016967</v>
      </c>
      <c r="BC2" s="9">
        <v>0.161510306016967</v>
      </c>
      <c r="BD2" s="9">
        <v>0.161510306016967</v>
      </c>
      <c r="BE2" s="9">
        <v>0.161510306016967</v>
      </c>
      <c r="BF2" s="9">
        <v>0.161510306016967</v>
      </c>
      <c r="BG2" s="9">
        <v>0.161510306016967</v>
      </c>
      <c r="BH2" s="9">
        <v>0.161510306016967</v>
      </c>
      <c r="BI2" s="9">
        <v>0.161510306016967</v>
      </c>
      <c r="BJ2" s="9">
        <v>0.161510306016967</v>
      </c>
      <c r="BK2" s="9">
        <v>0.161510306016967</v>
      </c>
      <c r="BL2" s="9">
        <v>0.161510306016967</v>
      </c>
      <c r="BM2" s="9">
        <v>0.161510306016967</v>
      </c>
      <c r="BN2" s="9">
        <v>0.161510306016967</v>
      </c>
      <c r="BO2" s="9">
        <v>0.161510306016967</v>
      </c>
      <c r="BP2" s="9">
        <v>0.161510306016967</v>
      </c>
      <c r="BQ2" s="9">
        <v>0.161510306016967</v>
      </c>
      <c r="BR2" s="9">
        <v>0.161510306016967</v>
      </c>
      <c r="BS2" s="9">
        <v>0.161510306016967</v>
      </c>
      <c r="BT2" s="9">
        <v>0.161510306016967</v>
      </c>
      <c r="BU2" s="9">
        <v>0.161510306016967</v>
      </c>
      <c r="BV2" s="9">
        <v>0.161510306016967</v>
      </c>
      <c r="BW2" s="9">
        <v>0.161510306016967</v>
      </c>
      <c r="BX2" s="9">
        <v>0.161510306016967</v>
      </c>
      <c r="BY2" s="9">
        <v>0.161510306016967</v>
      </c>
      <c r="BZ2" s="9">
        <v>0.161510306016967</v>
      </c>
      <c r="CA2" s="9" t="s">
        <v>34</v>
      </c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9">
        <v>2</v>
      </c>
      <c r="B3" s="9" t="s">
        <v>31</v>
      </c>
      <c r="C3" s="9" t="s">
        <v>32</v>
      </c>
      <c r="D3" s="9">
        <v>5</v>
      </c>
      <c r="E3" s="9">
        <v>80</v>
      </c>
      <c r="F3" s="9">
        <v>3.36143324397812</v>
      </c>
      <c r="G3" s="9">
        <v>3.95462734585661</v>
      </c>
      <c r="H3" s="9">
        <v>0</v>
      </c>
      <c r="I3" s="9">
        <v>0</v>
      </c>
      <c r="J3" s="9" t="s">
        <v>35</v>
      </c>
      <c r="K3" s="9" t="s">
        <v>34</v>
      </c>
      <c r="L3" s="1"/>
      <c r="M3" s="1"/>
      <c r="N3" s="9">
        <v>2</v>
      </c>
      <c r="O3" s="9">
        <v>2017</v>
      </c>
      <c r="P3" s="9" t="s">
        <v>31</v>
      </c>
      <c r="Q3" s="9" t="s">
        <v>33</v>
      </c>
      <c r="R3" s="9">
        <v>1.88967061042786</v>
      </c>
      <c r="S3" s="9">
        <v>1.51173651218414</v>
      </c>
      <c r="T3" s="9" t="s">
        <v>34</v>
      </c>
      <c r="U3" s="1"/>
      <c r="V3" s="1"/>
      <c r="W3" s="9">
        <v>2</v>
      </c>
      <c r="X3" s="9" t="s">
        <v>31</v>
      </c>
      <c r="Y3" s="9" t="s">
        <v>57</v>
      </c>
      <c r="Z3" s="9" t="s">
        <v>59</v>
      </c>
      <c r="AA3" s="9">
        <v>2016</v>
      </c>
      <c r="AB3" s="9">
        <v>79</v>
      </c>
      <c r="AC3" s="9">
        <v>20</v>
      </c>
      <c r="AD3" s="9">
        <v>3.95462734585661</v>
      </c>
      <c r="AE3" s="1"/>
      <c r="AF3" s="1"/>
      <c r="AG3" s="9">
        <v>2</v>
      </c>
      <c r="AH3" s="9" t="s">
        <v>79</v>
      </c>
      <c r="AI3" s="9"/>
      <c r="AJ3" s="9"/>
      <c r="AK3" s="9"/>
      <c r="AL3" s="9" t="s">
        <v>31</v>
      </c>
      <c r="AM3" s="9">
        <v>20</v>
      </c>
      <c r="AN3" s="9">
        <v>2016</v>
      </c>
      <c r="AO3" s="9"/>
      <c r="AP3" s="1"/>
      <c r="AQ3" s="1"/>
      <c r="AR3" s="9">
        <v>2</v>
      </c>
      <c r="AS3" s="9" t="s">
        <v>90</v>
      </c>
      <c r="AT3" s="9" t="s">
        <v>31</v>
      </c>
      <c r="AU3" s="9" t="s">
        <v>35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 t="s">
        <v>34</v>
      </c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9">
        <v>3</v>
      </c>
      <c r="B4" s="9" t="s">
        <v>31</v>
      </c>
      <c r="C4" s="9" t="s">
        <v>32</v>
      </c>
      <c r="D4" s="9">
        <v>5</v>
      </c>
      <c r="E4" s="9">
        <v>80</v>
      </c>
      <c r="F4" s="9">
        <v>3.36143324397812</v>
      </c>
      <c r="G4" s="9">
        <v>3.95462734585661</v>
      </c>
      <c r="H4" s="9">
        <v>0</v>
      </c>
      <c r="I4" s="9">
        <v>0</v>
      </c>
      <c r="J4" s="9" t="s">
        <v>36</v>
      </c>
      <c r="K4" s="9" t="s">
        <v>34</v>
      </c>
      <c r="L4" s="1"/>
      <c r="M4" s="1"/>
      <c r="N4" s="9">
        <v>3</v>
      </c>
      <c r="O4" s="9">
        <v>2018</v>
      </c>
      <c r="P4" s="9" t="s">
        <v>31</v>
      </c>
      <c r="Q4" s="9" t="s">
        <v>33</v>
      </c>
      <c r="R4" s="9">
        <v>2.8345057964325</v>
      </c>
      <c r="S4" s="9">
        <v>2.26760458946228</v>
      </c>
      <c r="T4" s="9" t="s">
        <v>34</v>
      </c>
      <c r="U4" s="1"/>
      <c r="V4" s="1"/>
      <c r="W4" s="9">
        <v>3</v>
      </c>
      <c r="X4" s="9" t="s">
        <v>31</v>
      </c>
      <c r="Y4" s="9" t="s">
        <v>60</v>
      </c>
      <c r="Z4" s="9" t="s">
        <v>61</v>
      </c>
      <c r="AA4" s="9">
        <v>2016</v>
      </c>
      <c r="AB4" s="9">
        <v>12</v>
      </c>
      <c r="AC4" s="9">
        <v>5</v>
      </c>
      <c r="AD4" s="9">
        <v>0.150175721994555</v>
      </c>
      <c r="AE4" s="1"/>
      <c r="AF4" s="1"/>
      <c r="AG4" s="9">
        <v>3</v>
      </c>
      <c r="AH4" s="9" t="s">
        <v>80</v>
      </c>
      <c r="AI4" s="9"/>
      <c r="AJ4" s="9"/>
      <c r="AK4" s="9"/>
      <c r="AL4" s="9" t="s">
        <v>31</v>
      </c>
      <c r="AM4" s="9">
        <v>10</v>
      </c>
      <c r="AN4" s="9">
        <v>2016</v>
      </c>
      <c r="AO4" s="9"/>
      <c r="AP4" s="1"/>
      <c r="AQ4" s="1"/>
      <c r="AR4" s="9">
        <v>3</v>
      </c>
      <c r="AS4" s="9" t="s">
        <v>90</v>
      </c>
      <c r="AT4" s="9" t="s">
        <v>31</v>
      </c>
      <c r="AU4" s="9" t="s">
        <v>36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 t="s">
        <v>34</v>
      </c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9">
        <v>4</v>
      </c>
      <c r="B5" s="9" t="s">
        <v>31</v>
      </c>
      <c r="C5" s="9" t="s">
        <v>32</v>
      </c>
      <c r="D5" s="9">
        <v>5</v>
      </c>
      <c r="E5" s="9">
        <v>80</v>
      </c>
      <c r="F5" s="9">
        <v>3.36143324397812</v>
      </c>
      <c r="G5" s="9">
        <v>3.95462734585661</v>
      </c>
      <c r="H5" s="9">
        <v>53.8556115413576</v>
      </c>
      <c r="I5" s="9">
        <v>0</v>
      </c>
      <c r="J5" s="9" t="s">
        <v>37</v>
      </c>
      <c r="K5" s="9" t="s">
        <v>34</v>
      </c>
      <c r="L5" s="1"/>
      <c r="M5" s="1"/>
      <c r="N5" s="9">
        <v>4</v>
      </c>
      <c r="O5" s="9">
        <v>2019</v>
      </c>
      <c r="P5" s="9" t="s">
        <v>31</v>
      </c>
      <c r="Q5" s="9" t="s">
        <v>33</v>
      </c>
      <c r="R5" s="9">
        <v>3.77934122085571</v>
      </c>
      <c r="S5" s="9">
        <v>3.02347302436829</v>
      </c>
      <c r="T5" s="9" t="s">
        <v>34</v>
      </c>
      <c r="U5" s="1"/>
      <c r="V5" s="1"/>
      <c r="W5" s="9">
        <v>4</v>
      </c>
      <c r="X5" s="9" t="s">
        <v>31</v>
      </c>
      <c r="Y5" s="9" t="s">
        <v>60</v>
      </c>
      <c r="Z5" s="9" t="s">
        <v>62</v>
      </c>
      <c r="AA5" s="9">
        <v>2016</v>
      </c>
      <c r="AB5" s="9">
        <v>12</v>
      </c>
      <c r="AC5" s="9">
        <v>0</v>
      </c>
      <c r="AD5" s="9">
        <v>0</v>
      </c>
      <c r="AE5" s="1"/>
      <c r="AF5" s="1"/>
      <c r="AG5" s="9">
        <v>4</v>
      </c>
      <c r="AH5" s="9" t="s">
        <v>81</v>
      </c>
      <c r="AI5" s="9"/>
      <c r="AJ5" s="9"/>
      <c r="AK5" s="9"/>
      <c r="AL5" s="9" t="s">
        <v>31</v>
      </c>
      <c r="AM5" s="9">
        <v>16</v>
      </c>
      <c r="AN5" s="9">
        <v>2016</v>
      </c>
      <c r="AO5" s="9"/>
      <c r="AP5" s="1"/>
      <c r="AQ5" s="1"/>
      <c r="AR5" s="9">
        <v>4</v>
      </c>
      <c r="AS5" s="9" t="s">
        <v>90</v>
      </c>
      <c r="AT5" s="9" t="s">
        <v>31</v>
      </c>
      <c r="AU5" s="9" t="s">
        <v>37</v>
      </c>
      <c r="AV5" s="9">
        <v>0.14535927541527</v>
      </c>
      <c r="AW5" s="9">
        <v>0.29071855083054</v>
      </c>
      <c r="AX5" s="9">
        <v>0.436077826245811</v>
      </c>
      <c r="AY5" s="9">
        <v>0.581437101661081</v>
      </c>
      <c r="AZ5" s="9">
        <v>0.726796377076351</v>
      </c>
      <c r="BA5" s="9">
        <v>0.726796377076351</v>
      </c>
      <c r="BB5" s="9">
        <v>0.726796377076351</v>
      </c>
      <c r="BC5" s="9">
        <v>0.726796377076351</v>
      </c>
      <c r="BD5" s="9">
        <v>0.726796377076351</v>
      </c>
      <c r="BE5" s="9">
        <v>0.726796377076351</v>
      </c>
      <c r="BF5" s="9">
        <v>0.726796377076351</v>
      </c>
      <c r="BG5" s="9">
        <v>0.726796377076351</v>
      </c>
      <c r="BH5" s="9">
        <v>0.726796377076351</v>
      </c>
      <c r="BI5" s="9">
        <v>0.726796377076351</v>
      </c>
      <c r="BJ5" s="9">
        <v>0.726796377076351</v>
      </c>
      <c r="BK5" s="9">
        <v>0.726796377076351</v>
      </c>
      <c r="BL5" s="9">
        <v>0.726796377076351</v>
      </c>
      <c r="BM5" s="9">
        <v>0.726796377076351</v>
      </c>
      <c r="BN5" s="9">
        <v>0.726796377076351</v>
      </c>
      <c r="BO5" s="9">
        <v>0.726796377076351</v>
      </c>
      <c r="BP5" s="9">
        <v>0.726796377076351</v>
      </c>
      <c r="BQ5" s="9">
        <v>0.726796377076351</v>
      </c>
      <c r="BR5" s="9">
        <v>0.726796377076351</v>
      </c>
      <c r="BS5" s="9">
        <v>0.726796377076351</v>
      </c>
      <c r="BT5" s="9">
        <v>0.726796377076351</v>
      </c>
      <c r="BU5" s="9">
        <v>0.726796377076351</v>
      </c>
      <c r="BV5" s="9">
        <v>0.726796377076351</v>
      </c>
      <c r="BW5" s="9">
        <v>0.726796377076351</v>
      </c>
      <c r="BX5" s="9">
        <v>0.726796377076351</v>
      </c>
      <c r="BY5" s="9">
        <v>0.726796377076351</v>
      </c>
      <c r="BZ5" s="9">
        <v>0.726796377076351</v>
      </c>
      <c r="CA5" s="9" t="s">
        <v>34</v>
      </c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9">
        <v>5</v>
      </c>
      <c r="B6" s="9" t="s">
        <v>31</v>
      </c>
      <c r="C6" s="9" t="s">
        <v>32</v>
      </c>
      <c r="D6" s="9">
        <v>5</v>
      </c>
      <c r="E6" s="9">
        <v>80</v>
      </c>
      <c r="F6" s="9">
        <v>3.36143324397812</v>
      </c>
      <c r="G6" s="9">
        <v>3.95462734585661</v>
      </c>
      <c r="H6" s="9">
        <v>29.0536851736271</v>
      </c>
      <c r="I6" s="9">
        <v>0</v>
      </c>
      <c r="J6" s="9" t="s">
        <v>38</v>
      </c>
      <c r="K6" s="9" t="s">
        <v>34</v>
      </c>
      <c r="L6" s="1"/>
      <c r="M6" s="1"/>
      <c r="N6" s="9">
        <v>5</v>
      </c>
      <c r="O6" s="9">
        <v>2020</v>
      </c>
      <c r="P6" s="9" t="s">
        <v>31</v>
      </c>
      <c r="Q6" s="9" t="s">
        <v>33</v>
      </c>
      <c r="R6" s="9">
        <v>4.72417640686035</v>
      </c>
      <c r="S6" s="9">
        <v>3.77934122085571</v>
      </c>
      <c r="T6" s="9" t="s">
        <v>34</v>
      </c>
      <c r="U6" s="1"/>
      <c r="V6" s="1"/>
      <c r="W6" s="9">
        <v>5</v>
      </c>
      <c r="X6" s="9" t="s">
        <v>31</v>
      </c>
      <c r="Y6" s="9" t="s">
        <v>60</v>
      </c>
      <c r="Z6" s="9" t="s">
        <v>63</v>
      </c>
      <c r="AA6" s="9">
        <v>2016</v>
      </c>
      <c r="AB6" s="9">
        <v>12</v>
      </c>
      <c r="AC6" s="9">
        <v>10</v>
      </c>
      <c r="AD6" s="9">
        <v>0.30035144398911</v>
      </c>
      <c r="AE6" s="1"/>
      <c r="AF6" s="1"/>
      <c r="AG6" s="9">
        <v>5</v>
      </c>
      <c r="AH6" s="9" t="s">
        <v>78</v>
      </c>
      <c r="AI6" s="9"/>
      <c r="AJ6" s="9"/>
      <c r="AK6" s="9"/>
      <c r="AL6" s="9" t="s">
        <v>31</v>
      </c>
      <c r="AM6" s="9">
        <v>10</v>
      </c>
      <c r="AN6" s="9">
        <v>2017</v>
      </c>
      <c r="AO6" s="9"/>
      <c r="AP6" s="1"/>
      <c r="AQ6" s="1"/>
      <c r="AR6" s="9">
        <v>5</v>
      </c>
      <c r="AS6" s="9" t="s">
        <v>90</v>
      </c>
      <c r="AT6" s="9" t="s">
        <v>31</v>
      </c>
      <c r="AU6" s="9" t="s">
        <v>38</v>
      </c>
      <c r="AV6" s="9">
        <v>0.165548063667391</v>
      </c>
      <c r="AW6" s="9">
        <v>0.331096127334782</v>
      </c>
      <c r="AX6" s="9">
        <v>0.496644191002173</v>
      </c>
      <c r="AY6" s="9">
        <v>0.662192254669564</v>
      </c>
      <c r="AZ6" s="9">
        <v>0.827740318336955</v>
      </c>
      <c r="BA6" s="9">
        <v>0.827740318336955</v>
      </c>
      <c r="BB6" s="9">
        <v>0.827740318336955</v>
      </c>
      <c r="BC6" s="9">
        <v>0.827740318336955</v>
      </c>
      <c r="BD6" s="9">
        <v>0.827740318336955</v>
      </c>
      <c r="BE6" s="9">
        <v>0.827740318336955</v>
      </c>
      <c r="BF6" s="9">
        <v>0.827740318336955</v>
      </c>
      <c r="BG6" s="9">
        <v>0.827740318336955</v>
      </c>
      <c r="BH6" s="9">
        <v>0.827740318336955</v>
      </c>
      <c r="BI6" s="9">
        <v>0.827740318336955</v>
      </c>
      <c r="BJ6" s="9">
        <v>0.827740318336955</v>
      </c>
      <c r="BK6" s="9">
        <v>0.827740318336955</v>
      </c>
      <c r="BL6" s="9">
        <v>0.827740318336955</v>
      </c>
      <c r="BM6" s="9">
        <v>0.827740318336955</v>
      </c>
      <c r="BN6" s="9">
        <v>0.827740318336955</v>
      </c>
      <c r="BO6" s="9">
        <v>0.827740318336955</v>
      </c>
      <c r="BP6" s="9">
        <v>0.827740318336955</v>
      </c>
      <c r="BQ6" s="9">
        <v>0.827740318336955</v>
      </c>
      <c r="BR6" s="9">
        <v>0.827740318336955</v>
      </c>
      <c r="BS6" s="9">
        <v>0.827740318336955</v>
      </c>
      <c r="BT6" s="9">
        <v>0.827740318336955</v>
      </c>
      <c r="BU6" s="9">
        <v>0.827740318336955</v>
      </c>
      <c r="BV6" s="9">
        <v>0.827740318336955</v>
      </c>
      <c r="BW6" s="9">
        <v>0.827740318336955</v>
      </c>
      <c r="BX6" s="9">
        <v>0.827740318336955</v>
      </c>
      <c r="BY6" s="9">
        <v>0.827740318336955</v>
      </c>
      <c r="BZ6" s="9">
        <v>0.827740318336955</v>
      </c>
      <c r="CA6" s="9" t="s">
        <v>34</v>
      </c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9">
        <v>6</v>
      </c>
      <c r="B7" s="9" t="s">
        <v>31</v>
      </c>
      <c r="C7" s="9" t="s">
        <v>32</v>
      </c>
      <c r="D7" s="9">
        <v>5</v>
      </c>
      <c r="E7" s="9">
        <v>80</v>
      </c>
      <c r="F7" s="9">
        <v>3.36143324397812</v>
      </c>
      <c r="G7" s="9">
        <v>3.95462734585661</v>
      </c>
      <c r="H7" s="9">
        <v>7.08626467649442</v>
      </c>
      <c r="I7" s="9">
        <v>0</v>
      </c>
      <c r="J7" s="9" t="s">
        <v>39</v>
      </c>
      <c r="K7" s="9" t="s">
        <v>34</v>
      </c>
      <c r="L7" s="1"/>
      <c r="M7" s="1"/>
      <c r="N7" s="9">
        <v>6</v>
      </c>
      <c r="O7" s="9">
        <v>2021</v>
      </c>
      <c r="P7" s="9" t="s">
        <v>31</v>
      </c>
      <c r="Q7" s="9" t="s">
        <v>33</v>
      </c>
      <c r="R7" s="9">
        <v>4.72417640686035</v>
      </c>
      <c r="S7" s="9">
        <v>3.77934122085571</v>
      </c>
      <c r="T7" s="9" t="s">
        <v>34</v>
      </c>
      <c r="U7" s="1"/>
      <c r="V7" s="1"/>
      <c r="W7" s="9">
        <v>6</v>
      </c>
      <c r="X7" s="9" t="s">
        <v>31</v>
      </c>
      <c r="Y7" s="9" t="s">
        <v>60</v>
      </c>
      <c r="Z7" s="9" t="s">
        <v>64</v>
      </c>
      <c r="AA7" s="9">
        <v>2016</v>
      </c>
      <c r="AB7" s="9">
        <v>12</v>
      </c>
      <c r="AC7" s="9">
        <v>85</v>
      </c>
      <c r="AD7" s="9">
        <v>2.55298727390743</v>
      </c>
      <c r="AE7" s="1"/>
      <c r="AF7" s="1"/>
      <c r="AG7" s="9">
        <v>6</v>
      </c>
      <c r="AH7" s="9" t="s">
        <v>79</v>
      </c>
      <c r="AI7" s="9"/>
      <c r="AJ7" s="9"/>
      <c r="AK7" s="9"/>
      <c r="AL7" s="9" t="s">
        <v>31</v>
      </c>
      <c r="AM7" s="9">
        <v>20</v>
      </c>
      <c r="AN7" s="9">
        <v>2017</v>
      </c>
      <c r="AO7" s="9"/>
      <c r="AP7" s="1"/>
      <c r="AQ7" s="1"/>
      <c r="AR7" s="9">
        <v>6</v>
      </c>
      <c r="AS7" s="9" t="s">
        <v>90</v>
      </c>
      <c r="AT7" s="9" t="s">
        <v>31</v>
      </c>
      <c r="AU7" s="9" t="s">
        <v>39</v>
      </c>
      <c r="AV7" s="9">
        <v>0.0605663647563626</v>
      </c>
      <c r="AW7" s="9">
        <v>0.121132729512725</v>
      </c>
      <c r="AX7" s="9">
        <v>0.181699094269088</v>
      </c>
      <c r="AY7" s="9">
        <v>0.24226545902545</v>
      </c>
      <c r="AZ7" s="9">
        <v>0.302831823781813</v>
      </c>
      <c r="BA7" s="9">
        <v>0.302831823781813</v>
      </c>
      <c r="BB7" s="9">
        <v>0.302831823781813</v>
      </c>
      <c r="BC7" s="9">
        <v>0.302831823781813</v>
      </c>
      <c r="BD7" s="9">
        <v>0.302831823781813</v>
      </c>
      <c r="BE7" s="9">
        <v>0.302831823781813</v>
      </c>
      <c r="BF7" s="9">
        <v>0.302831823781813</v>
      </c>
      <c r="BG7" s="9">
        <v>0.302831823781813</v>
      </c>
      <c r="BH7" s="9">
        <v>0.302831823781813</v>
      </c>
      <c r="BI7" s="9">
        <v>0.302831823781813</v>
      </c>
      <c r="BJ7" s="9">
        <v>0.302831823781813</v>
      </c>
      <c r="BK7" s="9">
        <v>0.302831823781813</v>
      </c>
      <c r="BL7" s="9">
        <v>0.302831823781813</v>
      </c>
      <c r="BM7" s="9">
        <v>0.302831823781813</v>
      </c>
      <c r="BN7" s="9">
        <v>0.302831823781813</v>
      </c>
      <c r="BO7" s="9">
        <v>0.302831823781813</v>
      </c>
      <c r="BP7" s="9">
        <v>0.302831823781813</v>
      </c>
      <c r="BQ7" s="9">
        <v>0.302831823781813</v>
      </c>
      <c r="BR7" s="9">
        <v>0.302831823781813</v>
      </c>
      <c r="BS7" s="9">
        <v>0.302831823781813</v>
      </c>
      <c r="BT7" s="9">
        <v>0.302831823781813</v>
      </c>
      <c r="BU7" s="9">
        <v>0.302831823781813</v>
      </c>
      <c r="BV7" s="9">
        <v>0.302831823781813</v>
      </c>
      <c r="BW7" s="9">
        <v>0.302831823781813</v>
      </c>
      <c r="BX7" s="9">
        <v>0.302831823781813</v>
      </c>
      <c r="BY7" s="9">
        <v>0.302831823781813</v>
      </c>
      <c r="BZ7" s="9">
        <v>0.302831823781813</v>
      </c>
      <c r="CA7" s="9" t="s">
        <v>34</v>
      </c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9">
        <v>7</v>
      </c>
      <c r="O8" s="9">
        <v>2022</v>
      </c>
      <c r="P8" s="9" t="s">
        <v>31</v>
      </c>
      <c r="Q8" s="9" t="s">
        <v>33</v>
      </c>
      <c r="R8" s="9">
        <v>4.72417640686035</v>
      </c>
      <c r="S8" s="9">
        <v>3.77934122085571</v>
      </c>
      <c r="T8" s="9" t="s">
        <v>34</v>
      </c>
      <c r="U8" s="1"/>
      <c r="V8" s="1"/>
      <c r="W8" s="9">
        <v>7</v>
      </c>
      <c r="X8" s="9" t="s">
        <v>31</v>
      </c>
      <c r="Y8" s="9" t="s">
        <v>65</v>
      </c>
      <c r="Z8" s="9" t="s">
        <v>66</v>
      </c>
      <c r="AA8" s="9">
        <v>2016</v>
      </c>
      <c r="AB8" s="9">
        <v>4</v>
      </c>
      <c r="AC8" s="9">
        <v>0</v>
      </c>
      <c r="AD8" s="9">
        <v>0</v>
      </c>
      <c r="AE8" s="1"/>
      <c r="AF8" s="1"/>
      <c r="AG8" s="9">
        <v>7</v>
      </c>
      <c r="AH8" s="9" t="s">
        <v>80</v>
      </c>
      <c r="AI8" s="9"/>
      <c r="AJ8" s="9"/>
      <c r="AK8" s="9"/>
      <c r="AL8" s="9" t="s">
        <v>31</v>
      </c>
      <c r="AM8" s="9">
        <v>10</v>
      </c>
      <c r="AN8" s="9">
        <v>2017</v>
      </c>
      <c r="AO8" s="9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9">
        <v>8</v>
      </c>
      <c r="O9" s="9">
        <v>2023</v>
      </c>
      <c r="P9" s="9" t="s">
        <v>31</v>
      </c>
      <c r="Q9" s="9" t="s">
        <v>33</v>
      </c>
      <c r="R9" s="9">
        <v>4.72417640686035</v>
      </c>
      <c r="S9" s="9">
        <v>3.77934122085571</v>
      </c>
      <c r="T9" s="9" t="s">
        <v>34</v>
      </c>
      <c r="U9" s="1"/>
      <c r="V9" s="1"/>
      <c r="W9" s="9">
        <v>8</v>
      </c>
      <c r="X9" s="9" t="s">
        <v>31</v>
      </c>
      <c r="Y9" s="9" t="s">
        <v>65</v>
      </c>
      <c r="Z9" s="9" t="s">
        <v>67</v>
      </c>
      <c r="AA9" s="9">
        <v>2016</v>
      </c>
      <c r="AB9" s="9">
        <v>4</v>
      </c>
      <c r="AC9" s="9">
        <v>0</v>
      </c>
      <c r="AD9" s="9">
        <v>0</v>
      </c>
      <c r="AE9" s="1"/>
      <c r="AF9" s="1"/>
      <c r="AG9" s="9">
        <v>8</v>
      </c>
      <c r="AH9" s="9" t="s">
        <v>81</v>
      </c>
      <c r="AI9" s="9"/>
      <c r="AJ9" s="9"/>
      <c r="AK9" s="9"/>
      <c r="AL9" s="9" t="s">
        <v>31</v>
      </c>
      <c r="AM9" s="9">
        <v>16</v>
      </c>
      <c r="AN9" s="9">
        <v>2017</v>
      </c>
      <c r="AO9" s="9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9">
        <v>9</v>
      </c>
      <c r="O10" s="9">
        <v>2024</v>
      </c>
      <c r="P10" s="9" t="s">
        <v>31</v>
      </c>
      <c r="Q10" s="9" t="s">
        <v>33</v>
      </c>
      <c r="R10" s="9">
        <v>4.72417640686035</v>
      </c>
      <c r="S10" s="9">
        <v>3.77934122085571</v>
      </c>
      <c r="T10" s="9" t="s">
        <v>34</v>
      </c>
      <c r="U10" s="1"/>
      <c r="V10" s="1"/>
      <c r="W10" s="9">
        <v>9</v>
      </c>
      <c r="X10" s="9" t="s">
        <v>31</v>
      </c>
      <c r="Y10" s="9" t="s">
        <v>65</v>
      </c>
      <c r="Z10" s="9" t="s">
        <v>68</v>
      </c>
      <c r="AA10" s="9">
        <v>2016</v>
      </c>
      <c r="AB10" s="9">
        <v>4</v>
      </c>
      <c r="AC10" s="9">
        <v>10</v>
      </c>
      <c r="AD10" s="9">
        <v>0.10011714799637</v>
      </c>
      <c r="AE10" s="1"/>
      <c r="AF10" s="1"/>
      <c r="AG10" s="9">
        <v>9</v>
      </c>
      <c r="AH10" s="9" t="s">
        <v>78</v>
      </c>
      <c r="AI10" s="9"/>
      <c r="AJ10" s="9"/>
      <c r="AK10" s="9"/>
      <c r="AL10" s="9" t="s">
        <v>31</v>
      </c>
      <c r="AM10" s="9">
        <v>10</v>
      </c>
      <c r="AN10" s="9">
        <v>2018</v>
      </c>
      <c r="AO10" s="9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9">
        <v>10</v>
      </c>
      <c r="O11" s="9">
        <v>2025</v>
      </c>
      <c r="P11" s="9" t="s">
        <v>31</v>
      </c>
      <c r="Q11" s="9" t="s">
        <v>33</v>
      </c>
      <c r="R11" s="9">
        <v>4.72417640686035</v>
      </c>
      <c r="S11" s="9">
        <v>3.77934122085571</v>
      </c>
      <c r="T11" s="9" t="s">
        <v>34</v>
      </c>
      <c r="U11" s="1"/>
      <c r="V11" s="1"/>
      <c r="W11" s="9">
        <v>10</v>
      </c>
      <c r="X11" s="9" t="s">
        <v>31</v>
      </c>
      <c r="Y11" s="9" t="s">
        <v>65</v>
      </c>
      <c r="Z11" s="9" t="s">
        <v>69</v>
      </c>
      <c r="AA11" s="9">
        <v>2016</v>
      </c>
      <c r="AB11" s="9">
        <v>4</v>
      </c>
      <c r="AC11" s="9">
        <v>90</v>
      </c>
      <c r="AD11" s="9">
        <v>0.90105433196733</v>
      </c>
      <c r="AE11" s="1"/>
      <c r="AF11" s="1"/>
      <c r="AG11" s="9">
        <v>10</v>
      </c>
      <c r="AH11" s="9" t="s">
        <v>79</v>
      </c>
      <c r="AI11" s="9"/>
      <c r="AJ11" s="9"/>
      <c r="AK11" s="9"/>
      <c r="AL11" s="9" t="s">
        <v>31</v>
      </c>
      <c r="AM11" s="9">
        <v>20</v>
      </c>
      <c r="AN11" s="9">
        <v>2018</v>
      </c>
      <c r="AO11" s="9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9">
        <v>11</v>
      </c>
      <c r="O12" s="9">
        <v>2026</v>
      </c>
      <c r="P12" s="9" t="s">
        <v>31</v>
      </c>
      <c r="Q12" s="9" t="s">
        <v>33</v>
      </c>
      <c r="R12" s="9">
        <v>4.72417640686035</v>
      </c>
      <c r="S12" s="9">
        <v>3.77934122085571</v>
      </c>
      <c r="T12" s="9" t="s">
        <v>34</v>
      </c>
      <c r="U12" s="1"/>
      <c r="V12" s="1"/>
      <c r="W12" s="9">
        <v>11</v>
      </c>
      <c r="X12" s="9" t="s">
        <v>31</v>
      </c>
      <c r="Y12" s="9" t="s">
        <v>70</v>
      </c>
      <c r="Z12" s="9" t="s">
        <v>70</v>
      </c>
      <c r="AA12" s="9">
        <v>2016</v>
      </c>
      <c r="AB12" s="9">
        <v>5</v>
      </c>
      <c r="AC12" s="9">
        <v>5</v>
      </c>
      <c r="AD12" s="9">
        <v>1.25146434995462</v>
      </c>
      <c r="AE12" s="1"/>
      <c r="AF12" s="1"/>
      <c r="AG12" s="9">
        <v>11</v>
      </c>
      <c r="AH12" s="9" t="s">
        <v>80</v>
      </c>
      <c r="AI12" s="9"/>
      <c r="AJ12" s="9"/>
      <c r="AK12" s="9"/>
      <c r="AL12" s="9" t="s">
        <v>31</v>
      </c>
      <c r="AM12" s="9">
        <v>10</v>
      </c>
      <c r="AN12" s="9">
        <v>2018</v>
      </c>
      <c r="AO12" s="9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9">
        <v>12</v>
      </c>
      <c r="O13" s="9">
        <v>2027</v>
      </c>
      <c r="P13" s="9" t="s">
        <v>31</v>
      </c>
      <c r="Q13" s="9" t="s">
        <v>33</v>
      </c>
      <c r="R13" s="9">
        <v>4.72417640686035</v>
      </c>
      <c r="S13" s="9">
        <v>3.77934122085571</v>
      </c>
      <c r="T13" s="9" t="s">
        <v>34</v>
      </c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9">
        <v>12</v>
      </c>
      <c r="AH13" s="9" t="s">
        <v>81</v>
      </c>
      <c r="AI13" s="9"/>
      <c r="AJ13" s="9"/>
      <c r="AK13" s="9"/>
      <c r="AL13" s="9" t="s">
        <v>31</v>
      </c>
      <c r="AM13" s="9">
        <v>16</v>
      </c>
      <c r="AN13" s="9">
        <v>2018</v>
      </c>
      <c r="AO13" s="9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9">
        <v>13</v>
      </c>
      <c r="O14" s="9">
        <v>2028</v>
      </c>
      <c r="P14" s="9" t="s">
        <v>31</v>
      </c>
      <c r="Q14" s="9" t="s">
        <v>33</v>
      </c>
      <c r="R14" s="9">
        <v>4.72417640686035</v>
      </c>
      <c r="S14" s="9">
        <v>3.77934122085571</v>
      </c>
      <c r="T14" s="9" t="s">
        <v>34</v>
      </c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9">
        <v>13</v>
      </c>
      <c r="AH14" s="9" t="s">
        <v>78</v>
      </c>
      <c r="AI14" s="9"/>
      <c r="AJ14" s="9"/>
      <c r="AK14" s="9"/>
      <c r="AL14" s="9" t="s">
        <v>31</v>
      </c>
      <c r="AM14" s="9">
        <v>10</v>
      </c>
      <c r="AN14" s="9">
        <v>2019</v>
      </c>
      <c r="AO14" s="9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9">
        <v>14</v>
      </c>
      <c r="O15" s="9">
        <v>2029</v>
      </c>
      <c r="P15" s="9" t="s">
        <v>31</v>
      </c>
      <c r="Q15" s="9" t="s">
        <v>33</v>
      </c>
      <c r="R15" s="9">
        <v>4.72417640686035</v>
      </c>
      <c r="S15" s="9">
        <v>3.77934122085571</v>
      </c>
      <c r="T15" s="9" t="s">
        <v>34</v>
      </c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9">
        <v>14</v>
      </c>
      <c r="AH15" s="9" t="s">
        <v>79</v>
      </c>
      <c r="AI15" s="9"/>
      <c r="AJ15" s="9"/>
      <c r="AK15" s="9"/>
      <c r="AL15" s="9" t="s">
        <v>31</v>
      </c>
      <c r="AM15" s="9">
        <v>20</v>
      </c>
      <c r="AN15" s="9">
        <v>2019</v>
      </c>
      <c r="AO15" s="9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9">
        <v>15</v>
      </c>
      <c r="O16" s="9">
        <v>2030</v>
      </c>
      <c r="P16" s="9" t="s">
        <v>31</v>
      </c>
      <c r="Q16" s="9" t="s">
        <v>33</v>
      </c>
      <c r="R16" s="9">
        <v>4.72417640686035</v>
      </c>
      <c r="S16" s="9">
        <v>3.77934122085571</v>
      </c>
      <c r="T16" s="9" t="s">
        <v>34</v>
      </c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9">
        <v>15</v>
      </c>
      <c r="AH16" s="9" t="s">
        <v>80</v>
      </c>
      <c r="AI16" s="9"/>
      <c r="AJ16" s="9"/>
      <c r="AK16" s="9"/>
      <c r="AL16" s="9" t="s">
        <v>31</v>
      </c>
      <c r="AM16" s="9">
        <v>10</v>
      </c>
      <c r="AN16" s="9">
        <v>2019</v>
      </c>
      <c r="AO16" s="9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9">
        <v>16</v>
      </c>
      <c r="O17" s="9">
        <v>2031</v>
      </c>
      <c r="P17" s="9" t="s">
        <v>31</v>
      </c>
      <c r="Q17" s="9" t="s">
        <v>33</v>
      </c>
      <c r="R17" s="9">
        <v>4.72417640686035</v>
      </c>
      <c r="S17" s="9">
        <v>3.77934122085571</v>
      </c>
      <c r="T17" s="9" t="s">
        <v>34</v>
      </c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9">
        <v>16</v>
      </c>
      <c r="AH17" s="9" t="s">
        <v>81</v>
      </c>
      <c r="AI17" s="9"/>
      <c r="AJ17" s="9"/>
      <c r="AK17" s="9"/>
      <c r="AL17" s="9" t="s">
        <v>31</v>
      </c>
      <c r="AM17" s="9">
        <v>16</v>
      </c>
      <c r="AN17" s="9">
        <v>2019</v>
      </c>
      <c r="AO17" s="9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9">
        <v>17</v>
      </c>
      <c r="O18" s="9">
        <v>2032</v>
      </c>
      <c r="P18" s="9" t="s">
        <v>31</v>
      </c>
      <c r="Q18" s="9" t="s">
        <v>33</v>
      </c>
      <c r="R18" s="9">
        <v>4.72417640686035</v>
      </c>
      <c r="S18" s="9">
        <v>3.77934122085571</v>
      </c>
      <c r="T18" s="9" t="s">
        <v>34</v>
      </c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9">
        <v>17</v>
      </c>
      <c r="AH18" s="9" t="s">
        <v>78</v>
      </c>
      <c r="AI18" s="9"/>
      <c r="AJ18" s="9"/>
      <c r="AK18" s="9"/>
      <c r="AL18" s="9" t="s">
        <v>31</v>
      </c>
      <c r="AM18" s="9">
        <v>10</v>
      </c>
      <c r="AN18" s="9">
        <v>2020</v>
      </c>
      <c r="AO18" s="9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9">
        <v>18</v>
      </c>
      <c r="O19" s="9">
        <v>2033</v>
      </c>
      <c r="P19" s="9" t="s">
        <v>31</v>
      </c>
      <c r="Q19" s="9" t="s">
        <v>33</v>
      </c>
      <c r="R19" s="9">
        <v>4.72417640686035</v>
      </c>
      <c r="S19" s="9">
        <v>3.77934122085571</v>
      </c>
      <c r="T19" s="9" t="s">
        <v>34</v>
      </c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9">
        <v>18</v>
      </c>
      <c r="AH19" s="9" t="s">
        <v>79</v>
      </c>
      <c r="AI19" s="9"/>
      <c r="AJ19" s="9"/>
      <c r="AK19" s="9"/>
      <c r="AL19" s="9" t="s">
        <v>31</v>
      </c>
      <c r="AM19" s="9">
        <v>20</v>
      </c>
      <c r="AN19" s="9">
        <v>2020</v>
      </c>
      <c r="AO19" s="9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9">
        <v>19</v>
      </c>
      <c r="O20" s="9">
        <v>2034</v>
      </c>
      <c r="P20" s="9" t="s">
        <v>31</v>
      </c>
      <c r="Q20" s="9" t="s">
        <v>33</v>
      </c>
      <c r="R20" s="9">
        <v>4.72417640686035</v>
      </c>
      <c r="S20" s="9">
        <v>3.77934122085571</v>
      </c>
      <c r="T20" s="9" t="s">
        <v>34</v>
      </c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9">
        <v>19</v>
      </c>
      <c r="AH20" s="9" t="s">
        <v>80</v>
      </c>
      <c r="AI20" s="9"/>
      <c r="AJ20" s="9"/>
      <c r="AK20" s="9"/>
      <c r="AL20" s="9" t="s">
        <v>31</v>
      </c>
      <c r="AM20" s="9">
        <v>10</v>
      </c>
      <c r="AN20" s="9">
        <v>2020</v>
      </c>
      <c r="AO20" s="9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9">
        <v>20</v>
      </c>
      <c r="O21" s="9">
        <v>2035</v>
      </c>
      <c r="P21" s="9" t="s">
        <v>31</v>
      </c>
      <c r="Q21" s="9" t="s">
        <v>33</v>
      </c>
      <c r="R21" s="9">
        <v>4.72417640686035</v>
      </c>
      <c r="S21" s="9">
        <v>3.77934122085571</v>
      </c>
      <c r="T21" s="9" t="s">
        <v>34</v>
      </c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9">
        <v>20</v>
      </c>
      <c r="AH21" s="9" t="s">
        <v>81</v>
      </c>
      <c r="AI21" s="9"/>
      <c r="AJ21" s="9"/>
      <c r="AK21" s="9"/>
      <c r="AL21" s="9" t="s">
        <v>31</v>
      </c>
      <c r="AM21" s="9">
        <v>16</v>
      </c>
      <c r="AN21" s="9">
        <v>2020</v>
      </c>
      <c r="AO21" s="9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9">
        <v>21</v>
      </c>
      <c r="O22" s="9">
        <v>2036</v>
      </c>
      <c r="P22" s="9" t="s">
        <v>31</v>
      </c>
      <c r="Q22" s="9" t="s">
        <v>33</v>
      </c>
      <c r="R22" s="9">
        <v>4.72417640686035</v>
      </c>
      <c r="S22" s="9">
        <v>3.77934122085571</v>
      </c>
      <c r="T22" s="9" t="s">
        <v>34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9">
        <v>21</v>
      </c>
      <c r="AH22" s="9" t="s">
        <v>82</v>
      </c>
      <c r="AI22" s="9">
        <v>6722.86648795624</v>
      </c>
      <c r="AJ22" s="9">
        <v>1687.29409866936</v>
      </c>
      <c r="AK22" s="9">
        <v>13160.8942914468</v>
      </c>
      <c r="AL22" s="9" t="s">
        <v>31</v>
      </c>
      <c r="AM22" s="9"/>
      <c r="AN22" s="9">
        <v>2016</v>
      </c>
      <c r="AO22" s="9" t="s">
        <v>34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9">
        <v>22</v>
      </c>
      <c r="O23" s="9">
        <v>2037</v>
      </c>
      <c r="P23" s="9" t="s">
        <v>31</v>
      </c>
      <c r="Q23" s="9" t="s">
        <v>33</v>
      </c>
      <c r="R23" s="9">
        <v>4.72417640686035</v>
      </c>
      <c r="S23" s="9">
        <v>3.77934122085571</v>
      </c>
      <c r="T23" s="9" t="s">
        <v>34</v>
      </c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9">
        <v>22</v>
      </c>
      <c r="AH23" s="9" t="s">
        <v>82</v>
      </c>
      <c r="AI23" s="9">
        <v>13445.7329759125</v>
      </c>
      <c r="AJ23" s="9">
        <v>3374.58819733871</v>
      </c>
      <c r="AK23" s="9">
        <v>26321.7885828936</v>
      </c>
      <c r="AL23" s="9" t="s">
        <v>31</v>
      </c>
      <c r="AM23" s="9"/>
      <c r="AN23" s="9">
        <v>2017</v>
      </c>
      <c r="AO23" s="9" t="s">
        <v>34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9">
        <v>23</v>
      </c>
      <c r="O24" s="9">
        <v>2038</v>
      </c>
      <c r="P24" s="9" t="s">
        <v>31</v>
      </c>
      <c r="Q24" s="9" t="s">
        <v>33</v>
      </c>
      <c r="R24" s="9">
        <v>4.72417640686035</v>
      </c>
      <c r="S24" s="9">
        <v>3.77934122085571</v>
      </c>
      <c r="T24" s="9" t="s">
        <v>34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9">
        <v>23</v>
      </c>
      <c r="AH24" s="9" t="s">
        <v>82</v>
      </c>
      <c r="AI24" s="9">
        <v>20168.5994638687</v>
      </c>
      <c r="AJ24" s="9">
        <v>5061.88229600807</v>
      </c>
      <c r="AK24" s="9">
        <v>39482.6828743404</v>
      </c>
      <c r="AL24" s="9" t="s">
        <v>31</v>
      </c>
      <c r="AM24" s="9"/>
      <c r="AN24" s="9">
        <v>2018</v>
      </c>
      <c r="AO24" s="9" t="s">
        <v>34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9">
        <v>24</v>
      </c>
      <c r="O25" s="9">
        <v>2039</v>
      </c>
      <c r="P25" s="9" t="s">
        <v>31</v>
      </c>
      <c r="Q25" s="9" t="s">
        <v>33</v>
      </c>
      <c r="R25" s="9">
        <v>4.72417640686035</v>
      </c>
      <c r="S25" s="9">
        <v>3.77934122085571</v>
      </c>
      <c r="T25" s="9" t="s">
        <v>34</v>
      </c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9">
        <v>24</v>
      </c>
      <c r="AH25" s="9" t="s">
        <v>82</v>
      </c>
      <c r="AI25" s="9">
        <v>26891.465951825</v>
      </c>
      <c r="AJ25" s="9">
        <v>6749.17639467743</v>
      </c>
      <c r="AK25" s="9">
        <v>52643.5771657872</v>
      </c>
      <c r="AL25" s="9" t="s">
        <v>31</v>
      </c>
      <c r="AM25" s="9"/>
      <c r="AN25" s="9">
        <v>2019</v>
      </c>
      <c r="AO25" s="9" t="s">
        <v>34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9">
        <v>25</v>
      </c>
      <c r="O26" s="9">
        <v>2040</v>
      </c>
      <c r="P26" s="9" t="s">
        <v>31</v>
      </c>
      <c r="Q26" s="9" t="s">
        <v>33</v>
      </c>
      <c r="R26" s="9">
        <v>4.72417640686035</v>
      </c>
      <c r="S26" s="9">
        <v>3.77934122085571</v>
      </c>
      <c r="T26" s="9" t="s">
        <v>34</v>
      </c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9">
        <v>25</v>
      </c>
      <c r="AH26" s="9" t="s">
        <v>82</v>
      </c>
      <c r="AI26" s="9">
        <v>33614.3324397812</v>
      </c>
      <c r="AJ26" s="9">
        <v>8436.47049334678</v>
      </c>
      <c r="AK26" s="9">
        <v>65804.4714572339</v>
      </c>
      <c r="AL26" s="9" t="s">
        <v>31</v>
      </c>
      <c r="AM26" s="9"/>
      <c r="AN26" s="9">
        <v>2020</v>
      </c>
      <c r="AO26" s="9" t="s">
        <v>34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9">
        <v>26</v>
      </c>
      <c r="O27" s="9">
        <v>2041</v>
      </c>
      <c r="P27" s="9" t="s">
        <v>31</v>
      </c>
      <c r="Q27" s="9" t="s">
        <v>33</v>
      </c>
      <c r="R27" s="9">
        <v>4.72417640686035</v>
      </c>
      <c r="S27" s="9">
        <v>3.77934122085571</v>
      </c>
      <c r="T27" s="9" t="s">
        <v>34</v>
      </c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9">
        <v>26</v>
      </c>
      <c r="AH27" s="9" t="s">
        <v>82</v>
      </c>
      <c r="AI27" s="9">
        <v>33614.3324397812</v>
      </c>
      <c r="AJ27" s="9">
        <v>8436.47049334678</v>
      </c>
      <c r="AK27" s="9">
        <v>65804.4714572339</v>
      </c>
      <c r="AL27" s="9" t="s">
        <v>31</v>
      </c>
      <c r="AM27" s="9"/>
      <c r="AN27" s="9">
        <v>2021</v>
      </c>
      <c r="AO27" s="9" t="s">
        <v>34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9">
        <v>27</v>
      </c>
      <c r="O28" s="9">
        <v>2042</v>
      </c>
      <c r="P28" s="9" t="s">
        <v>31</v>
      </c>
      <c r="Q28" s="9" t="s">
        <v>33</v>
      </c>
      <c r="R28" s="9">
        <v>4.72417640686035</v>
      </c>
      <c r="S28" s="9">
        <v>3.77934122085571</v>
      </c>
      <c r="T28" s="9" t="s">
        <v>34</v>
      </c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9">
        <v>27</v>
      </c>
      <c r="AH28" s="9" t="s">
        <v>82</v>
      </c>
      <c r="AI28" s="9">
        <v>33614.3324397812</v>
      </c>
      <c r="AJ28" s="9">
        <v>8436.47049334678</v>
      </c>
      <c r="AK28" s="9">
        <v>65804.4714572339</v>
      </c>
      <c r="AL28" s="9" t="s">
        <v>31</v>
      </c>
      <c r="AM28" s="9"/>
      <c r="AN28" s="9">
        <v>2022</v>
      </c>
      <c r="AO28" s="9" t="s">
        <v>34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9">
        <v>28</v>
      </c>
      <c r="O29" s="9">
        <v>2043</v>
      </c>
      <c r="P29" s="9" t="s">
        <v>31</v>
      </c>
      <c r="Q29" s="9" t="s">
        <v>33</v>
      </c>
      <c r="R29" s="9">
        <v>4.72417640686035</v>
      </c>
      <c r="S29" s="9">
        <v>3.77934122085571</v>
      </c>
      <c r="T29" s="9" t="s">
        <v>34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9">
        <v>28</v>
      </c>
      <c r="AH29" s="9" t="s">
        <v>82</v>
      </c>
      <c r="AI29" s="9">
        <v>33614.3324397812</v>
      </c>
      <c r="AJ29" s="9">
        <v>8436.47049334678</v>
      </c>
      <c r="AK29" s="9">
        <v>65804.4714572339</v>
      </c>
      <c r="AL29" s="9" t="s">
        <v>31</v>
      </c>
      <c r="AM29" s="9"/>
      <c r="AN29" s="9">
        <v>2023</v>
      </c>
      <c r="AO29" s="9" t="s">
        <v>34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9">
        <v>29</v>
      </c>
      <c r="O30" s="9">
        <v>2044</v>
      </c>
      <c r="P30" s="9" t="s">
        <v>31</v>
      </c>
      <c r="Q30" s="9" t="s">
        <v>33</v>
      </c>
      <c r="R30" s="9">
        <v>4.72417640686035</v>
      </c>
      <c r="S30" s="9">
        <v>3.77934122085571</v>
      </c>
      <c r="T30" s="9" t="s">
        <v>34</v>
      </c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9">
        <v>29</v>
      </c>
      <c r="AH30" s="9" t="s">
        <v>82</v>
      </c>
      <c r="AI30" s="9">
        <v>33614.3324397812</v>
      </c>
      <c r="AJ30" s="9">
        <v>8436.47049334678</v>
      </c>
      <c r="AK30" s="9">
        <v>65804.4714572339</v>
      </c>
      <c r="AL30" s="9" t="s">
        <v>31</v>
      </c>
      <c r="AM30" s="9"/>
      <c r="AN30" s="9">
        <v>2024</v>
      </c>
      <c r="AO30" s="9" t="s">
        <v>34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9">
        <v>30</v>
      </c>
      <c r="O31" s="9">
        <v>2045</v>
      </c>
      <c r="P31" s="9" t="s">
        <v>31</v>
      </c>
      <c r="Q31" s="9" t="s">
        <v>33</v>
      </c>
      <c r="R31" s="9">
        <v>4.72417640686035</v>
      </c>
      <c r="S31" s="9">
        <v>3.77934122085571</v>
      </c>
      <c r="T31" s="9" t="s">
        <v>34</v>
      </c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9">
        <v>30</v>
      </c>
      <c r="AH31" s="9" t="s">
        <v>82</v>
      </c>
      <c r="AI31" s="9">
        <v>33614.3324397812</v>
      </c>
      <c r="AJ31" s="9">
        <v>8436.47049334678</v>
      </c>
      <c r="AK31" s="9">
        <v>65804.4714572339</v>
      </c>
      <c r="AL31" s="9" t="s">
        <v>31</v>
      </c>
      <c r="AM31" s="9"/>
      <c r="AN31" s="9">
        <v>2025</v>
      </c>
      <c r="AO31" s="9" t="s">
        <v>34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9">
        <v>31</v>
      </c>
      <c r="O32" s="9">
        <v>2046</v>
      </c>
      <c r="P32" s="9" t="s">
        <v>31</v>
      </c>
      <c r="Q32" s="9" t="s">
        <v>33</v>
      </c>
      <c r="R32" s="9">
        <v>4.72417640686035</v>
      </c>
      <c r="S32" s="9">
        <v>3.77934122085571</v>
      </c>
      <c r="T32" s="9" t="s">
        <v>34</v>
      </c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9">
        <v>31</v>
      </c>
      <c r="AH32" s="9" t="s">
        <v>82</v>
      </c>
      <c r="AI32" s="9">
        <v>33614.3324397812</v>
      </c>
      <c r="AJ32" s="9">
        <v>8436.47049334678</v>
      </c>
      <c r="AK32" s="9">
        <v>65804.4714572339</v>
      </c>
      <c r="AL32" s="9" t="s">
        <v>31</v>
      </c>
      <c r="AM32" s="9"/>
      <c r="AN32" s="9">
        <v>2026</v>
      </c>
      <c r="AO32" s="9" t="s">
        <v>34</v>
      </c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9">
        <v>32</v>
      </c>
      <c r="O33" s="9">
        <v>2047</v>
      </c>
      <c r="P33" s="9" t="s">
        <v>31</v>
      </c>
      <c r="Q33" s="9" t="s">
        <v>33</v>
      </c>
      <c r="R33" s="9">
        <v>4.72417640686035</v>
      </c>
      <c r="S33" s="9">
        <v>3.77934122085571</v>
      </c>
      <c r="T33" s="9" t="s">
        <v>34</v>
      </c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9">
        <v>32</v>
      </c>
      <c r="AH33" s="9" t="s">
        <v>82</v>
      </c>
      <c r="AI33" s="9">
        <v>33614.3324397812</v>
      </c>
      <c r="AJ33" s="9">
        <v>8436.47049334678</v>
      </c>
      <c r="AK33" s="9">
        <v>65804.4714572339</v>
      </c>
      <c r="AL33" s="9" t="s">
        <v>31</v>
      </c>
      <c r="AM33" s="9"/>
      <c r="AN33" s="9">
        <v>2027</v>
      </c>
      <c r="AO33" s="9" t="s">
        <v>34</v>
      </c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9">
        <v>33</v>
      </c>
      <c r="O34" s="9">
        <v>2048</v>
      </c>
      <c r="P34" s="9" t="s">
        <v>31</v>
      </c>
      <c r="Q34" s="9" t="s">
        <v>33</v>
      </c>
      <c r="R34" s="9">
        <v>4.72417640686035</v>
      </c>
      <c r="S34" s="9">
        <v>3.77934122085571</v>
      </c>
      <c r="T34" s="9" t="s">
        <v>34</v>
      </c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9">
        <v>33</v>
      </c>
      <c r="AH34" s="9" t="s">
        <v>82</v>
      </c>
      <c r="AI34" s="9">
        <v>33614.3324397812</v>
      </c>
      <c r="AJ34" s="9">
        <v>8436.47049334678</v>
      </c>
      <c r="AK34" s="9">
        <v>65804.4714572339</v>
      </c>
      <c r="AL34" s="9" t="s">
        <v>31</v>
      </c>
      <c r="AM34" s="9"/>
      <c r="AN34" s="9">
        <v>2028</v>
      </c>
      <c r="AO34" s="9" t="s">
        <v>34</v>
      </c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9">
        <v>34</v>
      </c>
      <c r="O35" s="9">
        <v>2016</v>
      </c>
      <c r="P35" s="9" t="s">
        <v>31</v>
      </c>
      <c r="Q35" s="9" t="s">
        <v>35</v>
      </c>
      <c r="R35" s="9">
        <v>0</v>
      </c>
      <c r="S35" s="9">
        <v>0</v>
      </c>
      <c r="T35" s="9" t="s">
        <v>34</v>
      </c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9">
        <v>34</v>
      </c>
      <c r="AH35" s="9" t="s">
        <v>82</v>
      </c>
      <c r="AI35" s="9">
        <v>33614.3324397812</v>
      </c>
      <c r="AJ35" s="9">
        <v>8436.47049334678</v>
      </c>
      <c r="AK35" s="9">
        <v>65804.4714572339</v>
      </c>
      <c r="AL35" s="9" t="s">
        <v>31</v>
      </c>
      <c r="AM35" s="9"/>
      <c r="AN35" s="9">
        <v>2029</v>
      </c>
      <c r="AO35" s="9" t="s">
        <v>34</v>
      </c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9">
        <v>35</v>
      </c>
      <c r="O36" s="9">
        <v>2017</v>
      </c>
      <c r="P36" s="9" t="s">
        <v>31</v>
      </c>
      <c r="Q36" s="9" t="s">
        <v>35</v>
      </c>
      <c r="R36" s="9">
        <v>0</v>
      </c>
      <c r="S36" s="9">
        <v>0</v>
      </c>
      <c r="T36" s="9" t="s">
        <v>34</v>
      </c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9">
        <v>35</v>
      </c>
      <c r="AH36" s="9" t="s">
        <v>82</v>
      </c>
      <c r="AI36" s="9">
        <v>33614.3324397812</v>
      </c>
      <c r="AJ36" s="9">
        <v>8436.47049334678</v>
      </c>
      <c r="AK36" s="9">
        <v>65804.4714572339</v>
      </c>
      <c r="AL36" s="9" t="s">
        <v>31</v>
      </c>
      <c r="AM36" s="9"/>
      <c r="AN36" s="9">
        <v>2030</v>
      </c>
      <c r="AO36" s="9" t="s">
        <v>34</v>
      </c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9">
        <v>36</v>
      </c>
      <c r="O37" s="9">
        <v>2018</v>
      </c>
      <c r="P37" s="9" t="s">
        <v>31</v>
      </c>
      <c r="Q37" s="9" t="s">
        <v>35</v>
      </c>
      <c r="R37" s="9">
        <v>0</v>
      </c>
      <c r="S37" s="9">
        <v>0</v>
      </c>
      <c r="T37" s="9" t="s">
        <v>34</v>
      </c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9">
        <v>36</v>
      </c>
      <c r="AH37" s="9" t="s">
        <v>82</v>
      </c>
      <c r="AI37" s="9">
        <v>33614.3324397812</v>
      </c>
      <c r="AJ37" s="9">
        <v>8436.47049334678</v>
      </c>
      <c r="AK37" s="9">
        <v>65804.4714572339</v>
      </c>
      <c r="AL37" s="9" t="s">
        <v>31</v>
      </c>
      <c r="AM37" s="9"/>
      <c r="AN37" s="9">
        <v>2031</v>
      </c>
      <c r="AO37" s="9" t="s">
        <v>34</v>
      </c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9">
        <v>37</v>
      </c>
      <c r="O38" s="9">
        <v>2019</v>
      </c>
      <c r="P38" s="9" t="s">
        <v>31</v>
      </c>
      <c r="Q38" s="9" t="s">
        <v>35</v>
      </c>
      <c r="R38" s="9">
        <v>0</v>
      </c>
      <c r="S38" s="9">
        <v>0</v>
      </c>
      <c r="T38" s="9" t="s">
        <v>34</v>
      </c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9">
        <v>37</v>
      </c>
      <c r="AH38" s="9" t="s">
        <v>82</v>
      </c>
      <c r="AI38" s="9">
        <v>33614.3324397812</v>
      </c>
      <c r="AJ38" s="9">
        <v>8436.47049334678</v>
      </c>
      <c r="AK38" s="9">
        <v>65804.4714572339</v>
      </c>
      <c r="AL38" s="9" t="s">
        <v>31</v>
      </c>
      <c r="AM38" s="9"/>
      <c r="AN38" s="9">
        <v>2032</v>
      </c>
      <c r="AO38" s="9" t="s">
        <v>34</v>
      </c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9">
        <v>38</v>
      </c>
      <c r="O39" s="9">
        <v>2020</v>
      </c>
      <c r="P39" s="9" t="s">
        <v>31</v>
      </c>
      <c r="Q39" s="9" t="s">
        <v>35</v>
      </c>
      <c r="R39" s="9">
        <v>0</v>
      </c>
      <c r="S39" s="9">
        <v>0</v>
      </c>
      <c r="T39" s="9" t="s">
        <v>34</v>
      </c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9">
        <v>38</v>
      </c>
      <c r="AH39" s="9" t="s">
        <v>82</v>
      </c>
      <c r="AI39" s="9">
        <v>33614.3324397812</v>
      </c>
      <c r="AJ39" s="9">
        <v>8436.47049334678</v>
      </c>
      <c r="AK39" s="9">
        <v>65804.4714572339</v>
      </c>
      <c r="AL39" s="9" t="s">
        <v>31</v>
      </c>
      <c r="AM39" s="9"/>
      <c r="AN39" s="9">
        <v>2033</v>
      </c>
      <c r="AO39" s="9" t="s">
        <v>34</v>
      </c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9">
        <v>39</v>
      </c>
      <c r="O40" s="9">
        <v>2021</v>
      </c>
      <c r="P40" s="9" t="s">
        <v>31</v>
      </c>
      <c r="Q40" s="9" t="s">
        <v>35</v>
      </c>
      <c r="R40" s="9">
        <v>0</v>
      </c>
      <c r="S40" s="9">
        <v>0</v>
      </c>
      <c r="T40" s="9" t="s">
        <v>34</v>
      </c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9">
        <v>39</v>
      </c>
      <c r="AH40" s="9" t="s">
        <v>82</v>
      </c>
      <c r="AI40" s="9">
        <v>33614.3324397812</v>
      </c>
      <c r="AJ40" s="9">
        <v>8436.47049334678</v>
      </c>
      <c r="AK40" s="9">
        <v>65804.4714572339</v>
      </c>
      <c r="AL40" s="9" t="s">
        <v>31</v>
      </c>
      <c r="AM40" s="9"/>
      <c r="AN40" s="9">
        <v>2034</v>
      </c>
      <c r="AO40" s="9" t="s">
        <v>34</v>
      </c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9">
        <v>40</v>
      </c>
      <c r="O41" s="9">
        <v>2022</v>
      </c>
      <c r="P41" s="9" t="s">
        <v>31</v>
      </c>
      <c r="Q41" s="9" t="s">
        <v>35</v>
      </c>
      <c r="R41" s="9">
        <v>0</v>
      </c>
      <c r="S41" s="9">
        <v>0</v>
      </c>
      <c r="T41" s="9" t="s">
        <v>34</v>
      </c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9">
        <v>40</v>
      </c>
      <c r="AH41" s="9" t="s">
        <v>82</v>
      </c>
      <c r="AI41" s="9">
        <v>33614.3324397812</v>
      </c>
      <c r="AJ41" s="9">
        <v>8436.47049334678</v>
      </c>
      <c r="AK41" s="9">
        <v>65804.4714572339</v>
      </c>
      <c r="AL41" s="9" t="s">
        <v>31</v>
      </c>
      <c r="AM41" s="9"/>
      <c r="AN41" s="9">
        <v>2035</v>
      </c>
      <c r="AO41" s="9" t="s">
        <v>34</v>
      </c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9">
        <v>41</v>
      </c>
      <c r="O42" s="9">
        <v>2023</v>
      </c>
      <c r="P42" s="9" t="s">
        <v>31</v>
      </c>
      <c r="Q42" s="9" t="s">
        <v>35</v>
      </c>
      <c r="R42" s="9">
        <v>0</v>
      </c>
      <c r="S42" s="9">
        <v>0</v>
      </c>
      <c r="T42" s="9" t="s">
        <v>34</v>
      </c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9">
        <v>41</v>
      </c>
      <c r="AH42" s="9" t="s">
        <v>82</v>
      </c>
      <c r="AI42" s="9">
        <v>33614.3324397812</v>
      </c>
      <c r="AJ42" s="9">
        <v>8436.47049334678</v>
      </c>
      <c r="AK42" s="9">
        <v>65804.4714572339</v>
      </c>
      <c r="AL42" s="9" t="s">
        <v>31</v>
      </c>
      <c r="AM42" s="9"/>
      <c r="AN42" s="9">
        <v>2036</v>
      </c>
      <c r="AO42" s="9" t="s">
        <v>34</v>
      </c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9">
        <v>42</v>
      </c>
      <c r="O43" s="9">
        <v>2024</v>
      </c>
      <c r="P43" s="9" t="s">
        <v>31</v>
      </c>
      <c r="Q43" s="9" t="s">
        <v>35</v>
      </c>
      <c r="R43" s="9">
        <v>0</v>
      </c>
      <c r="S43" s="9">
        <v>0</v>
      </c>
      <c r="T43" s="9" t="s">
        <v>34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9">
        <v>42</v>
      </c>
      <c r="AH43" s="9" t="s">
        <v>82</v>
      </c>
      <c r="AI43" s="9">
        <v>33614.3324397812</v>
      </c>
      <c r="AJ43" s="9">
        <v>8436.47049334678</v>
      </c>
      <c r="AK43" s="9">
        <v>65804.4714572339</v>
      </c>
      <c r="AL43" s="9" t="s">
        <v>31</v>
      </c>
      <c r="AM43" s="9"/>
      <c r="AN43" s="9">
        <v>2037</v>
      </c>
      <c r="AO43" s="9" t="s">
        <v>34</v>
      </c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9">
        <v>43</v>
      </c>
      <c r="O44" s="9">
        <v>2025</v>
      </c>
      <c r="P44" s="9" t="s">
        <v>31</v>
      </c>
      <c r="Q44" s="9" t="s">
        <v>35</v>
      </c>
      <c r="R44" s="9">
        <v>0</v>
      </c>
      <c r="S44" s="9">
        <v>0</v>
      </c>
      <c r="T44" s="9" t="s">
        <v>34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9">
        <v>43</v>
      </c>
      <c r="AH44" s="9" t="s">
        <v>82</v>
      </c>
      <c r="AI44" s="9">
        <v>33614.3324397812</v>
      </c>
      <c r="AJ44" s="9">
        <v>8436.47049334678</v>
      </c>
      <c r="AK44" s="9">
        <v>65804.4714572339</v>
      </c>
      <c r="AL44" s="9" t="s">
        <v>31</v>
      </c>
      <c r="AM44" s="9"/>
      <c r="AN44" s="9">
        <v>2038</v>
      </c>
      <c r="AO44" s="9" t="s">
        <v>34</v>
      </c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9">
        <v>44</v>
      </c>
      <c r="O45" s="9">
        <v>2026</v>
      </c>
      <c r="P45" s="9" t="s">
        <v>31</v>
      </c>
      <c r="Q45" s="9" t="s">
        <v>35</v>
      </c>
      <c r="R45" s="9">
        <v>0</v>
      </c>
      <c r="S45" s="9">
        <v>0</v>
      </c>
      <c r="T45" s="9" t="s">
        <v>34</v>
      </c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9">
        <v>44</v>
      </c>
      <c r="AH45" s="9" t="s">
        <v>82</v>
      </c>
      <c r="AI45" s="9">
        <v>33614.3324397812</v>
      </c>
      <c r="AJ45" s="9">
        <v>8436.47049334678</v>
      </c>
      <c r="AK45" s="9">
        <v>65804.4714572339</v>
      </c>
      <c r="AL45" s="9" t="s">
        <v>31</v>
      </c>
      <c r="AM45" s="9"/>
      <c r="AN45" s="9">
        <v>2039</v>
      </c>
      <c r="AO45" s="9" t="s">
        <v>34</v>
      </c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9">
        <v>45</v>
      </c>
      <c r="O46" s="9">
        <v>2027</v>
      </c>
      <c r="P46" s="9" t="s">
        <v>31</v>
      </c>
      <c r="Q46" s="9" t="s">
        <v>35</v>
      </c>
      <c r="R46" s="9">
        <v>0</v>
      </c>
      <c r="S46" s="9">
        <v>0</v>
      </c>
      <c r="T46" s="9" t="s">
        <v>34</v>
      </c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9">
        <v>45</v>
      </c>
      <c r="AH46" s="9" t="s">
        <v>82</v>
      </c>
      <c r="AI46" s="9">
        <v>33614.3324397812</v>
      </c>
      <c r="AJ46" s="9">
        <v>8436.47049334678</v>
      </c>
      <c r="AK46" s="9">
        <v>65804.4714572339</v>
      </c>
      <c r="AL46" s="9" t="s">
        <v>31</v>
      </c>
      <c r="AM46" s="9"/>
      <c r="AN46" s="9">
        <v>2040</v>
      </c>
      <c r="AO46" s="9" t="s">
        <v>34</v>
      </c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9">
        <v>46</v>
      </c>
      <c r="O47" s="9">
        <v>2028</v>
      </c>
      <c r="P47" s="9" t="s">
        <v>31</v>
      </c>
      <c r="Q47" s="9" t="s">
        <v>35</v>
      </c>
      <c r="R47" s="9">
        <v>0</v>
      </c>
      <c r="S47" s="9">
        <v>0</v>
      </c>
      <c r="T47" s="9" t="s">
        <v>34</v>
      </c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9">
        <v>46</v>
      </c>
      <c r="AH47" s="9" t="s">
        <v>82</v>
      </c>
      <c r="AI47" s="9">
        <v>33614.3324397812</v>
      </c>
      <c r="AJ47" s="9">
        <v>8436.47049334678</v>
      </c>
      <c r="AK47" s="9">
        <v>65804.4714572339</v>
      </c>
      <c r="AL47" s="9" t="s">
        <v>31</v>
      </c>
      <c r="AM47" s="9"/>
      <c r="AN47" s="9">
        <v>2041</v>
      </c>
      <c r="AO47" s="9" t="s">
        <v>34</v>
      </c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9">
        <v>47</v>
      </c>
      <c r="O48" s="9">
        <v>2029</v>
      </c>
      <c r="P48" s="9" t="s">
        <v>31</v>
      </c>
      <c r="Q48" s="9" t="s">
        <v>35</v>
      </c>
      <c r="R48" s="9">
        <v>0</v>
      </c>
      <c r="S48" s="9">
        <v>0</v>
      </c>
      <c r="T48" s="9" t="s">
        <v>34</v>
      </c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9">
        <v>47</v>
      </c>
      <c r="AH48" s="9" t="s">
        <v>82</v>
      </c>
      <c r="AI48" s="9">
        <v>33614.3324397812</v>
      </c>
      <c r="AJ48" s="9">
        <v>8436.47049334678</v>
      </c>
      <c r="AK48" s="9">
        <v>65804.4714572339</v>
      </c>
      <c r="AL48" s="9" t="s">
        <v>31</v>
      </c>
      <c r="AM48" s="9"/>
      <c r="AN48" s="9">
        <v>2042</v>
      </c>
      <c r="AO48" s="9" t="s">
        <v>34</v>
      </c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9">
        <v>48</v>
      </c>
      <c r="O49" s="9">
        <v>2030</v>
      </c>
      <c r="P49" s="9" t="s">
        <v>31</v>
      </c>
      <c r="Q49" s="9" t="s">
        <v>35</v>
      </c>
      <c r="R49" s="9">
        <v>0</v>
      </c>
      <c r="S49" s="9">
        <v>0</v>
      </c>
      <c r="T49" s="9" t="s">
        <v>34</v>
      </c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9">
        <v>48</v>
      </c>
      <c r="AH49" s="9" t="s">
        <v>82</v>
      </c>
      <c r="AI49" s="9">
        <v>33614.3324397812</v>
      </c>
      <c r="AJ49" s="9">
        <v>8436.47049334678</v>
      </c>
      <c r="AK49" s="9">
        <v>65804.4714572339</v>
      </c>
      <c r="AL49" s="9" t="s">
        <v>31</v>
      </c>
      <c r="AM49" s="9"/>
      <c r="AN49" s="9">
        <v>2043</v>
      </c>
      <c r="AO49" s="9" t="s">
        <v>34</v>
      </c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9">
        <v>49</v>
      </c>
      <c r="O50" s="9">
        <v>2031</v>
      </c>
      <c r="P50" s="9" t="s">
        <v>31</v>
      </c>
      <c r="Q50" s="9" t="s">
        <v>35</v>
      </c>
      <c r="R50" s="9">
        <v>0</v>
      </c>
      <c r="S50" s="9">
        <v>0</v>
      </c>
      <c r="T50" s="9" t="s">
        <v>34</v>
      </c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9">
        <v>49</v>
      </c>
      <c r="AH50" s="9" t="s">
        <v>82</v>
      </c>
      <c r="AI50" s="9">
        <v>33614.3324397812</v>
      </c>
      <c r="AJ50" s="9">
        <v>8436.47049334678</v>
      </c>
      <c r="AK50" s="9">
        <v>65804.4714572339</v>
      </c>
      <c r="AL50" s="9" t="s">
        <v>31</v>
      </c>
      <c r="AM50" s="9"/>
      <c r="AN50" s="9">
        <v>2044</v>
      </c>
      <c r="AO50" s="9" t="s">
        <v>34</v>
      </c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9">
        <v>50</v>
      </c>
      <c r="O51" s="9">
        <v>2032</v>
      </c>
      <c r="P51" s="9" t="s">
        <v>31</v>
      </c>
      <c r="Q51" s="9" t="s">
        <v>35</v>
      </c>
      <c r="R51" s="9">
        <v>0</v>
      </c>
      <c r="S51" s="9">
        <v>0</v>
      </c>
      <c r="T51" s="9" t="s">
        <v>34</v>
      </c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9">
        <v>50</v>
      </c>
      <c r="AH51" s="9" t="s">
        <v>82</v>
      </c>
      <c r="AI51" s="9">
        <v>33614.3324397812</v>
      </c>
      <c r="AJ51" s="9">
        <v>8436.47049334678</v>
      </c>
      <c r="AK51" s="9">
        <v>65804.4714572339</v>
      </c>
      <c r="AL51" s="9" t="s">
        <v>31</v>
      </c>
      <c r="AM51" s="9"/>
      <c r="AN51" s="9">
        <v>2045</v>
      </c>
      <c r="AO51" s="9" t="s">
        <v>34</v>
      </c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9">
        <v>51</v>
      </c>
      <c r="O52" s="9">
        <v>2033</v>
      </c>
      <c r="P52" s="9" t="s">
        <v>31</v>
      </c>
      <c r="Q52" s="9" t="s">
        <v>35</v>
      </c>
      <c r="R52" s="9">
        <v>0</v>
      </c>
      <c r="S52" s="9">
        <v>0</v>
      </c>
      <c r="T52" s="9" t="s">
        <v>34</v>
      </c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9">
        <v>51</v>
      </c>
      <c r="AH52" s="9" t="s">
        <v>82</v>
      </c>
      <c r="AI52" s="9">
        <v>33614.3324397812</v>
      </c>
      <c r="AJ52" s="9">
        <v>8436.47049334678</v>
      </c>
      <c r="AK52" s="9">
        <v>65804.4714572339</v>
      </c>
      <c r="AL52" s="9" t="s">
        <v>31</v>
      </c>
      <c r="AM52" s="9"/>
      <c r="AN52" s="9">
        <v>2046</v>
      </c>
      <c r="AO52" s="9" t="s">
        <v>34</v>
      </c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9">
        <v>52</v>
      </c>
      <c r="O53" s="9">
        <v>2034</v>
      </c>
      <c r="P53" s="9" t="s">
        <v>31</v>
      </c>
      <c r="Q53" s="9" t="s">
        <v>35</v>
      </c>
      <c r="R53" s="9">
        <v>0</v>
      </c>
      <c r="S53" s="9">
        <v>0</v>
      </c>
      <c r="T53" s="9" t="s">
        <v>34</v>
      </c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9">
        <v>52</v>
      </c>
      <c r="AH53" s="9" t="s">
        <v>82</v>
      </c>
      <c r="AI53" s="9">
        <v>33614.3324397812</v>
      </c>
      <c r="AJ53" s="9">
        <v>8436.47049334678</v>
      </c>
      <c r="AK53" s="9">
        <v>65804.4714572339</v>
      </c>
      <c r="AL53" s="9" t="s">
        <v>31</v>
      </c>
      <c r="AM53" s="9"/>
      <c r="AN53" s="9">
        <v>2047</v>
      </c>
      <c r="AO53" s="9" t="s">
        <v>34</v>
      </c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9">
        <v>53</v>
      </c>
      <c r="O54" s="9">
        <v>2035</v>
      </c>
      <c r="P54" s="9" t="s">
        <v>31</v>
      </c>
      <c r="Q54" s="9" t="s">
        <v>35</v>
      </c>
      <c r="R54" s="9">
        <v>0</v>
      </c>
      <c r="S54" s="9">
        <v>0</v>
      </c>
      <c r="T54" s="9" t="s">
        <v>34</v>
      </c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9">
        <v>53</v>
      </c>
      <c r="AH54" s="9" t="s">
        <v>82</v>
      </c>
      <c r="AI54" s="9">
        <v>33614.3324397812</v>
      </c>
      <c r="AJ54" s="9">
        <v>8436.47049334678</v>
      </c>
      <c r="AK54" s="9">
        <v>65804.4714572339</v>
      </c>
      <c r="AL54" s="9" t="s">
        <v>31</v>
      </c>
      <c r="AM54" s="9"/>
      <c r="AN54" s="9">
        <v>2048</v>
      </c>
      <c r="AO54" s="9" t="s">
        <v>34</v>
      </c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9">
        <v>54</v>
      </c>
      <c r="O55" s="9">
        <v>2036</v>
      </c>
      <c r="P55" s="9" t="s">
        <v>31</v>
      </c>
      <c r="Q55" s="9" t="s">
        <v>35</v>
      </c>
      <c r="R55" s="9">
        <v>0</v>
      </c>
      <c r="S55" s="9">
        <v>0</v>
      </c>
      <c r="T55" s="9" t="s">
        <v>34</v>
      </c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9">
        <v>54</v>
      </c>
      <c r="AH55" s="9" t="s">
        <v>83</v>
      </c>
      <c r="AI55" s="9">
        <v>6722.86648795624</v>
      </c>
      <c r="AJ55" s="9">
        <v>1138.96259412951</v>
      </c>
      <c r="AK55" s="9">
        <v>6833.77556477707</v>
      </c>
      <c r="AL55" s="9" t="s">
        <v>31</v>
      </c>
      <c r="AM55" s="9"/>
      <c r="AN55" s="9">
        <v>2016</v>
      </c>
      <c r="AO55" s="9" t="s">
        <v>34</v>
      </c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9">
        <v>55</v>
      </c>
      <c r="O56" s="9">
        <v>2037</v>
      </c>
      <c r="P56" s="9" t="s">
        <v>31</v>
      </c>
      <c r="Q56" s="9" t="s">
        <v>35</v>
      </c>
      <c r="R56" s="9">
        <v>0</v>
      </c>
      <c r="S56" s="9">
        <v>0</v>
      </c>
      <c r="T56" s="9" t="s">
        <v>34</v>
      </c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9">
        <v>55</v>
      </c>
      <c r="AH56" s="9" t="s">
        <v>83</v>
      </c>
      <c r="AI56" s="9">
        <v>13445.7329759125</v>
      </c>
      <c r="AJ56" s="9">
        <v>2277.92518825902</v>
      </c>
      <c r="AK56" s="9">
        <v>13667.5511295541</v>
      </c>
      <c r="AL56" s="9" t="s">
        <v>31</v>
      </c>
      <c r="AM56" s="9"/>
      <c r="AN56" s="9">
        <v>2017</v>
      </c>
      <c r="AO56" s="9" t="s">
        <v>34</v>
      </c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9">
        <v>56</v>
      </c>
      <c r="O57" s="9">
        <v>2038</v>
      </c>
      <c r="P57" s="9" t="s">
        <v>31</v>
      </c>
      <c r="Q57" s="9" t="s">
        <v>35</v>
      </c>
      <c r="R57" s="9">
        <v>0</v>
      </c>
      <c r="S57" s="9">
        <v>0</v>
      </c>
      <c r="T57" s="9" t="s">
        <v>34</v>
      </c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9">
        <v>56</v>
      </c>
      <c r="AH57" s="9" t="s">
        <v>83</v>
      </c>
      <c r="AI57" s="9">
        <v>20168.5994638687</v>
      </c>
      <c r="AJ57" s="9">
        <v>3416.88778238854</v>
      </c>
      <c r="AK57" s="9">
        <v>20501.3266943312</v>
      </c>
      <c r="AL57" s="9" t="s">
        <v>31</v>
      </c>
      <c r="AM57" s="9"/>
      <c r="AN57" s="9">
        <v>2018</v>
      </c>
      <c r="AO57" s="9" t="s">
        <v>34</v>
      </c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9">
        <v>57</v>
      </c>
      <c r="O58" s="9">
        <v>2039</v>
      </c>
      <c r="P58" s="9" t="s">
        <v>31</v>
      </c>
      <c r="Q58" s="9" t="s">
        <v>35</v>
      </c>
      <c r="R58" s="9">
        <v>0</v>
      </c>
      <c r="S58" s="9">
        <v>0</v>
      </c>
      <c r="T58" s="9" t="s">
        <v>34</v>
      </c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9">
        <v>57</v>
      </c>
      <c r="AH58" s="9" t="s">
        <v>83</v>
      </c>
      <c r="AI58" s="9">
        <v>26891.465951825</v>
      </c>
      <c r="AJ58" s="9">
        <v>4555.85037651805</v>
      </c>
      <c r="AK58" s="9">
        <v>27335.1022591083</v>
      </c>
      <c r="AL58" s="9" t="s">
        <v>31</v>
      </c>
      <c r="AM58" s="9"/>
      <c r="AN58" s="9">
        <v>2019</v>
      </c>
      <c r="AO58" s="9" t="s">
        <v>34</v>
      </c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9">
        <v>58</v>
      </c>
      <c r="O59" s="9">
        <v>2040</v>
      </c>
      <c r="P59" s="9" t="s">
        <v>31</v>
      </c>
      <c r="Q59" s="9" t="s">
        <v>35</v>
      </c>
      <c r="R59" s="9">
        <v>0</v>
      </c>
      <c r="S59" s="9">
        <v>0</v>
      </c>
      <c r="T59" s="9" t="s">
        <v>34</v>
      </c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9">
        <v>58</v>
      </c>
      <c r="AH59" s="9" t="s">
        <v>83</v>
      </c>
      <c r="AI59" s="9">
        <v>33614.3324397812</v>
      </c>
      <c r="AJ59" s="9">
        <v>5694.81297064756</v>
      </c>
      <c r="AK59" s="9">
        <v>34168.8778238854</v>
      </c>
      <c r="AL59" s="9" t="s">
        <v>31</v>
      </c>
      <c r="AM59" s="9"/>
      <c r="AN59" s="9">
        <v>2020</v>
      </c>
      <c r="AO59" s="9" t="s">
        <v>34</v>
      </c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9">
        <v>59</v>
      </c>
      <c r="O60" s="9">
        <v>2041</v>
      </c>
      <c r="P60" s="9" t="s">
        <v>31</v>
      </c>
      <c r="Q60" s="9" t="s">
        <v>35</v>
      </c>
      <c r="R60" s="9">
        <v>0</v>
      </c>
      <c r="S60" s="9">
        <v>0</v>
      </c>
      <c r="T60" s="9" t="s">
        <v>34</v>
      </c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9">
        <v>59</v>
      </c>
      <c r="AH60" s="9" t="s">
        <v>83</v>
      </c>
      <c r="AI60" s="9">
        <v>33614.3324397812</v>
      </c>
      <c r="AJ60" s="9">
        <v>5694.81297064756</v>
      </c>
      <c r="AK60" s="9">
        <v>34168.8778238854</v>
      </c>
      <c r="AL60" s="9" t="s">
        <v>31</v>
      </c>
      <c r="AM60" s="9"/>
      <c r="AN60" s="9">
        <v>2021</v>
      </c>
      <c r="AO60" s="9" t="s">
        <v>34</v>
      </c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9">
        <v>60</v>
      </c>
      <c r="O61" s="9">
        <v>2042</v>
      </c>
      <c r="P61" s="9" t="s">
        <v>31</v>
      </c>
      <c r="Q61" s="9" t="s">
        <v>35</v>
      </c>
      <c r="R61" s="9">
        <v>0</v>
      </c>
      <c r="S61" s="9">
        <v>0</v>
      </c>
      <c r="T61" s="9" t="s">
        <v>34</v>
      </c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9">
        <v>60</v>
      </c>
      <c r="AH61" s="9" t="s">
        <v>83</v>
      </c>
      <c r="AI61" s="9">
        <v>33614.3324397812</v>
      </c>
      <c r="AJ61" s="9">
        <v>5694.81297064756</v>
      </c>
      <c r="AK61" s="9">
        <v>34168.8778238854</v>
      </c>
      <c r="AL61" s="9" t="s">
        <v>31</v>
      </c>
      <c r="AM61" s="9"/>
      <c r="AN61" s="9">
        <v>2022</v>
      </c>
      <c r="AO61" s="9" t="s">
        <v>34</v>
      </c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9">
        <v>61</v>
      </c>
      <c r="O62" s="9">
        <v>2043</v>
      </c>
      <c r="P62" s="9" t="s">
        <v>31</v>
      </c>
      <c r="Q62" s="9" t="s">
        <v>35</v>
      </c>
      <c r="R62" s="9">
        <v>0</v>
      </c>
      <c r="S62" s="9">
        <v>0</v>
      </c>
      <c r="T62" s="9" t="s">
        <v>34</v>
      </c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9">
        <v>61</v>
      </c>
      <c r="AH62" s="9" t="s">
        <v>83</v>
      </c>
      <c r="AI62" s="9">
        <v>33614.3324397812</v>
      </c>
      <c r="AJ62" s="9">
        <v>5694.81297064756</v>
      </c>
      <c r="AK62" s="9">
        <v>34168.8778238854</v>
      </c>
      <c r="AL62" s="9" t="s">
        <v>31</v>
      </c>
      <c r="AM62" s="9"/>
      <c r="AN62" s="9">
        <v>2023</v>
      </c>
      <c r="AO62" s="9" t="s">
        <v>34</v>
      </c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9">
        <v>62</v>
      </c>
      <c r="O63" s="9">
        <v>2044</v>
      </c>
      <c r="P63" s="9" t="s">
        <v>31</v>
      </c>
      <c r="Q63" s="9" t="s">
        <v>35</v>
      </c>
      <c r="R63" s="9">
        <v>0</v>
      </c>
      <c r="S63" s="9">
        <v>0</v>
      </c>
      <c r="T63" s="9" t="s">
        <v>34</v>
      </c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9">
        <v>62</v>
      </c>
      <c r="AH63" s="9" t="s">
        <v>83</v>
      </c>
      <c r="AI63" s="9">
        <v>33614.3324397812</v>
      </c>
      <c r="AJ63" s="9">
        <v>5694.81297064756</v>
      </c>
      <c r="AK63" s="9">
        <v>34168.8778238854</v>
      </c>
      <c r="AL63" s="9" t="s">
        <v>31</v>
      </c>
      <c r="AM63" s="9"/>
      <c r="AN63" s="9">
        <v>2024</v>
      </c>
      <c r="AO63" s="9" t="s">
        <v>34</v>
      </c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9">
        <v>63</v>
      </c>
      <c r="O64" s="9">
        <v>2045</v>
      </c>
      <c r="P64" s="9" t="s">
        <v>31</v>
      </c>
      <c r="Q64" s="9" t="s">
        <v>35</v>
      </c>
      <c r="R64" s="9">
        <v>0</v>
      </c>
      <c r="S64" s="9">
        <v>0</v>
      </c>
      <c r="T64" s="9" t="s">
        <v>34</v>
      </c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9">
        <v>63</v>
      </c>
      <c r="AH64" s="9" t="s">
        <v>83</v>
      </c>
      <c r="AI64" s="9">
        <v>33614.3324397812</v>
      </c>
      <c r="AJ64" s="9">
        <v>5694.81297064756</v>
      </c>
      <c r="AK64" s="9">
        <v>34168.8778238854</v>
      </c>
      <c r="AL64" s="9" t="s">
        <v>31</v>
      </c>
      <c r="AM64" s="9"/>
      <c r="AN64" s="9">
        <v>2025</v>
      </c>
      <c r="AO64" s="9" t="s">
        <v>34</v>
      </c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9">
        <v>64</v>
      </c>
      <c r="O65" s="9">
        <v>2046</v>
      </c>
      <c r="P65" s="9" t="s">
        <v>31</v>
      </c>
      <c r="Q65" s="9" t="s">
        <v>35</v>
      </c>
      <c r="R65" s="9">
        <v>0</v>
      </c>
      <c r="S65" s="9">
        <v>0</v>
      </c>
      <c r="T65" s="9" t="s">
        <v>34</v>
      </c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9">
        <v>64</v>
      </c>
      <c r="AH65" s="9" t="s">
        <v>83</v>
      </c>
      <c r="AI65" s="9">
        <v>33614.3324397812</v>
      </c>
      <c r="AJ65" s="9">
        <v>5694.81297064756</v>
      </c>
      <c r="AK65" s="9">
        <v>34168.8778238854</v>
      </c>
      <c r="AL65" s="9" t="s">
        <v>31</v>
      </c>
      <c r="AM65" s="9"/>
      <c r="AN65" s="9">
        <v>2026</v>
      </c>
      <c r="AO65" s="9" t="s">
        <v>34</v>
      </c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9">
        <v>65</v>
      </c>
      <c r="O66" s="9">
        <v>2047</v>
      </c>
      <c r="P66" s="9" t="s">
        <v>31</v>
      </c>
      <c r="Q66" s="9" t="s">
        <v>35</v>
      </c>
      <c r="R66" s="9">
        <v>0</v>
      </c>
      <c r="S66" s="9">
        <v>0</v>
      </c>
      <c r="T66" s="9" t="s">
        <v>34</v>
      </c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9">
        <v>65</v>
      </c>
      <c r="AH66" s="9" t="s">
        <v>83</v>
      </c>
      <c r="AI66" s="9">
        <v>33614.3324397812</v>
      </c>
      <c r="AJ66" s="9">
        <v>5694.81297064756</v>
      </c>
      <c r="AK66" s="9">
        <v>34168.8778238854</v>
      </c>
      <c r="AL66" s="9" t="s">
        <v>31</v>
      </c>
      <c r="AM66" s="9"/>
      <c r="AN66" s="9">
        <v>2027</v>
      </c>
      <c r="AO66" s="9" t="s">
        <v>34</v>
      </c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9">
        <v>66</v>
      </c>
      <c r="O67" s="9">
        <v>2048</v>
      </c>
      <c r="P67" s="9" t="s">
        <v>31</v>
      </c>
      <c r="Q67" s="9" t="s">
        <v>35</v>
      </c>
      <c r="R67" s="9">
        <v>0</v>
      </c>
      <c r="S67" s="9">
        <v>0</v>
      </c>
      <c r="T67" s="9" t="s">
        <v>34</v>
      </c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9">
        <v>66</v>
      </c>
      <c r="AH67" s="9" t="s">
        <v>83</v>
      </c>
      <c r="AI67" s="9">
        <v>33614.3324397812</v>
      </c>
      <c r="AJ67" s="9">
        <v>5694.81297064756</v>
      </c>
      <c r="AK67" s="9">
        <v>34168.8778238854</v>
      </c>
      <c r="AL67" s="9" t="s">
        <v>31</v>
      </c>
      <c r="AM67" s="9"/>
      <c r="AN67" s="9">
        <v>2028</v>
      </c>
      <c r="AO67" s="9" t="s">
        <v>34</v>
      </c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9">
        <v>67</v>
      </c>
      <c r="O68" s="9">
        <v>2016</v>
      </c>
      <c r="P68" s="9" t="s">
        <v>31</v>
      </c>
      <c r="Q68" s="9" t="s">
        <v>36</v>
      </c>
      <c r="R68" s="9">
        <v>0</v>
      </c>
      <c r="S68" s="9">
        <v>0</v>
      </c>
      <c r="T68" s="9" t="s">
        <v>34</v>
      </c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9">
        <v>67</v>
      </c>
      <c r="AH68" s="9" t="s">
        <v>83</v>
      </c>
      <c r="AI68" s="9">
        <v>33614.3324397812</v>
      </c>
      <c r="AJ68" s="9">
        <v>5694.81297064756</v>
      </c>
      <c r="AK68" s="9">
        <v>34168.8778238854</v>
      </c>
      <c r="AL68" s="9" t="s">
        <v>31</v>
      </c>
      <c r="AM68" s="9"/>
      <c r="AN68" s="9">
        <v>2029</v>
      </c>
      <c r="AO68" s="9" t="s">
        <v>34</v>
      </c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9">
        <v>68</v>
      </c>
      <c r="O69" s="9">
        <v>2017</v>
      </c>
      <c r="P69" s="9" t="s">
        <v>31</v>
      </c>
      <c r="Q69" s="9" t="s">
        <v>36</v>
      </c>
      <c r="R69" s="9">
        <v>0</v>
      </c>
      <c r="S69" s="9">
        <v>0</v>
      </c>
      <c r="T69" s="9" t="s">
        <v>34</v>
      </c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9">
        <v>68</v>
      </c>
      <c r="AH69" s="9" t="s">
        <v>83</v>
      </c>
      <c r="AI69" s="9">
        <v>33614.3324397812</v>
      </c>
      <c r="AJ69" s="9">
        <v>5694.81297064756</v>
      </c>
      <c r="AK69" s="9">
        <v>34168.8778238854</v>
      </c>
      <c r="AL69" s="9" t="s">
        <v>31</v>
      </c>
      <c r="AM69" s="9"/>
      <c r="AN69" s="9">
        <v>2030</v>
      </c>
      <c r="AO69" s="9" t="s">
        <v>34</v>
      </c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9">
        <v>69</v>
      </c>
      <c r="O70" s="9">
        <v>2018</v>
      </c>
      <c r="P70" s="9" t="s">
        <v>31</v>
      </c>
      <c r="Q70" s="9" t="s">
        <v>36</v>
      </c>
      <c r="R70" s="9">
        <v>0</v>
      </c>
      <c r="S70" s="9">
        <v>0</v>
      </c>
      <c r="T70" s="9" t="s">
        <v>34</v>
      </c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9">
        <v>69</v>
      </c>
      <c r="AH70" s="9" t="s">
        <v>83</v>
      </c>
      <c r="AI70" s="9">
        <v>33614.3324397812</v>
      </c>
      <c r="AJ70" s="9">
        <v>5694.81297064756</v>
      </c>
      <c r="AK70" s="9">
        <v>34168.8778238854</v>
      </c>
      <c r="AL70" s="9" t="s">
        <v>31</v>
      </c>
      <c r="AM70" s="9"/>
      <c r="AN70" s="9">
        <v>2031</v>
      </c>
      <c r="AO70" s="9" t="s">
        <v>34</v>
      </c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9">
        <v>70</v>
      </c>
      <c r="O71" s="9">
        <v>2019</v>
      </c>
      <c r="P71" s="9" t="s">
        <v>31</v>
      </c>
      <c r="Q71" s="9" t="s">
        <v>36</v>
      </c>
      <c r="R71" s="9">
        <v>0</v>
      </c>
      <c r="S71" s="9">
        <v>0</v>
      </c>
      <c r="T71" s="9" t="s">
        <v>34</v>
      </c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9">
        <v>70</v>
      </c>
      <c r="AH71" s="9" t="s">
        <v>83</v>
      </c>
      <c r="AI71" s="9">
        <v>33614.3324397812</v>
      </c>
      <c r="AJ71" s="9">
        <v>5694.81297064756</v>
      </c>
      <c r="AK71" s="9">
        <v>34168.8778238854</v>
      </c>
      <c r="AL71" s="9" t="s">
        <v>31</v>
      </c>
      <c r="AM71" s="9"/>
      <c r="AN71" s="9">
        <v>2032</v>
      </c>
      <c r="AO71" s="9" t="s">
        <v>34</v>
      </c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9">
        <v>71</v>
      </c>
      <c r="O72" s="9">
        <v>2020</v>
      </c>
      <c r="P72" s="9" t="s">
        <v>31</v>
      </c>
      <c r="Q72" s="9" t="s">
        <v>36</v>
      </c>
      <c r="R72" s="9">
        <v>0</v>
      </c>
      <c r="S72" s="9">
        <v>0</v>
      </c>
      <c r="T72" s="9" t="s">
        <v>34</v>
      </c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9">
        <v>71</v>
      </c>
      <c r="AH72" s="9" t="s">
        <v>83</v>
      </c>
      <c r="AI72" s="9">
        <v>33614.3324397812</v>
      </c>
      <c r="AJ72" s="9">
        <v>5694.81297064756</v>
      </c>
      <c r="AK72" s="9">
        <v>34168.8778238854</v>
      </c>
      <c r="AL72" s="9" t="s">
        <v>31</v>
      </c>
      <c r="AM72" s="9"/>
      <c r="AN72" s="9">
        <v>2033</v>
      </c>
      <c r="AO72" s="9" t="s">
        <v>34</v>
      </c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9">
        <v>72</v>
      </c>
      <c r="O73" s="9">
        <v>2021</v>
      </c>
      <c r="P73" s="9" t="s">
        <v>31</v>
      </c>
      <c r="Q73" s="9" t="s">
        <v>36</v>
      </c>
      <c r="R73" s="9">
        <v>0</v>
      </c>
      <c r="S73" s="9">
        <v>0</v>
      </c>
      <c r="T73" s="9" t="s">
        <v>34</v>
      </c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9">
        <v>72</v>
      </c>
      <c r="AH73" s="9" t="s">
        <v>83</v>
      </c>
      <c r="AI73" s="9">
        <v>33614.3324397812</v>
      </c>
      <c r="AJ73" s="9">
        <v>5694.81297064756</v>
      </c>
      <c r="AK73" s="9">
        <v>34168.8778238854</v>
      </c>
      <c r="AL73" s="9" t="s">
        <v>31</v>
      </c>
      <c r="AM73" s="9"/>
      <c r="AN73" s="9">
        <v>2034</v>
      </c>
      <c r="AO73" s="9" t="s">
        <v>34</v>
      </c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9">
        <v>73</v>
      </c>
      <c r="O74" s="9">
        <v>2022</v>
      </c>
      <c r="P74" s="9" t="s">
        <v>31</v>
      </c>
      <c r="Q74" s="9" t="s">
        <v>36</v>
      </c>
      <c r="R74" s="9">
        <v>0</v>
      </c>
      <c r="S74" s="9">
        <v>0</v>
      </c>
      <c r="T74" s="9" t="s">
        <v>34</v>
      </c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9">
        <v>73</v>
      </c>
      <c r="AH74" s="9" t="s">
        <v>83</v>
      </c>
      <c r="AI74" s="9">
        <v>33614.3324397812</v>
      </c>
      <c r="AJ74" s="9">
        <v>5694.81297064756</v>
      </c>
      <c r="AK74" s="9">
        <v>34168.8778238854</v>
      </c>
      <c r="AL74" s="9" t="s">
        <v>31</v>
      </c>
      <c r="AM74" s="9"/>
      <c r="AN74" s="9">
        <v>2035</v>
      </c>
      <c r="AO74" s="9" t="s">
        <v>34</v>
      </c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9">
        <v>74</v>
      </c>
      <c r="O75" s="9">
        <v>2023</v>
      </c>
      <c r="P75" s="9" t="s">
        <v>31</v>
      </c>
      <c r="Q75" s="9" t="s">
        <v>36</v>
      </c>
      <c r="R75" s="9">
        <v>0</v>
      </c>
      <c r="S75" s="9">
        <v>0</v>
      </c>
      <c r="T75" s="9" t="s">
        <v>34</v>
      </c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9">
        <v>74</v>
      </c>
      <c r="AH75" s="9" t="s">
        <v>83</v>
      </c>
      <c r="AI75" s="9">
        <v>33614.3324397812</v>
      </c>
      <c r="AJ75" s="9">
        <v>5694.81297064756</v>
      </c>
      <c r="AK75" s="9">
        <v>34168.8778238854</v>
      </c>
      <c r="AL75" s="9" t="s">
        <v>31</v>
      </c>
      <c r="AM75" s="9"/>
      <c r="AN75" s="9">
        <v>2036</v>
      </c>
      <c r="AO75" s="9" t="s">
        <v>34</v>
      </c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9">
        <v>75</v>
      </c>
      <c r="O76" s="9">
        <v>2024</v>
      </c>
      <c r="P76" s="9" t="s">
        <v>31</v>
      </c>
      <c r="Q76" s="9" t="s">
        <v>36</v>
      </c>
      <c r="R76" s="9">
        <v>0</v>
      </c>
      <c r="S76" s="9">
        <v>0</v>
      </c>
      <c r="T76" s="9" t="s">
        <v>34</v>
      </c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9">
        <v>75</v>
      </c>
      <c r="AH76" s="9" t="s">
        <v>83</v>
      </c>
      <c r="AI76" s="9">
        <v>33614.3324397812</v>
      </c>
      <c r="AJ76" s="9">
        <v>5694.81297064756</v>
      </c>
      <c r="AK76" s="9">
        <v>34168.8778238854</v>
      </c>
      <c r="AL76" s="9" t="s">
        <v>31</v>
      </c>
      <c r="AM76" s="9"/>
      <c r="AN76" s="9">
        <v>2037</v>
      </c>
      <c r="AO76" s="9" t="s">
        <v>34</v>
      </c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9">
        <v>76</v>
      </c>
      <c r="O77" s="9">
        <v>2025</v>
      </c>
      <c r="P77" s="9" t="s">
        <v>31</v>
      </c>
      <c r="Q77" s="9" t="s">
        <v>36</v>
      </c>
      <c r="R77" s="9">
        <v>0</v>
      </c>
      <c r="S77" s="9">
        <v>0</v>
      </c>
      <c r="T77" s="9" t="s">
        <v>34</v>
      </c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9">
        <v>76</v>
      </c>
      <c r="AH77" s="9" t="s">
        <v>83</v>
      </c>
      <c r="AI77" s="9">
        <v>33614.3324397812</v>
      </c>
      <c r="AJ77" s="9">
        <v>5694.81297064756</v>
      </c>
      <c r="AK77" s="9">
        <v>34168.8778238854</v>
      </c>
      <c r="AL77" s="9" t="s">
        <v>31</v>
      </c>
      <c r="AM77" s="9"/>
      <c r="AN77" s="9">
        <v>2038</v>
      </c>
      <c r="AO77" s="9" t="s">
        <v>34</v>
      </c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9">
        <v>77</v>
      </c>
      <c r="O78" s="9">
        <v>2026</v>
      </c>
      <c r="P78" s="9" t="s">
        <v>31</v>
      </c>
      <c r="Q78" s="9" t="s">
        <v>36</v>
      </c>
      <c r="R78" s="9">
        <v>0</v>
      </c>
      <c r="S78" s="9">
        <v>0</v>
      </c>
      <c r="T78" s="9" t="s">
        <v>34</v>
      </c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9">
        <v>77</v>
      </c>
      <c r="AH78" s="9" t="s">
        <v>83</v>
      </c>
      <c r="AI78" s="9">
        <v>33614.3324397812</v>
      </c>
      <c r="AJ78" s="9">
        <v>5694.81297064756</v>
      </c>
      <c r="AK78" s="9">
        <v>34168.8778238854</v>
      </c>
      <c r="AL78" s="9" t="s">
        <v>31</v>
      </c>
      <c r="AM78" s="9"/>
      <c r="AN78" s="9">
        <v>2039</v>
      </c>
      <c r="AO78" s="9" t="s">
        <v>34</v>
      </c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9">
        <v>78</v>
      </c>
      <c r="O79" s="9">
        <v>2027</v>
      </c>
      <c r="P79" s="9" t="s">
        <v>31</v>
      </c>
      <c r="Q79" s="9" t="s">
        <v>36</v>
      </c>
      <c r="R79" s="9">
        <v>0</v>
      </c>
      <c r="S79" s="9">
        <v>0</v>
      </c>
      <c r="T79" s="9" t="s">
        <v>34</v>
      </c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9">
        <v>78</v>
      </c>
      <c r="AH79" s="9" t="s">
        <v>83</v>
      </c>
      <c r="AI79" s="9">
        <v>33614.3324397812</v>
      </c>
      <c r="AJ79" s="9">
        <v>5694.81297064756</v>
      </c>
      <c r="AK79" s="9">
        <v>34168.8778238854</v>
      </c>
      <c r="AL79" s="9" t="s">
        <v>31</v>
      </c>
      <c r="AM79" s="9"/>
      <c r="AN79" s="9">
        <v>2040</v>
      </c>
      <c r="AO79" s="9" t="s">
        <v>34</v>
      </c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9">
        <v>79</v>
      </c>
      <c r="O80" s="9">
        <v>2028</v>
      </c>
      <c r="P80" s="9" t="s">
        <v>31</v>
      </c>
      <c r="Q80" s="9" t="s">
        <v>36</v>
      </c>
      <c r="R80" s="9">
        <v>0</v>
      </c>
      <c r="S80" s="9">
        <v>0</v>
      </c>
      <c r="T80" s="9" t="s">
        <v>34</v>
      </c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9">
        <v>79</v>
      </c>
      <c r="AH80" s="9" t="s">
        <v>83</v>
      </c>
      <c r="AI80" s="9">
        <v>33614.3324397812</v>
      </c>
      <c r="AJ80" s="9">
        <v>5694.81297064756</v>
      </c>
      <c r="AK80" s="9">
        <v>34168.8778238854</v>
      </c>
      <c r="AL80" s="9" t="s">
        <v>31</v>
      </c>
      <c r="AM80" s="9"/>
      <c r="AN80" s="9">
        <v>2041</v>
      </c>
      <c r="AO80" s="9" t="s">
        <v>34</v>
      </c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9">
        <v>80</v>
      </c>
      <c r="O81" s="9">
        <v>2029</v>
      </c>
      <c r="P81" s="9" t="s">
        <v>31</v>
      </c>
      <c r="Q81" s="9" t="s">
        <v>36</v>
      </c>
      <c r="R81" s="9">
        <v>0</v>
      </c>
      <c r="S81" s="9">
        <v>0</v>
      </c>
      <c r="T81" s="9" t="s">
        <v>34</v>
      </c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9">
        <v>80</v>
      </c>
      <c r="AH81" s="9" t="s">
        <v>83</v>
      </c>
      <c r="AI81" s="9">
        <v>33614.3324397812</v>
      </c>
      <c r="AJ81" s="9">
        <v>5694.81297064756</v>
      </c>
      <c r="AK81" s="9">
        <v>34168.8778238854</v>
      </c>
      <c r="AL81" s="9" t="s">
        <v>31</v>
      </c>
      <c r="AM81" s="9"/>
      <c r="AN81" s="9">
        <v>2042</v>
      </c>
      <c r="AO81" s="9" t="s">
        <v>34</v>
      </c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9">
        <v>81</v>
      </c>
      <c r="O82" s="9">
        <v>2030</v>
      </c>
      <c r="P82" s="9" t="s">
        <v>31</v>
      </c>
      <c r="Q82" s="9" t="s">
        <v>36</v>
      </c>
      <c r="R82" s="9">
        <v>0</v>
      </c>
      <c r="S82" s="9">
        <v>0</v>
      </c>
      <c r="T82" s="9" t="s">
        <v>34</v>
      </c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9">
        <v>81</v>
      </c>
      <c r="AH82" s="9" t="s">
        <v>83</v>
      </c>
      <c r="AI82" s="9">
        <v>33614.3324397812</v>
      </c>
      <c r="AJ82" s="9">
        <v>5694.81297064756</v>
      </c>
      <c r="AK82" s="9">
        <v>34168.8778238854</v>
      </c>
      <c r="AL82" s="9" t="s">
        <v>31</v>
      </c>
      <c r="AM82" s="9"/>
      <c r="AN82" s="9">
        <v>2043</v>
      </c>
      <c r="AO82" s="9" t="s">
        <v>34</v>
      </c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9">
        <v>82</v>
      </c>
      <c r="O83" s="9">
        <v>2031</v>
      </c>
      <c r="P83" s="9" t="s">
        <v>31</v>
      </c>
      <c r="Q83" s="9" t="s">
        <v>36</v>
      </c>
      <c r="R83" s="9">
        <v>0</v>
      </c>
      <c r="S83" s="9">
        <v>0</v>
      </c>
      <c r="T83" s="9" t="s">
        <v>34</v>
      </c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9">
        <v>82</v>
      </c>
      <c r="AH83" s="9" t="s">
        <v>83</v>
      </c>
      <c r="AI83" s="9">
        <v>33614.3324397812</v>
      </c>
      <c r="AJ83" s="9">
        <v>5694.81297064756</v>
      </c>
      <c r="AK83" s="9">
        <v>34168.8778238854</v>
      </c>
      <c r="AL83" s="9" t="s">
        <v>31</v>
      </c>
      <c r="AM83" s="9"/>
      <c r="AN83" s="9">
        <v>2044</v>
      </c>
      <c r="AO83" s="9" t="s">
        <v>34</v>
      </c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9">
        <v>83</v>
      </c>
      <c r="O84" s="9">
        <v>2032</v>
      </c>
      <c r="P84" s="9" t="s">
        <v>31</v>
      </c>
      <c r="Q84" s="9" t="s">
        <v>36</v>
      </c>
      <c r="R84" s="9">
        <v>0</v>
      </c>
      <c r="S84" s="9">
        <v>0</v>
      </c>
      <c r="T84" s="9" t="s">
        <v>34</v>
      </c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9">
        <v>83</v>
      </c>
      <c r="AH84" s="9" t="s">
        <v>83</v>
      </c>
      <c r="AI84" s="9">
        <v>33614.3324397812</v>
      </c>
      <c r="AJ84" s="9">
        <v>5694.81297064756</v>
      </c>
      <c r="AK84" s="9">
        <v>34168.8778238854</v>
      </c>
      <c r="AL84" s="9" t="s">
        <v>31</v>
      </c>
      <c r="AM84" s="9"/>
      <c r="AN84" s="9">
        <v>2045</v>
      </c>
      <c r="AO84" s="9" t="s">
        <v>34</v>
      </c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9">
        <v>84</v>
      </c>
      <c r="O85" s="9">
        <v>2033</v>
      </c>
      <c r="P85" s="9" t="s">
        <v>31</v>
      </c>
      <c r="Q85" s="9" t="s">
        <v>36</v>
      </c>
      <c r="R85" s="9">
        <v>0</v>
      </c>
      <c r="S85" s="9">
        <v>0</v>
      </c>
      <c r="T85" s="9" t="s">
        <v>34</v>
      </c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9">
        <v>84</v>
      </c>
      <c r="AH85" s="9" t="s">
        <v>83</v>
      </c>
      <c r="AI85" s="9">
        <v>33614.3324397812</v>
      </c>
      <c r="AJ85" s="9">
        <v>5694.81297064756</v>
      </c>
      <c r="AK85" s="9">
        <v>34168.8778238854</v>
      </c>
      <c r="AL85" s="9" t="s">
        <v>31</v>
      </c>
      <c r="AM85" s="9"/>
      <c r="AN85" s="9">
        <v>2046</v>
      </c>
      <c r="AO85" s="9" t="s">
        <v>34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9">
        <v>85</v>
      </c>
      <c r="O86" s="9">
        <v>2034</v>
      </c>
      <c r="P86" s="9" t="s">
        <v>31</v>
      </c>
      <c r="Q86" s="9" t="s">
        <v>36</v>
      </c>
      <c r="R86" s="9">
        <v>0</v>
      </c>
      <c r="S86" s="9">
        <v>0</v>
      </c>
      <c r="T86" s="9" t="s">
        <v>34</v>
      </c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9">
        <v>85</v>
      </c>
      <c r="AH86" s="9" t="s">
        <v>83</v>
      </c>
      <c r="AI86" s="9">
        <v>33614.3324397812</v>
      </c>
      <c r="AJ86" s="9">
        <v>5694.81297064756</v>
      </c>
      <c r="AK86" s="9">
        <v>34168.8778238854</v>
      </c>
      <c r="AL86" s="9" t="s">
        <v>31</v>
      </c>
      <c r="AM86" s="9"/>
      <c r="AN86" s="9">
        <v>2047</v>
      </c>
      <c r="AO86" s="9" t="s">
        <v>34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9">
        <v>86</v>
      </c>
      <c r="O87" s="9">
        <v>2035</v>
      </c>
      <c r="P87" s="9" t="s">
        <v>31</v>
      </c>
      <c r="Q87" s="9" t="s">
        <v>36</v>
      </c>
      <c r="R87" s="9">
        <v>0</v>
      </c>
      <c r="S87" s="9">
        <v>0</v>
      </c>
      <c r="T87" s="9" t="s">
        <v>34</v>
      </c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9">
        <v>86</v>
      </c>
      <c r="AH87" s="9" t="s">
        <v>83</v>
      </c>
      <c r="AI87" s="9">
        <v>33614.3324397812</v>
      </c>
      <c r="AJ87" s="9">
        <v>5694.81297064756</v>
      </c>
      <c r="AK87" s="9">
        <v>34168.8778238854</v>
      </c>
      <c r="AL87" s="9" t="s">
        <v>31</v>
      </c>
      <c r="AM87" s="9"/>
      <c r="AN87" s="9">
        <v>2048</v>
      </c>
      <c r="AO87" s="9" t="s">
        <v>34</v>
      </c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9">
        <v>87</v>
      </c>
      <c r="O88" s="9">
        <v>2036</v>
      </c>
      <c r="P88" s="9" t="s">
        <v>31</v>
      </c>
      <c r="Q88" s="9" t="s">
        <v>36</v>
      </c>
      <c r="R88" s="9">
        <v>0</v>
      </c>
      <c r="S88" s="9">
        <v>0</v>
      </c>
      <c r="T88" s="9" t="s">
        <v>34</v>
      </c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9">
        <v>88</v>
      </c>
      <c r="O89" s="9">
        <v>2037</v>
      </c>
      <c r="P89" s="9" t="s">
        <v>31</v>
      </c>
      <c r="Q89" s="9" t="s">
        <v>36</v>
      </c>
      <c r="R89" s="9">
        <v>0</v>
      </c>
      <c r="S89" s="9">
        <v>0</v>
      </c>
      <c r="T89" s="9" t="s">
        <v>34</v>
      </c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9">
        <v>89</v>
      </c>
      <c r="O90" s="9">
        <v>2038</v>
      </c>
      <c r="P90" s="9" t="s">
        <v>31</v>
      </c>
      <c r="Q90" s="9" t="s">
        <v>36</v>
      </c>
      <c r="R90" s="9">
        <v>0</v>
      </c>
      <c r="S90" s="9">
        <v>0</v>
      </c>
      <c r="T90" s="9" t="s">
        <v>34</v>
      </c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9">
        <v>90</v>
      </c>
      <c r="O91" s="9">
        <v>2039</v>
      </c>
      <c r="P91" s="9" t="s">
        <v>31</v>
      </c>
      <c r="Q91" s="9" t="s">
        <v>36</v>
      </c>
      <c r="R91" s="9">
        <v>0</v>
      </c>
      <c r="S91" s="9">
        <v>0</v>
      </c>
      <c r="T91" s="9" t="s">
        <v>34</v>
      </c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9">
        <v>91</v>
      </c>
      <c r="O92" s="9">
        <v>2040</v>
      </c>
      <c r="P92" s="9" t="s">
        <v>31</v>
      </c>
      <c r="Q92" s="9" t="s">
        <v>36</v>
      </c>
      <c r="R92" s="9">
        <v>0</v>
      </c>
      <c r="S92" s="9">
        <v>0</v>
      </c>
      <c r="T92" s="9" t="s">
        <v>34</v>
      </c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9">
        <v>92</v>
      </c>
      <c r="O93" s="9">
        <v>2041</v>
      </c>
      <c r="P93" s="9" t="s">
        <v>31</v>
      </c>
      <c r="Q93" s="9" t="s">
        <v>36</v>
      </c>
      <c r="R93" s="9">
        <v>0</v>
      </c>
      <c r="S93" s="9">
        <v>0</v>
      </c>
      <c r="T93" s="9" t="s">
        <v>34</v>
      </c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9">
        <v>93</v>
      </c>
      <c r="O94" s="9">
        <v>2042</v>
      </c>
      <c r="P94" s="9" t="s">
        <v>31</v>
      </c>
      <c r="Q94" s="9" t="s">
        <v>36</v>
      </c>
      <c r="R94" s="9">
        <v>0</v>
      </c>
      <c r="S94" s="9">
        <v>0</v>
      </c>
      <c r="T94" s="9" t="s">
        <v>34</v>
      </c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9">
        <v>94</v>
      </c>
      <c r="O95" s="9">
        <v>2043</v>
      </c>
      <c r="P95" s="9" t="s">
        <v>31</v>
      </c>
      <c r="Q95" s="9" t="s">
        <v>36</v>
      </c>
      <c r="R95" s="9">
        <v>0</v>
      </c>
      <c r="S95" s="9">
        <v>0</v>
      </c>
      <c r="T95" s="9" t="s">
        <v>34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9">
        <v>95</v>
      </c>
      <c r="O96" s="9">
        <v>2044</v>
      </c>
      <c r="P96" s="9" t="s">
        <v>31</v>
      </c>
      <c r="Q96" s="9" t="s">
        <v>36</v>
      </c>
      <c r="R96" s="9">
        <v>0</v>
      </c>
      <c r="S96" s="9">
        <v>0</v>
      </c>
      <c r="T96" s="9" t="s">
        <v>34</v>
      </c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9">
        <v>96</v>
      </c>
      <c r="O97" s="9">
        <v>2045</v>
      </c>
      <c r="P97" s="9" t="s">
        <v>31</v>
      </c>
      <c r="Q97" s="9" t="s">
        <v>36</v>
      </c>
      <c r="R97" s="9">
        <v>0</v>
      </c>
      <c r="S97" s="9">
        <v>0</v>
      </c>
      <c r="T97" s="9" t="s">
        <v>34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9">
        <v>97</v>
      </c>
      <c r="O98" s="9">
        <v>2046</v>
      </c>
      <c r="P98" s="9" t="s">
        <v>31</v>
      </c>
      <c r="Q98" s="9" t="s">
        <v>36</v>
      </c>
      <c r="R98" s="9">
        <v>0</v>
      </c>
      <c r="S98" s="9">
        <v>0</v>
      </c>
      <c r="T98" s="9" t="s">
        <v>34</v>
      </c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9">
        <v>98</v>
      </c>
      <c r="O99" s="9">
        <v>2047</v>
      </c>
      <c r="P99" s="9" t="s">
        <v>31</v>
      </c>
      <c r="Q99" s="9" t="s">
        <v>36</v>
      </c>
      <c r="R99" s="9">
        <v>0</v>
      </c>
      <c r="S99" s="9">
        <v>0</v>
      </c>
      <c r="T99" s="9" t="s">
        <v>34</v>
      </c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9">
        <v>99</v>
      </c>
      <c r="O100" s="9">
        <v>2048</v>
      </c>
      <c r="P100" s="9" t="s">
        <v>31</v>
      </c>
      <c r="Q100" s="9" t="s">
        <v>36</v>
      </c>
      <c r="R100" s="9">
        <v>0</v>
      </c>
      <c r="S100" s="9">
        <v>0</v>
      </c>
      <c r="T100" s="9" t="s">
        <v>34</v>
      </c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9">
        <v>100</v>
      </c>
      <c r="O101" s="9">
        <v>2016</v>
      </c>
      <c r="P101" s="9" t="s">
        <v>31</v>
      </c>
      <c r="Q101" s="9" t="s">
        <v>37</v>
      </c>
      <c r="R101" s="9">
        <v>10.7711219787598</v>
      </c>
      <c r="S101" s="9">
        <v>8.61689758300781</v>
      </c>
      <c r="T101" s="9" t="s">
        <v>34</v>
      </c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9">
        <v>101</v>
      </c>
      <c r="O102" s="9">
        <v>2017</v>
      </c>
      <c r="P102" s="9" t="s">
        <v>31</v>
      </c>
      <c r="Q102" s="9" t="s">
        <v>37</v>
      </c>
      <c r="R102" s="9">
        <v>21.5422439575195</v>
      </c>
      <c r="S102" s="9">
        <v>17.2337951660156</v>
      </c>
      <c r="T102" s="9" t="s">
        <v>34</v>
      </c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9">
        <v>102</v>
      </c>
      <c r="O103" s="9">
        <v>2018</v>
      </c>
      <c r="P103" s="9" t="s">
        <v>31</v>
      </c>
      <c r="Q103" s="9" t="s">
        <v>37</v>
      </c>
      <c r="R103" s="9">
        <v>32.3133659362793</v>
      </c>
      <c r="S103" s="9">
        <v>25.8506927490234</v>
      </c>
      <c r="T103" s="9" t="s">
        <v>34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9">
        <v>103</v>
      </c>
      <c r="O104" s="9">
        <v>2019</v>
      </c>
      <c r="P104" s="9" t="s">
        <v>31</v>
      </c>
      <c r="Q104" s="9" t="s">
        <v>37</v>
      </c>
      <c r="R104" s="9">
        <v>43.0844879150391</v>
      </c>
      <c r="S104" s="9">
        <v>34.4675903320312</v>
      </c>
      <c r="T104" s="9" t="s">
        <v>34</v>
      </c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9">
        <v>104</v>
      </c>
      <c r="O105" s="9">
        <v>2020</v>
      </c>
      <c r="P105" s="9" t="s">
        <v>31</v>
      </c>
      <c r="Q105" s="9" t="s">
        <v>37</v>
      </c>
      <c r="R105" s="9">
        <v>53.8556098937988</v>
      </c>
      <c r="S105" s="9">
        <v>43.0844879150391</v>
      </c>
      <c r="T105" s="9" t="s">
        <v>34</v>
      </c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9">
        <v>105</v>
      </c>
      <c r="O106" s="9">
        <v>2021</v>
      </c>
      <c r="P106" s="9" t="s">
        <v>31</v>
      </c>
      <c r="Q106" s="9" t="s">
        <v>37</v>
      </c>
      <c r="R106" s="9">
        <v>53.8556098937988</v>
      </c>
      <c r="S106" s="9">
        <v>43.0844879150391</v>
      </c>
      <c r="T106" s="9" t="s">
        <v>34</v>
      </c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9">
        <v>106</v>
      </c>
      <c r="O107" s="9">
        <v>2022</v>
      </c>
      <c r="P107" s="9" t="s">
        <v>31</v>
      </c>
      <c r="Q107" s="9" t="s">
        <v>37</v>
      </c>
      <c r="R107" s="9">
        <v>53.8556098937988</v>
      </c>
      <c r="S107" s="9">
        <v>43.0844879150391</v>
      </c>
      <c r="T107" s="9" t="s">
        <v>34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9">
        <v>107</v>
      </c>
      <c r="O108" s="9">
        <v>2023</v>
      </c>
      <c r="P108" s="9" t="s">
        <v>31</v>
      </c>
      <c r="Q108" s="9" t="s">
        <v>37</v>
      </c>
      <c r="R108" s="9">
        <v>53.8556098937988</v>
      </c>
      <c r="S108" s="9">
        <v>43.0844879150391</v>
      </c>
      <c r="T108" s="9" t="s">
        <v>34</v>
      </c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9">
        <v>108</v>
      </c>
      <c r="O109" s="9">
        <v>2024</v>
      </c>
      <c r="P109" s="9" t="s">
        <v>31</v>
      </c>
      <c r="Q109" s="9" t="s">
        <v>37</v>
      </c>
      <c r="R109" s="9">
        <v>53.8556098937988</v>
      </c>
      <c r="S109" s="9">
        <v>43.0844879150391</v>
      </c>
      <c r="T109" s="9" t="s">
        <v>34</v>
      </c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9">
        <v>109</v>
      </c>
      <c r="O110" s="9">
        <v>2025</v>
      </c>
      <c r="P110" s="9" t="s">
        <v>31</v>
      </c>
      <c r="Q110" s="9" t="s">
        <v>37</v>
      </c>
      <c r="R110" s="9">
        <v>53.8556098937988</v>
      </c>
      <c r="S110" s="9">
        <v>43.0844879150391</v>
      </c>
      <c r="T110" s="9" t="s">
        <v>34</v>
      </c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9">
        <v>110</v>
      </c>
      <c r="O111" s="9">
        <v>2026</v>
      </c>
      <c r="P111" s="9" t="s">
        <v>31</v>
      </c>
      <c r="Q111" s="9" t="s">
        <v>37</v>
      </c>
      <c r="R111" s="9">
        <v>53.8556098937988</v>
      </c>
      <c r="S111" s="9">
        <v>43.0844879150391</v>
      </c>
      <c r="T111" s="9" t="s">
        <v>34</v>
      </c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9">
        <v>111</v>
      </c>
      <c r="O112" s="9">
        <v>2027</v>
      </c>
      <c r="P112" s="9" t="s">
        <v>31</v>
      </c>
      <c r="Q112" s="9" t="s">
        <v>37</v>
      </c>
      <c r="R112" s="9">
        <v>53.8556098937988</v>
      </c>
      <c r="S112" s="9">
        <v>43.0844879150391</v>
      </c>
      <c r="T112" s="9" t="s">
        <v>34</v>
      </c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9">
        <v>112</v>
      </c>
      <c r="O113" s="9">
        <v>2028</v>
      </c>
      <c r="P113" s="9" t="s">
        <v>31</v>
      </c>
      <c r="Q113" s="9" t="s">
        <v>37</v>
      </c>
      <c r="R113" s="9">
        <v>53.8556098937988</v>
      </c>
      <c r="S113" s="9">
        <v>43.0844879150391</v>
      </c>
      <c r="T113" s="9" t="s">
        <v>34</v>
      </c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9">
        <v>113</v>
      </c>
      <c r="O114" s="9">
        <v>2029</v>
      </c>
      <c r="P114" s="9" t="s">
        <v>31</v>
      </c>
      <c r="Q114" s="9" t="s">
        <v>37</v>
      </c>
      <c r="R114" s="9">
        <v>53.8556098937988</v>
      </c>
      <c r="S114" s="9">
        <v>43.0844879150391</v>
      </c>
      <c r="T114" s="9" t="s">
        <v>34</v>
      </c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9">
        <v>114</v>
      </c>
      <c r="O115" s="9">
        <v>2030</v>
      </c>
      <c r="P115" s="9" t="s">
        <v>31</v>
      </c>
      <c r="Q115" s="9" t="s">
        <v>37</v>
      </c>
      <c r="R115" s="9">
        <v>53.8556098937988</v>
      </c>
      <c r="S115" s="9">
        <v>43.0844879150391</v>
      </c>
      <c r="T115" s="9" t="s">
        <v>34</v>
      </c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9">
        <v>115</v>
      </c>
      <c r="O116" s="9">
        <v>2031</v>
      </c>
      <c r="P116" s="9" t="s">
        <v>31</v>
      </c>
      <c r="Q116" s="9" t="s">
        <v>37</v>
      </c>
      <c r="R116" s="9">
        <v>53.8556098937988</v>
      </c>
      <c r="S116" s="9">
        <v>43.0844879150391</v>
      </c>
      <c r="T116" s="9" t="s">
        <v>34</v>
      </c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9">
        <v>116</v>
      </c>
      <c r="O117" s="9">
        <v>2032</v>
      </c>
      <c r="P117" s="9" t="s">
        <v>31</v>
      </c>
      <c r="Q117" s="9" t="s">
        <v>37</v>
      </c>
      <c r="R117" s="9">
        <v>53.8556098937988</v>
      </c>
      <c r="S117" s="9">
        <v>43.0844879150391</v>
      </c>
      <c r="T117" s="9" t="s">
        <v>34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9">
        <v>117</v>
      </c>
      <c r="O118" s="9">
        <v>2033</v>
      </c>
      <c r="P118" s="9" t="s">
        <v>31</v>
      </c>
      <c r="Q118" s="9" t="s">
        <v>37</v>
      </c>
      <c r="R118" s="9">
        <v>53.8556098937988</v>
      </c>
      <c r="S118" s="9">
        <v>43.0844879150391</v>
      </c>
      <c r="T118" s="9" t="s">
        <v>34</v>
      </c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9">
        <v>118</v>
      </c>
      <c r="O119" s="9">
        <v>2034</v>
      </c>
      <c r="P119" s="9" t="s">
        <v>31</v>
      </c>
      <c r="Q119" s="9" t="s">
        <v>37</v>
      </c>
      <c r="R119" s="9">
        <v>53.8556098937988</v>
      </c>
      <c r="S119" s="9">
        <v>43.0844879150391</v>
      </c>
      <c r="T119" s="9" t="s">
        <v>34</v>
      </c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9">
        <v>119</v>
      </c>
      <c r="O120" s="9">
        <v>2035</v>
      </c>
      <c r="P120" s="9" t="s">
        <v>31</v>
      </c>
      <c r="Q120" s="9" t="s">
        <v>37</v>
      </c>
      <c r="R120" s="9">
        <v>53.8556098937988</v>
      </c>
      <c r="S120" s="9">
        <v>43.0844879150391</v>
      </c>
      <c r="T120" s="9" t="s">
        <v>34</v>
      </c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9">
        <v>120</v>
      </c>
      <c r="O121" s="9">
        <v>2036</v>
      </c>
      <c r="P121" s="9" t="s">
        <v>31</v>
      </c>
      <c r="Q121" s="9" t="s">
        <v>37</v>
      </c>
      <c r="R121" s="9">
        <v>53.8556098937988</v>
      </c>
      <c r="S121" s="9">
        <v>43.0844879150391</v>
      </c>
      <c r="T121" s="9" t="s">
        <v>34</v>
      </c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9">
        <v>121</v>
      </c>
      <c r="O122" s="9">
        <v>2037</v>
      </c>
      <c r="P122" s="9" t="s">
        <v>31</v>
      </c>
      <c r="Q122" s="9" t="s">
        <v>37</v>
      </c>
      <c r="R122" s="9">
        <v>53.8556098937988</v>
      </c>
      <c r="S122" s="9">
        <v>43.0844879150391</v>
      </c>
      <c r="T122" s="9" t="s">
        <v>34</v>
      </c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9">
        <v>122</v>
      </c>
      <c r="O123" s="9">
        <v>2038</v>
      </c>
      <c r="P123" s="9" t="s">
        <v>31</v>
      </c>
      <c r="Q123" s="9" t="s">
        <v>37</v>
      </c>
      <c r="R123" s="9">
        <v>53.8556098937988</v>
      </c>
      <c r="S123" s="9">
        <v>43.0844879150391</v>
      </c>
      <c r="T123" s="9" t="s">
        <v>34</v>
      </c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9">
        <v>123</v>
      </c>
      <c r="O124" s="9">
        <v>2039</v>
      </c>
      <c r="P124" s="9" t="s">
        <v>31</v>
      </c>
      <c r="Q124" s="9" t="s">
        <v>37</v>
      </c>
      <c r="R124" s="9">
        <v>53.8556098937988</v>
      </c>
      <c r="S124" s="9">
        <v>43.0844879150391</v>
      </c>
      <c r="T124" s="9" t="s">
        <v>34</v>
      </c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9">
        <v>124</v>
      </c>
      <c r="O125" s="9">
        <v>2040</v>
      </c>
      <c r="P125" s="9" t="s">
        <v>31</v>
      </c>
      <c r="Q125" s="9" t="s">
        <v>37</v>
      </c>
      <c r="R125" s="9">
        <v>53.8556098937988</v>
      </c>
      <c r="S125" s="9">
        <v>43.0844879150391</v>
      </c>
      <c r="T125" s="9" t="s">
        <v>34</v>
      </c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9">
        <v>125</v>
      </c>
      <c r="O126" s="9">
        <v>2041</v>
      </c>
      <c r="P126" s="9" t="s">
        <v>31</v>
      </c>
      <c r="Q126" s="9" t="s">
        <v>37</v>
      </c>
      <c r="R126" s="9">
        <v>53.8556098937988</v>
      </c>
      <c r="S126" s="9">
        <v>43.0844879150391</v>
      </c>
      <c r="T126" s="9" t="s">
        <v>34</v>
      </c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9">
        <v>126</v>
      </c>
      <c r="O127" s="9">
        <v>2042</v>
      </c>
      <c r="P127" s="9" t="s">
        <v>31</v>
      </c>
      <c r="Q127" s="9" t="s">
        <v>37</v>
      </c>
      <c r="R127" s="9">
        <v>53.8556098937988</v>
      </c>
      <c r="S127" s="9">
        <v>43.0844879150391</v>
      </c>
      <c r="T127" s="9" t="s">
        <v>34</v>
      </c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9">
        <v>127</v>
      </c>
      <c r="O128" s="9">
        <v>2043</v>
      </c>
      <c r="P128" s="9" t="s">
        <v>31</v>
      </c>
      <c r="Q128" s="9" t="s">
        <v>37</v>
      </c>
      <c r="R128" s="9">
        <v>53.8556098937988</v>
      </c>
      <c r="S128" s="9">
        <v>43.0844879150391</v>
      </c>
      <c r="T128" s="9" t="s">
        <v>34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9">
        <v>128</v>
      </c>
      <c r="O129" s="9">
        <v>2044</v>
      </c>
      <c r="P129" s="9" t="s">
        <v>31</v>
      </c>
      <c r="Q129" s="9" t="s">
        <v>37</v>
      </c>
      <c r="R129" s="9">
        <v>53.8556098937988</v>
      </c>
      <c r="S129" s="9">
        <v>43.0844879150391</v>
      </c>
      <c r="T129" s="9" t="s">
        <v>34</v>
      </c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9">
        <v>129</v>
      </c>
      <c r="O130" s="9">
        <v>2045</v>
      </c>
      <c r="P130" s="9" t="s">
        <v>31</v>
      </c>
      <c r="Q130" s="9" t="s">
        <v>37</v>
      </c>
      <c r="R130" s="9">
        <v>53.8556098937988</v>
      </c>
      <c r="S130" s="9">
        <v>43.0844879150391</v>
      </c>
      <c r="T130" s="9" t="s">
        <v>34</v>
      </c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9">
        <v>130</v>
      </c>
      <c r="O131" s="9">
        <v>2046</v>
      </c>
      <c r="P131" s="9" t="s">
        <v>31</v>
      </c>
      <c r="Q131" s="9" t="s">
        <v>37</v>
      </c>
      <c r="R131" s="9">
        <v>53.8556098937988</v>
      </c>
      <c r="S131" s="9">
        <v>43.0844879150391</v>
      </c>
      <c r="T131" s="9" t="s">
        <v>34</v>
      </c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9">
        <v>131</v>
      </c>
      <c r="O132" s="9">
        <v>2047</v>
      </c>
      <c r="P132" s="9" t="s">
        <v>31</v>
      </c>
      <c r="Q132" s="9" t="s">
        <v>37</v>
      </c>
      <c r="R132" s="9">
        <v>53.8556098937988</v>
      </c>
      <c r="S132" s="9">
        <v>43.0844879150391</v>
      </c>
      <c r="T132" s="9" t="s">
        <v>34</v>
      </c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9">
        <v>132</v>
      </c>
      <c r="O133" s="9">
        <v>2048</v>
      </c>
      <c r="P133" s="9" t="s">
        <v>31</v>
      </c>
      <c r="Q133" s="9" t="s">
        <v>37</v>
      </c>
      <c r="R133" s="9">
        <v>53.8556098937988</v>
      </c>
      <c r="S133" s="9">
        <v>43.0844879150391</v>
      </c>
      <c r="T133" s="9" t="s">
        <v>34</v>
      </c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9">
        <v>133</v>
      </c>
      <c r="O134" s="9">
        <v>2016</v>
      </c>
      <c r="P134" s="9" t="s">
        <v>31</v>
      </c>
      <c r="Q134" s="9" t="s">
        <v>38</v>
      </c>
      <c r="R134" s="9">
        <v>5.81073713302612</v>
      </c>
      <c r="S134" s="9">
        <v>4.64858961105347</v>
      </c>
      <c r="T134" s="9" t="s">
        <v>34</v>
      </c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9">
        <v>134</v>
      </c>
      <c r="O135" s="9">
        <v>2017</v>
      </c>
      <c r="P135" s="9" t="s">
        <v>31</v>
      </c>
      <c r="Q135" s="9" t="s">
        <v>38</v>
      </c>
      <c r="R135" s="9">
        <v>11.6214742660522</v>
      </c>
      <c r="S135" s="9">
        <v>9.29717922210693</v>
      </c>
      <c r="T135" s="9" t="s">
        <v>34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9">
        <v>135</v>
      </c>
      <c r="O136" s="9">
        <v>2018</v>
      </c>
      <c r="P136" s="9" t="s">
        <v>31</v>
      </c>
      <c r="Q136" s="9" t="s">
        <v>38</v>
      </c>
      <c r="R136" s="9">
        <v>17.4322109222412</v>
      </c>
      <c r="S136" s="9">
        <v>13.9457693099976</v>
      </c>
      <c r="T136" s="9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9">
        <v>136</v>
      </c>
      <c r="O137" s="9">
        <v>2019</v>
      </c>
      <c r="P137" s="9" t="s">
        <v>31</v>
      </c>
      <c r="Q137" s="9" t="s">
        <v>38</v>
      </c>
      <c r="R137" s="9">
        <v>23.2429485321045</v>
      </c>
      <c r="S137" s="9">
        <v>18.5943584442139</v>
      </c>
      <c r="T137" s="9" t="s">
        <v>34</v>
      </c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9">
        <v>137</v>
      </c>
      <c r="O138" s="9">
        <v>2020</v>
      </c>
      <c r="P138" s="9" t="s">
        <v>31</v>
      </c>
      <c r="Q138" s="9" t="s">
        <v>38</v>
      </c>
      <c r="R138" s="9">
        <v>29.0536842346191</v>
      </c>
      <c r="S138" s="9">
        <v>23.2429485321045</v>
      </c>
      <c r="T138" s="9" t="s">
        <v>34</v>
      </c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9">
        <v>138</v>
      </c>
      <c r="O139" s="9">
        <v>2021</v>
      </c>
      <c r="P139" s="9" t="s">
        <v>31</v>
      </c>
      <c r="Q139" s="9" t="s">
        <v>38</v>
      </c>
      <c r="R139" s="9">
        <v>29.0536842346191</v>
      </c>
      <c r="S139" s="9">
        <v>23.2429485321045</v>
      </c>
      <c r="T139" s="9" t="s">
        <v>34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9">
        <v>139</v>
      </c>
      <c r="O140" s="9">
        <v>2022</v>
      </c>
      <c r="P140" s="9" t="s">
        <v>31</v>
      </c>
      <c r="Q140" s="9" t="s">
        <v>38</v>
      </c>
      <c r="R140" s="9">
        <v>29.0536842346191</v>
      </c>
      <c r="S140" s="9">
        <v>23.2429485321045</v>
      </c>
      <c r="T140" s="9" t="s">
        <v>34</v>
      </c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9">
        <v>140</v>
      </c>
      <c r="O141" s="9">
        <v>2023</v>
      </c>
      <c r="P141" s="9" t="s">
        <v>31</v>
      </c>
      <c r="Q141" s="9" t="s">
        <v>38</v>
      </c>
      <c r="R141" s="9">
        <v>29.0536842346191</v>
      </c>
      <c r="S141" s="9">
        <v>23.2429485321045</v>
      </c>
      <c r="T141" s="9" t="s">
        <v>34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9">
        <v>141</v>
      </c>
      <c r="O142" s="9">
        <v>2024</v>
      </c>
      <c r="P142" s="9" t="s">
        <v>31</v>
      </c>
      <c r="Q142" s="9" t="s">
        <v>38</v>
      </c>
      <c r="R142" s="9">
        <v>29.0536842346191</v>
      </c>
      <c r="S142" s="9">
        <v>23.2429485321045</v>
      </c>
      <c r="T142" s="9" t="s">
        <v>34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9">
        <v>142</v>
      </c>
      <c r="O143" s="9">
        <v>2025</v>
      </c>
      <c r="P143" s="9" t="s">
        <v>31</v>
      </c>
      <c r="Q143" s="9" t="s">
        <v>38</v>
      </c>
      <c r="R143" s="9">
        <v>29.0536842346191</v>
      </c>
      <c r="S143" s="9">
        <v>23.2429485321045</v>
      </c>
      <c r="T143" s="9" t="s">
        <v>34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9">
        <v>143</v>
      </c>
      <c r="O144" s="9">
        <v>2026</v>
      </c>
      <c r="P144" s="9" t="s">
        <v>31</v>
      </c>
      <c r="Q144" s="9" t="s">
        <v>38</v>
      </c>
      <c r="R144" s="9">
        <v>29.0536842346191</v>
      </c>
      <c r="S144" s="9">
        <v>23.2429485321045</v>
      </c>
      <c r="T144" s="9" t="s">
        <v>34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9">
        <v>144</v>
      </c>
      <c r="O145" s="9">
        <v>2027</v>
      </c>
      <c r="P145" s="9" t="s">
        <v>31</v>
      </c>
      <c r="Q145" s="9" t="s">
        <v>38</v>
      </c>
      <c r="R145" s="9">
        <v>29.0536842346191</v>
      </c>
      <c r="S145" s="9">
        <v>23.2429485321045</v>
      </c>
      <c r="T145" s="9" t="s">
        <v>34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9">
        <v>145</v>
      </c>
      <c r="O146" s="9">
        <v>2028</v>
      </c>
      <c r="P146" s="9" t="s">
        <v>31</v>
      </c>
      <c r="Q146" s="9" t="s">
        <v>38</v>
      </c>
      <c r="R146" s="9">
        <v>29.0536842346191</v>
      </c>
      <c r="S146" s="9">
        <v>23.2429485321045</v>
      </c>
      <c r="T146" s="9" t="s">
        <v>34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9">
        <v>146</v>
      </c>
      <c r="O147" s="9">
        <v>2029</v>
      </c>
      <c r="P147" s="9" t="s">
        <v>31</v>
      </c>
      <c r="Q147" s="9" t="s">
        <v>38</v>
      </c>
      <c r="R147" s="9">
        <v>29.0536842346191</v>
      </c>
      <c r="S147" s="9">
        <v>23.2429485321045</v>
      </c>
      <c r="T147" s="9" t="s">
        <v>34</v>
      </c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9">
        <v>147</v>
      </c>
      <c r="O148" s="9">
        <v>2030</v>
      </c>
      <c r="P148" s="9" t="s">
        <v>31</v>
      </c>
      <c r="Q148" s="9" t="s">
        <v>38</v>
      </c>
      <c r="R148" s="9">
        <v>29.0536842346191</v>
      </c>
      <c r="S148" s="9">
        <v>23.2429485321045</v>
      </c>
      <c r="T148" s="9" t="s">
        <v>34</v>
      </c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9">
        <v>148</v>
      </c>
      <c r="O149" s="9">
        <v>2031</v>
      </c>
      <c r="P149" s="9" t="s">
        <v>31</v>
      </c>
      <c r="Q149" s="9" t="s">
        <v>38</v>
      </c>
      <c r="R149" s="9">
        <v>29.0536842346191</v>
      </c>
      <c r="S149" s="9">
        <v>23.2429485321045</v>
      </c>
      <c r="T149" s="9" t="s">
        <v>34</v>
      </c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9">
        <v>149</v>
      </c>
      <c r="O150" s="9">
        <v>2032</v>
      </c>
      <c r="P150" s="9" t="s">
        <v>31</v>
      </c>
      <c r="Q150" s="9" t="s">
        <v>38</v>
      </c>
      <c r="R150" s="9">
        <v>29.0536842346191</v>
      </c>
      <c r="S150" s="9">
        <v>23.2429485321045</v>
      </c>
      <c r="T150" s="9" t="s">
        <v>34</v>
      </c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9">
        <v>150</v>
      </c>
      <c r="O151" s="9">
        <v>2033</v>
      </c>
      <c r="P151" s="9" t="s">
        <v>31</v>
      </c>
      <c r="Q151" s="9" t="s">
        <v>38</v>
      </c>
      <c r="R151" s="9">
        <v>29.0536842346191</v>
      </c>
      <c r="S151" s="9">
        <v>23.2429485321045</v>
      </c>
      <c r="T151" s="9" t="s">
        <v>34</v>
      </c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9">
        <v>151</v>
      </c>
      <c r="O152" s="9">
        <v>2034</v>
      </c>
      <c r="P152" s="9" t="s">
        <v>31</v>
      </c>
      <c r="Q152" s="9" t="s">
        <v>38</v>
      </c>
      <c r="R152" s="9">
        <v>29.0536842346191</v>
      </c>
      <c r="S152" s="9">
        <v>23.2429485321045</v>
      </c>
      <c r="T152" s="9" t="s">
        <v>34</v>
      </c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9">
        <v>152</v>
      </c>
      <c r="O153" s="9">
        <v>2035</v>
      </c>
      <c r="P153" s="9" t="s">
        <v>31</v>
      </c>
      <c r="Q153" s="9" t="s">
        <v>38</v>
      </c>
      <c r="R153" s="9">
        <v>29.0536842346191</v>
      </c>
      <c r="S153" s="9">
        <v>23.2429485321045</v>
      </c>
      <c r="T153" s="9" t="s">
        <v>34</v>
      </c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9">
        <v>153</v>
      </c>
      <c r="O154" s="9">
        <v>2036</v>
      </c>
      <c r="P154" s="9" t="s">
        <v>31</v>
      </c>
      <c r="Q154" s="9" t="s">
        <v>38</v>
      </c>
      <c r="R154" s="9">
        <v>29.0536842346191</v>
      </c>
      <c r="S154" s="9">
        <v>23.2429485321045</v>
      </c>
      <c r="T154" s="9" t="s">
        <v>34</v>
      </c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9">
        <v>154</v>
      </c>
      <c r="O155" s="9">
        <v>2037</v>
      </c>
      <c r="P155" s="9" t="s">
        <v>31</v>
      </c>
      <c r="Q155" s="9" t="s">
        <v>38</v>
      </c>
      <c r="R155" s="9">
        <v>29.0536842346191</v>
      </c>
      <c r="S155" s="9">
        <v>23.2429485321045</v>
      </c>
      <c r="T155" s="9" t="s">
        <v>34</v>
      </c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9">
        <v>155</v>
      </c>
      <c r="O156" s="9">
        <v>2038</v>
      </c>
      <c r="P156" s="9" t="s">
        <v>31</v>
      </c>
      <c r="Q156" s="9" t="s">
        <v>38</v>
      </c>
      <c r="R156" s="9">
        <v>29.0536842346191</v>
      </c>
      <c r="S156" s="9">
        <v>23.2429485321045</v>
      </c>
      <c r="T156" s="9" t="s">
        <v>34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9">
        <v>156</v>
      </c>
      <c r="O157" s="9">
        <v>2039</v>
      </c>
      <c r="P157" s="9" t="s">
        <v>31</v>
      </c>
      <c r="Q157" s="9" t="s">
        <v>38</v>
      </c>
      <c r="R157" s="9">
        <v>29.0536842346191</v>
      </c>
      <c r="S157" s="9">
        <v>23.2429485321045</v>
      </c>
      <c r="T157" s="9" t="s">
        <v>34</v>
      </c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9">
        <v>157</v>
      </c>
      <c r="O158" s="9">
        <v>2040</v>
      </c>
      <c r="P158" s="9" t="s">
        <v>31</v>
      </c>
      <c r="Q158" s="9" t="s">
        <v>38</v>
      </c>
      <c r="R158" s="9">
        <v>29.0536842346191</v>
      </c>
      <c r="S158" s="9">
        <v>23.2429485321045</v>
      </c>
      <c r="T158" s="9" t="s">
        <v>34</v>
      </c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9">
        <v>158</v>
      </c>
      <c r="O159" s="9">
        <v>2041</v>
      </c>
      <c r="P159" s="9" t="s">
        <v>31</v>
      </c>
      <c r="Q159" s="9" t="s">
        <v>38</v>
      </c>
      <c r="R159" s="9">
        <v>29.0536842346191</v>
      </c>
      <c r="S159" s="9">
        <v>23.2429485321045</v>
      </c>
      <c r="T159" s="9" t="s">
        <v>34</v>
      </c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9">
        <v>159</v>
      </c>
      <c r="O160" s="9">
        <v>2042</v>
      </c>
      <c r="P160" s="9" t="s">
        <v>31</v>
      </c>
      <c r="Q160" s="9" t="s">
        <v>38</v>
      </c>
      <c r="R160" s="9">
        <v>29.0536842346191</v>
      </c>
      <c r="S160" s="9">
        <v>23.2429485321045</v>
      </c>
      <c r="T160" s="9" t="s">
        <v>34</v>
      </c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9">
        <v>160</v>
      </c>
      <c r="O161" s="9">
        <v>2043</v>
      </c>
      <c r="P161" s="9" t="s">
        <v>31</v>
      </c>
      <c r="Q161" s="9" t="s">
        <v>38</v>
      </c>
      <c r="R161" s="9">
        <v>29.0536842346191</v>
      </c>
      <c r="S161" s="9">
        <v>23.2429485321045</v>
      </c>
      <c r="T161" s="9" t="s">
        <v>34</v>
      </c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9">
        <v>161</v>
      </c>
      <c r="O162" s="9">
        <v>2044</v>
      </c>
      <c r="P162" s="9" t="s">
        <v>31</v>
      </c>
      <c r="Q162" s="9" t="s">
        <v>38</v>
      </c>
      <c r="R162" s="9">
        <v>29.0536842346191</v>
      </c>
      <c r="S162" s="9">
        <v>23.2429485321045</v>
      </c>
      <c r="T162" s="9" t="s">
        <v>34</v>
      </c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9">
        <v>162</v>
      </c>
      <c r="O163" s="9">
        <v>2045</v>
      </c>
      <c r="P163" s="9" t="s">
        <v>31</v>
      </c>
      <c r="Q163" s="9" t="s">
        <v>38</v>
      </c>
      <c r="R163" s="9">
        <v>29.0536842346191</v>
      </c>
      <c r="S163" s="9">
        <v>23.2429485321045</v>
      </c>
      <c r="T163" s="9" t="s">
        <v>34</v>
      </c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9">
        <v>163</v>
      </c>
      <c r="O164" s="9">
        <v>2046</v>
      </c>
      <c r="P164" s="9" t="s">
        <v>31</v>
      </c>
      <c r="Q164" s="9" t="s">
        <v>38</v>
      </c>
      <c r="R164" s="9">
        <v>29.0536842346191</v>
      </c>
      <c r="S164" s="9">
        <v>23.2429485321045</v>
      </c>
      <c r="T164" s="9" t="s">
        <v>34</v>
      </c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9">
        <v>164</v>
      </c>
      <c r="O165" s="9">
        <v>2047</v>
      </c>
      <c r="P165" s="9" t="s">
        <v>31</v>
      </c>
      <c r="Q165" s="9" t="s">
        <v>38</v>
      </c>
      <c r="R165" s="9">
        <v>29.0536842346191</v>
      </c>
      <c r="S165" s="9">
        <v>23.2429485321045</v>
      </c>
      <c r="T165" s="9" t="s">
        <v>34</v>
      </c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9">
        <v>165</v>
      </c>
      <c r="O166" s="9">
        <v>2048</v>
      </c>
      <c r="P166" s="9" t="s">
        <v>31</v>
      </c>
      <c r="Q166" s="9" t="s">
        <v>38</v>
      </c>
      <c r="R166" s="9">
        <v>29.0536842346191</v>
      </c>
      <c r="S166" s="9">
        <v>23.2429485321045</v>
      </c>
      <c r="T166" s="9" t="s">
        <v>34</v>
      </c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9">
        <v>166</v>
      </c>
      <c r="O167" s="9">
        <v>2016</v>
      </c>
      <c r="P167" s="9" t="s">
        <v>31</v>
      </c>
      <c r="Q167" s="9" t="s">
        <v>39</v>
      </c>
      <c r="R167" s="9">
        <v>1.41725289821625</v>
      </c>
      <c r="S167" s="9">
        <v>1.13380229473114</v>
      </c>
      <c r="T167" s="9" t="s">
        <v>34</v>
      </c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9">
        <v>167</v>
      </c>
      <c r="O168" s="9">
        <v>2017</v>
      </c>
      <c r="P168" s="9" t="s">
        <v>31</v>
      </c>
      <c r="Q168" s="9" t="s">
        <v>39</v>
      </c>
      <c r="R168" s="9">
        <v>2.8345057964325</v>
      </c>
      <c r="S168" s="9">
        <v>2.26760458946228</v>
      </c>
      <c r="T168" s="9" t="s">
        <v>34</v>
      </c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9">
        <v>168</v>
      </c>
      <c r="O169" s="9">
        <v>2018</v>
      </c>
      <c r="P169" s="9" t="s">
        <v>31</v>
      </c>
      <c r="Q169" s="9" t="s">
        <v>39</v>
      </c>
      <c r="R169" s="9">
        <v>4.25175857543945</v>
      </c>
      <c r="S169" s="9">
        <v>3.40140700340271</v>
      </c>
      <c r="T169" s="9" t="s">
        <v>34</v>
      </c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9">
        <v>169</v>
      </c>
      <c r="O170" s="9">
        <v>2019</v>
      </c>
      <c r="P170" s="9" t="s">
        <v>31</v>
      </c>
      <c r="Q170" s="9" t="s">
        <v>39</v>
      </c>
      <c r="R170" s="9">
        <v>5.66901159286499</v>
      </c>
      <c r="S170" s="9">
        <v>4.53520917892456</v>
      </c>
      <c r="T170" s="9" t="s">
        <v>34</v>
      </c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9">
        <v>170</v>
      </c>
      <c r="O171" s="9">
        <v>2020</v>
      </c>
      <c r="P171" s="9" t="s">
        <v>31</v>
      </c>
      <c r="Q171" s="9" t="s">
        <v>39</v>
      </c>
      <c r="R171" s="9">
        <v>7.08626461029053</v>
      </c>
      <c r="S171" s="9">
        <v>5.66901159286499</v>
      </c>
      <c r="T171" s="9" t="s">
        <v>34</v>
      </c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9">
        <v>171</v>
      </c>
      <c r="O172" s="9">
        <v>2021</v>
      </c>
      <c r="P172" s="9" t="s">
        <v>31</v>
      </c>
      <c r="Q172" s="9" t="s">
        <v>39</v>
      </c>
      <c r="R172" s="9">
        <v>7.08626461029053</v>
      </c>
      <c r="S172" s="9">
        <v>5.66901159286499</v>
      </c>
      <c r="T172" s="9" t="s">
        <v>34</v>
      </c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9">
        <v>172</v>
      </c>
      <c r="O173" s="9">
        <v>2022</v>
      </c>
      <c r="P173" s="9" t="s">
        <v>31</v>
      </c>
      <c r="Q173" s="9" t="s">
        <v>39</v>
      </c>
      <c r="R173" s="9">
        <v>7.08626461029053</v>
      </c>
      <c r="S173" s="9">
        <v>5.66901159286499</v>
      </c>
      <c r="T173" s="9" t="s">
        <v>34</v>
      </c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9">
        <v>173</v>
      </c>
      <c r="O174" s="9">
        <v>2023</v>
      </c>
      <c r="P174" s="9" t="s">
        <v>31</v>
      </c>
      <c r="Q174" s="9" t="s">
        <v>39</v>
      </c>
      <c r="R174" s="9">
        <v>7.08626461029053</v>
      </c>
      <c r="S174" s="9">
        <v>5.66901159286499</v>
      </c>
      <c r="T174" s="9" t="s">
        <v>34</v>
      </c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9">
        <v>174</v>
      </c>
      <c r="O175" s="9">
        <v>2024</v>
      </c>
      <c r="P175" s="9" t="s">
        <v>31</v>
      </c>
      <c r="Q175" s="9" t="s">
        <v>39</v>
      </c>
      <c r="R175" s="9">
        <v>7.08626461029053</v>
      </c>
      <c r="S175" s="9">
        <v>5.66901159286499</v>
      </c>
      <c r="T175" s="9" t="s">
        <v>34</v>
      </c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9">
        <v>175</v>
      </c>
      <c r="O176" s="9">
        <v>2025</v>
      </c>
      <c r="P176" s="9" t="s">
        <v>31</v>
      </c>
      <c r="Q176" s="9" t="s">
        <v>39</v>
      </c>
      <c r="R176" s="9">
        <v>7.08626461029053</v>
      </c>
      <c r="S176" s="9">
        <v>5.66901159286499</v>
      </c>
      <c r="T176" s="9" t="s">
        <v>34</v>
      </c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9">
        <v>176</v>
      </c>
      <c r="O177" s="9">
        <v>2026</v>
      </c>
      <c r="P177" s="9" t="s">
        <v>31</v>
      </c>
      <c r="Q177" s="9" t="s">
        <v>39</v>
      </c>
      <c r="R177" s="9">
        <v>7.08626461029053</v>
      </c>
      <c r="S177" s="9">
        <v>5.66901159286499</v>
      </c>
      <c r="T177" s="9" t="s">
        <v>34</v>
      </c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9">
        <v>177</v>
      </c>
      <c r="O178" s="9">
        <v>2027</v>
      </c>
      <c r="P178" s="9" t="s">
        <v>31</v>
      </c>
      <c r="Q178" s="9" t="s">
        <v>39</v>
      </c>
      <c r="R178" s="9">
        <v>7.08626461029053</v>
      </c>
      <c r="S178" s="9">
        <v>5.66901159286499</v>
      </c>
      <c r="T178" s="9" t="s">
        <v>34</v>
      </c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9">
        <v>178</v>
      </c>
      <c r="O179" s="9">
        <v>2028</v>
      </c>
      <c r="P179" s="9" t="s">
        <v>31</v>
      </c>
      <c r="Q179" s="9" t="s">
        <v>39</v>
      </c>
      <c r="R179" s="9">
        <v>7.08626461029053</v>
      </c>
      <c r="S179" s="9">
        <v>5.66901159286499</v>
      </c>
      <c r="T179" s="9" t="s">
        <v>34</v>
      </c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9">
        <v>179</v>
      </c>
      <c r="O180" s="9">
        <v>2029</v>
      </c>
      <c r="P180" s="9" t="s">
        <v>31</v>
      </c>
      <c r="Q180" s="9" t="s">
        <v>39</v>
      </c>
      <c r="R180" s="9">
        <v>7.08626461029053</v>
      </c>
      <c r="S180" s="9">
        <v>5.66901159286499</v>
      </c>
      <c r="T180" s="9" t="s">
        <v>34</v>
      </c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9">
        <v>180</v>
      </c>
      <c r="O181" s="9">
        <v>2030</v>
      </c>
      <c r="P181" s="9" t="s">
        <v>31</v>
      </c>
      <c r="Q181" s="9" t="s">
        <v>39</v>
      </c>
      <c r="R181" s="9">
        <v>7.08626461029053</v>
      </c>
      <c r="S181" s="9">
        <v>5.66901159286499</v>
      </c>
      <c r="T181" s="9" t="s">
        <v>34</v>
      </c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9">
        <v>181</v>
      </c>
      <c r="O182" s="9">
        <v>2031</v>
      </c>
      <c r="P182" s="9" t="s">
        <v>31</v>
      </c>
      <c r="Q182" s="9" t="s">
        <v>39</v>
      </c>
      <c r="R182" s="9">
        <v>7.08626461029053</v>
      </c>
      <c r="S182" s="9">
        <v>5.66901159286499</v>
      </c>
      <c r="T182" s="9" t="s">
        <v>34</v>
      </c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9">
        <v>182</v>
      </c>
      <c r="O183" s="9">
        <v>2032</v>
      </c>
      <c r="P183" s="9" t="s">
        <v>31</v>
      </c>
      <c r="Q183" s="9" t="s">
        <v>39</v>
      </c>
      <c r="R183" s="9">
        <v>7.08626461029053</v>
      </c>
      <c r="S183" s="9">
        <v>5.66901159286499</v>
      </c>
      <c r="T183" s="9" t="s">
        <v>34</v>
      </c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9">
        <v>183</v>
      </c>
      <c r="O184" s="9">
        <v>2033</v>
      </c>
      <c r="P184" s="9" t="s">
        <v>31</v>
      </c>
      <c r="Q184" s="9" t="s">
        <v>39</v>
      </c>
      <c r="R184" s="9">
        <v>7.08626461029053</v>
      </c>
      <c r="S184" s="9">
        <v>5.66901159286499</v>
      </c>
      <c r="T184" s="9" t="s">
        <v>34</v>
      </c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9">
        <v>184</v>
      </c>
      <c r="O185" s="9">
        <v>2034</v>
      </c>
      <c r="P185" s="9" t="s">
        <v>31</v>
      </c>
      <c r="Q185" s="9" t="s">
        <v>39</v>
      </c>
      <c r="R185" s="9">
        <v>7.08626461029053</v>
      </c>
      <c r="S185" s="9">
        <v>5.66901159286499</v>
      </c>
      <c r="T185" s="9" t="s">
        <v>34</v>
      </c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9">
        <v>185</v>
      </c>
      <c r="O186" s="9">
        <v>2035</v>
      </c>
      <c r="P186" s="9" t="s">
        <v>31</v>
      </c>
      <c r="Q186" s="9" t="s">
        <v>39</v>
      </c>
      <c r="R186" s="9">
        <v>7.08626461029053</v>
      </c>
      <c r="S186" s="9">
        <v>5.66901159286499</v>
      </c>
      <c r="T186" s="9" t="s">
        <v>34</v>
      </c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9">
        <v>186</v>
      </c>
      <c r="O187" s="9">
        <v>2036</v>
      </c>
      <c r="P187" s="9" t="s">
        <v>31</v>
      </c>
      <c r="Q187" s="9" t="s">
        <v>39</v>
      </c>
      <c r="R187" s="9">
        <v>7.08626461029053</v>
      </c>
      <c r="S187" s="9">
        <v>5.66901159286499</v>
      </c>
      <c r="T187" s="9" t="s">
        <v>34</v>
      </c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9">
        <v>187</v>
      </c>
      <c r="O188" s="9">
        <v>2037</v>
      </c>
      <c r="P188" s="9" t="s">
        <v>31</v>
      </c>
      <c r="Q188" s="9" t="s">
        <v>39</v>
      </c>
      <c r="R188" s="9">
        <v>7.08626461029053</v>
      </c>
      <c r="S188" s="9">
        <v>5.66901159286499</v>
      </c>
      <c r="T188" s="9" t="s">
        <v>34</v>
      </c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9">
        <v>188</v>
      </c>
      <c r="O189" s="9">
        <v>2038</v>
      </c>
      <c r="P189" s="9" t="s">
        <v>31</v>
      </c>
      <c r="Q189" s="9" t="s">
        <v>39</v>
      </c>
      <c r="R189" s="9">
        <v>7.08626461029053</v>
      </c>
      <c r="S189" s="9">
        <v>5.66901159286499</v>
      </c>
      <c r="T189" s="9" t="s">
        <v>34</v>
      </c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9">
        <v>189</v>
      </c>
      <c r="O190" s="9">
        <v>2039</v>
      </c>
      <c r="P190" s="9" t="s">
        <v>31</v>
      </c>
      <c r="Q190" s="9" t="s">
        <v>39</v>
      </c>
      <c r="R190" s="9">
        <v>7.08626461029053</v>
      </c>
      <c r="S190" s="9">
        <v>5.66901159286499</v>
      </c>
      <c r="T190" s="9" t="s">
        <v>34</v>
      </c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9">
        <v>190</v>
      </c>
      <c r="O191" s="9">
        <v>2040</v>
      </c>
      <c r="P191" s="9" t="s">
        <v>31</v>
      </c>
      <c r="Q191" s="9" t="s">
        <v>39</v>
      </c>
      <c r="R191" s="9">
        <v>7.08626461029053</v>
      </c>
      <c r="S191" s="9">
        <v>5.66901159286499</v>
      </c>
      <c r="T191" s="9" t="s">
        <v>34</v>
      </c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9">
        <v>191</v>
      </c>
      <c r="O192" s="9">
        <v>2041</v>
      </c>
      <c r="P192" s="9" t="s">
        <v>31</v>
      </c>
      <c r="Q192" s="9" t="s">
        <v>39</v>
      </c>
      <c r="R192" s="9">
        <v>7.08626461029053</v>
      </c>
      <c r="S192" s="9">
        <v>5.66901159286499</v>
      </c>
      <c r="T192" s="9" t="s">
        <v>34</v>
      </c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9">
        <v>192</v>
      </c>
      <c r="O193" s="9">
        <v>2042</v>
      </c>
      <c r="P193" s="9" t="s">
        <v>31</v>
      </c>
      <c r="Q193" s="9" t="s">
        <v>39</v>
      </c>
      <c r="R193" s="9">
        <v>7.08626461029053</v>
      </c>
      <c r="S193" s="9">
        <v>5.66901159286499</v>
      </c>
      <c r="T193" s="9" t="s">
        <v>34</v>
      </c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9">
        <v>193</v>
      </c>
      <c r="O194" s="9">
        <v>2043</v>
      </c>
      <c r="P194" s="9" t="s">
        <v>31</v>
      </c>
      <c r="Q194" s="9" t="s">
        <v>39</v>
      </c>
      <c r="R194" s="9">
        <v>7.08626461029053</v>
      </c>
      <c r="S194" s="9">
        <v>5.66901159286499</v>
      </c>
      <c r="T194" s="9" t="s">
        <v>34</v>
      </c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9">
        <v>194</v>
      </c>
      <c r="O195" s="9">
        <v>2044</v>
      </c>
      <c r="P195" s="9" t="s">
        <v>31</v>
      </c>
      <c r="Q195" s="9" t="s">
        <v>39</v>
      </c>
      <c r="R195" s="9">
        <v>7.08626461029053</v>
      </c>
      <c r="S195" s="9">
        <v>5.66901159286499</v>
      </c>
      <c r="T195" s="9" t="s">
        <v>34</v>
      </c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9">
        <v>195</v>
      </c>
      <c r="O196" s="9">
        <v>2045</v>
      </c>
      <c r="P196" s="9" t="s">
        <v>31</v>
      </c>
      <c r="Q196" s="9" t="s">
        <v>39</v>
      </c>
      <c r="R196" s="9">
        <v>7.08626461029053</v>
      </c>
      <c r="S196" s="9">
        <v>5.66901159286499</v>
      </c>
      <c r="T196" s="9" t="s">
        <v>34</v>
      </c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9">
        <v>196</v>
      </c>
      <c r="O197" s="9">
        <v>2046</v>
      </c>
      <c r="P197" s="9" t="s">
        <v>31</v>
      </c>
      <c r="Q197" s="9" t="s">
        <v>39</v>
      </c>
      <c r="R197" s="9">
        <v>7.08626461029053</v>
      </c>
      <c r="S197" s="9">
        <v>5.66901159286499</v>
      </c>
      <c r="T197" s="9" t="s">
        <v>34</v>
      </c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9">
        <v>197</v>
      </c>
      <c r="O198" s="9">
        <v>2047</v>
      </c>
      <c r="P198" s="9" t="s">
        <v>31</v>
      </c>
      <c r="Q198" s="9" t="s">
        <v>39</v>
      </c>
      <c r="R198" s="9">
        <v>7.08626461029053</v>
      </c>
      <c r="S198" s="9">
        <v>5.66901159286499</v>
      </c>
      <c r="T198" s="9" t="s">
        <v>34</v>
      </c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9">
        <v>198</v>
      </c>
      <c r="O199" s="9">
        <v>2048</v>
      </c>
      <c r="P199" s="9" t="s">
        <v>31</v>
      </c>
      <c r="Q199" s="9" t="s">
        <v>39</v>
      </c>
      <c r="R199" s="9">
        <v>7.08626461029053</v>
      </c>
      <c r="S199" s="9">
        <v>5.66901159286499</v>
      </c>
      <c r="T199" s="9" t="s">
        <v>34</v>
      </c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Projektrahmendaten</vt:lpstr>
      <vt:lpstr>raw_data</vt:lpstr>
      <vt:lpstr>Erlaeuterungen</vt:lpstr>
      <vt:lpstr>Tabellen</vt:lpstr>
      <vt:lpstr>Grafiken</vt:lpstr>
      <vt:lpstr>Art der Arbeitsplaetze</vt:lpstr>
      <vt:lpstr>Rohdaten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2016-08-15T08:30:29Z</dcterms:created>
  <dcterms:modified xsi:type="dcterms:W3CDTF">2016-08-15T08:30:29Z</dcterms:modified>
</cp:coreProperties>
</file>