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  <sheet name="模板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<sst xmlns="http://schemas.openxmlformats.org/spreadsheetml/2006/main" count="30" uniqueCount="30">
  <si>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2024高三年级班歌比赛评分表</t>
  </si>
  <si>
    <t>班级</t>
  </si>
  <si>
    <t>评委</t>
  </si>
  <si>
    <t>评分内容</t>
  </si>
  <si>
    <t>总分</t>
  </si>
  <si>
    <t>平均分</t>
  </si>
  <si>
    <t>排名</t>
  </si>
  <si>
    <t>编号</t>
  </si>
  <si>
    <t>是否全员参与
(10分)</t>
  </si>
  <si>
    <t>着装是否统一
(10分)</t>
  </si>
  <si>
    <t>进退场是否迅速
(10分)</t>
  </si>
  <si>
    <t>歌曲节奏感
和流畅度
(40分)</t>
  </si>
  <si>
    <t>学生状态
(30分)</t>
  </si>
  <si>
    <t>总分
(100分)</t>
  </si>
  <si>
    <t>班主任参加
(+20分)</t>
  </si>
  <si>
    <t>有手部动作
(+10分)</t>
  </si>
  <si>
    <t>高三1班</t>
  </si>
  <si>
    <t>高三2班</t>
  </si>
  <si>
    <t>高三3班</t>
  </si>
  <si>
    <t>高三4班</t>
  </si>
  <si>
    <t>高三5班</t>
  </si>
  <si>
    <t>高三6班</t>
  </si>
  <si>
    <t>高三7班</t>
  </si>
  <si>
    <t>高三8班</t>
  </si>
  <si>
    <t>高三9班</t>
  </si>
  <si>
    <t>高三10班</t>
  </si>
  <si>
    <t>高三11班</t>
  </si>
  <si>
    <t>高三12班</t>
  </si>
  <si>
    <t>高三14班</t>
  </si>
  <si>
    <t>高三15班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</si>
</sst>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汉仪中等线简"/>
      <charset val="134"/>
    </font>
    <font>
      <b/>
      <sz val="26"/>
      <color theme="1"/>
      <name val="汉仪中等线简"/>
      <charset val="134"/>
    </font>
    <font>
      <sz val="18"/>
      <color theme="0"/>
      <name val="汉仪中等线简"/>
      <charset val="134"/>
    </font>
    <font>
      <sz val="12"/>
      <color theme="0"/>
      <name val="汉仪中等线简"/>
      <charset val="134"/>
    </font>
    <font>
      <sz val="14"/>
      <color theme="1"/>
      <name val="汉仪中等线简"/>
      <charset val="134"/>
    </font>
    <font>
      <sz val="12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4456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0"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1" defaultTableStyle="TableStyleMedium2" defaultPivotStyle="PivotStylePreset2_Accent1"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003A3952"/>
      <color rgb="00427A71"/>
      <color rgb="005B5A4A"/>
      <color rgb="00434A73"/>
      <color rgb="0049696D"/>
      <color rgb="00FFFFFF"/>
      <color rgb="003A838E"/>
      <color rgb="003CADCE"/>
      <color rgb="00000000"/>
      <color rgb="0034456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565150</xdr:colOff>
      <xdr:row>2</xdr:row>
      <xdr:rowOff>95885</xdr:rowOff>
    </xdr:from>
    <xdr:to>
      <xdr:col>16</xdr:col>
      <xdr:colOff>375285</xdr:colOff>
      <xdr:row>72</xdr:row>
      <xdr:rowOff>40640</xdr:rowOff>
    </xdr:to>
    <xdr:sp>
      <xdr:nvSpPr>
        <xdr:cNvPr id="2" name="矩形 1"/>
        <xdr:cNvSpPr/>
      </xdr:nvSpPr>
      <xdr:spPr>
        <a:xfrm>
          <a:off x="1226185" y="461645"/>
          <a:ext cx="9725660" cy="127463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62230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7665" y="5174615"/>
          <a:ext cx="3321050" cy="1288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219200" y="1052195"/>
          <a:ext cx="4758690" cy="79311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536700" y="2024380"/>
          <a:ext cx="3329305" cy="73787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708140" y="2641600"/>
          <a:ext cx="0" cy="980376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28</xdr:row>
      <xdr:rowOff>163830</xdr:rowOff>
    </xdr:to>
    <xdr:grpSp>
      <xdr:nvGrpSpPr>
        <xdr:cNvPr id="12" name="组合 11"/>
        <xdr:cNvGrpSpPr/>
      </xdr:nvGrpSpPr>
      <xdr:grpSpPr>
        <a:xfrm>
          <a:off x="7108825" y="2034540"/>
          <a:ext cx="3176270" cy="3249930"/>
          <a:chOff x="8438" y="3702"/>
          <a:chExt cx="4611" cy="5059"/>
        </a:xfrm>
      </xdr:grpSpPr>
      <xdr:grpSp>
        <xdr:nvGrpSpPr>
          <xdr:cNvPr id="13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/>
          <xdr:cNvGrpSpPr/>
        </xdr:nvGrpSpPr>
        <xdr:grpSpPr>
          <a:xfrm rot="0">
            <a:off x="8438" y="3702"/>
            <a:ext cx="3264" cy="2442"/>
            <a:chOff x="10730" y="2878"/>
            <a:chExt cx="3249" cy="2473"/>
          </a:xfrm>
        </xdr:grpSpPr>
        <xdr:sp>
          <xdr:nvSpPr>
            <xdr:cNvPr id="20" name="文本框 19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1" name="文本框 20"/>
            <xdr:cNvSpPr txBox="1"/>
          </xdr:nvSpPr>
          <xdr:spPr>
            <a:xfrm>
              <a:off x="10846" y="4697"/>
              <a:ext cx="3052" cy="6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800" kern="1200">
                  <a:solidFill>
                    <a:srgbClr val="222222"/>
                  </a:solidFill>
                  <a:latin typeface="汉仪中等线简" charset="-128"/>
                  <a:ea typeface="汉仪中等线简" charset="-128"/>
                  <a:cs typeface="Times New Roman" panose="02020603050405020304" pitchFamily="12"/>
                  <a:sym typeface="Times New Roman" panose="02020603050405020304" pitchFamily="12"/>
                </a:rPr>
                <a:t>汉仪</a:t>
              </a:r>
              <a:r>
                <a:rPr lang="en-US" altLang="zh-CN" sz="1800" kern="1200">
                  <a:solidFill>
                    <a:srgbClr val="222222"/>
                  </a:solidFill>
                  <a:latin typeface="汉仪中等线简" charset="-128"/>
                  <a:ea typeface="汉仪中等线简" charset="-128"/>
                  <a:cs typeface="Times New Roman" panose="02020603050405020304" pitchFamily="12"/>
                  <a:sym typeface="Times New Roman" panose="02020603050405020304" pitchFamily="12"/>
                </a:rPr>
                <a:t>中等线简</a:t>
              </a:r>
              <a:endParaRPr lang="en-US" altLang="zh-CN" sz="1800" kern="1200">
                <a:solidFill>
                  <a:srgbClr val="222222"/>
                </a:solidFill>
                <a:latin typeface="汉仪中等线简" charset="-128"/>
                <a:ea typeface="汉仪中等线简" charset="-128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2" name="组合 21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3" name="文本框 22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4" name="文本框 23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495935</xdr:colOff>
      <xdr:row>36</xdr:row>
      <xdr:rowOff>113030</xdr:rowOff>
    </xdr:from>
    <xdr:to>
      <xdr:col>15</xdr:col>
      <xdr:colOff>367665</xdr:colOff>
      <xdr:row>50</xdr:row>
      <xdr:rowOff>90170</xdr:rowOff>
    </xdr:to>
    <xdr:grpSp>
      <xdr:nvGrpSpPr>
        <xdr:cNvPr id="27" name="组合 26"/>
        <xdr:cNvGrpSpPr/>
      </xdr:nvGrpSpPr>
      <xdr:grpSpPr>
        <a:xfrm>
          <a:off x="7106285" y="6696710"/>
          <a:ext cx="3176905" cy="2537460"/>
          <a:chOff x="8434" y="9476"/>
          <a:chExt cx="4632" cy="3943"/>
        </a:xfrm>
      </xdr:grpSpPr>
      <xdr:grpSp>
        <xdr:nvGrpSpPr>
          <xdr:cNvPr id="28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9" name="文本框 2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0" name="文本框 2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1" name="组合 69"/>
          <xdr:cNvGrpSpPr/>
        </xdr:nvGrpSpPr>
        <xdr:grpSpPr>
          <a:xfrm rot="0">
            <a:off x="8443" y="10825"/>
            <a:ext cx="4623" cy="766"/>
            <a:chOff x="7157" y="3565"/>
            <a:chExt cx="4607" cy="775"/>
          </a:xfrm>
        </xdr:grpSpPr>
        <xdr:sp>
          <xdr:nvSpPr>
            <xdr:cNvPr id="32" name="文本框 31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61" y="4049"/>
              <a:ext cx="4603" cy="29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 rot="0">
            <a:off x="8434" y="12608"/>
            <a:ext cx="4625" cy="811"/>
            <a:chOff x="7148" y="5903"/>
            <a:chExt cx="4609" cy="822"/>
          </a:xfrm>
        </xdr:grpSpPr>
        <xdr:sp>
          <xdr:nvSpPr>
            <xdr:cNvPr id="35" name="文本框 34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48" y="6320"/>
              <a:ext cx="4609" cy="4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7" name="组合 69"/>
        <xdr:cNvGrpSpPr/>
      </xdr:nvGrpSpPr>
      <xdr:grpSpPr>
        <a:xfrm rot="0">
          <a:off x="1606550" y="2905125"/>
          <a:ext cx="3209925" cy="643255"/>
          <a:chOff x="7139" y="3569"/>
          <a:chExt cx="4652" cy="1008"/>
        </a:xfrm>
      </xdr:grpSpPr>
      <xdr:sp>
        <xdr:nvSpPr>
          <xdr:cNvPr id="38" name="文本框 37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9" name="文本框 38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0" name="组合 77"/>
        <xdr:cNvGrpSpPr/>
      </xdr:nvGrpSpPr>
      <xdr:grpSpPr>
        <a:xfrm rot="0">
          <a:off x="1595120" y="4629150"/>
          <a:ext cx="3789680" cy="636270"/>
          <a:chOff x="7127" y="5903"/>
          <a:chExt cx="5482" cy="1014"/>
        </a:xfrm>
      </xdr:grpSpPr>
      <xdr:sp>
        <xdr:nvSpPr>
          <xdr:cNvPr id="41" name="文本框 40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128270</xdr:rowOff>
    </xdr:to>
    <xdr:pic>
      <xdr:nvPicPr>
        <xdr:cNvPr id="43" name="图片 42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17675" y="3606165"/>
          <a:ext cx="4388485" cy="72834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10</xdr:col>
      <xdr:colOff>502920</xdr:colOff>
      <xdr:row>30</xdr:row>
      <xdr:rowOff>62230</xdr:rowOff>
    </xdr:from>
    <xdr:to>
      <xdr:col>16</xdr:col>
      <xdr:colOff>142240</xdr:colOff>
      <xdr:row>34</xdr:row>
      <xdr:rowOff>51435</xdr:rowOff>
    </xdr:to>
    <xdr:sp>
      <xdr:nvSpPr>
        <xdr:cNvPr id="52" name="文本框 51"/>
        <xdr:cNvSpPr txBox="1"/>
      </xdr:nvSpPr>
      <xdr:spPr>
        <a:xfrm>
          <a:off x="7113270" y="5548630"/>
          <a:ext cx="3605530" cy="7207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2</xdr:col>
      <xdr:colOff>273050</xdr:colOff>
      <xdr:row>36</xdr:row>
      <xdr:rowOff>104775</xdr:rowOff>
    </xdr:from>
    <xdr:to>
      <xdr:col>8</xdr:col>
      <xdr:colOff>96520</xdr:colOff>
      <xdr:row>40</xdr:row>
      <xdr:rowOff>29845</xdr:rowOff>
    </xdr:to>
    <xdr:grpSp>
      <xdr:nvGrpSpPr>
        <xdr:cNvPr id="19" name="组合 77"/>
        <xdr:cNvGrpSpPr/>
      </xdr:nvGrpSpPr>
      <xdr:grpSpPr>
        <a:xfrm rot="0">
          <a:off x="1595120" y="6688455"/>
          <a:ext cx="3789680" cy="656590"/>
          <a:chOff x="7127" y="5903"/>
          <a:chExt cx="5482" cy="1031"/>
        </a:xfrm>
      </xdr:grpSpPr>
      <xdr:sp>
        <xdr:nvSpPr>
          <xdr:cNvPr id="25" name="文本框 24"/>
          <xdr:cNvSpPr txBox="1"/>
        </xdr:nvSpPr>
        <xdr:spPr>
          <a:xfrm>
            <a:off x="7127" y="5903"/>
            <a:ext cx="3511" cy="46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歌唱比赛评分统计说明。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6" name="文本框 25"/>
          <xdr:cNvSpPr txBox="1"/>
        </xdr:nvSpPr>
        <xdr:spPr>
          <a:xfrm>
            <a:off x="7197" y="6276"/>
            <a:ext cx="5412" cy="6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、录入选手各项评分内容的得分数据。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、红色区域自动汇总总得分，并自动排名。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448945</xdr:colOff>
      <xdr:row>40</xdr:row>
      <xdr:rowOff>142875</xdr:rowOff>
    </xdr:from>
    <xdr:to>
      <xdr:col>9</xdr:col>
      <xdr:colOff>621030</xdr:colOff>
      <xdr:row>57</xdr:row>
      <xdr:rowOff>61595</xdr:rowOff>
    </xdr:to>
    <xdr:pic>
      <xdr:nvPicPr>
        <xdr:cNvPr id="44" name="图片 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71015" y="7458075"/>
          <a:ext cx="4799330" cy="30276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6"/>
  <sheetViews>
    <sheetView showGridLines="0" tabSelected="1" zoomScale="70" zoomScaleNormal="70" topLeftCell="A33" workbookViewId="0">
      <selection activeCell="H42" sqref="H42"/>
    </sheetView>
  </sheetViews>
  <sheetFormatPr defaultColWidth="9.63888888888889" defaultRowHeight="14.4"/>
  <cols>
    <col min="1" max="13" width="15.7777777777778" style="1" customWidth="1"/>
    <col min="14" max="16384" width="9" style="1"/>
  </cols>
  <sheetData>
    <row r="1" ht="45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45" customHeight="1" spans="1:13">
      <c r="A2" s="3" t="s">
        <v>1</v>
      </c>
      <c r="B2" s="3" t="s">
        <v>2</v>
      </c>
      <c r="C2" s="3" t="s">
        <v>3</v>
      </c>
      <c r="D2" s="3"/>
      <c r="E2" s="3"/>
      <c r="F2" s="3"/>
      <c r="G2" s="3"/>
      <c r="H2" s="3"/>
      <c r="I2" s="3"/>
      <c r="J2" s="3"/>
      <c r="K2" s="3" t="s">
        <v>4</v>
      </c>
      <c r="L2" s="3" t="s">
        <v>5</v>
      </c>
      <c r="M2" s="3" t="s">
        <v>6</v>
      </c>
    </row>
    <row r="3" s="1" customFormat="1" ht="45" customHeight="1" spans="1:13">
      <c r="A3" s="3"/>
      <c r="B3" s="3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3"/>
      <c r="L3" s="3"/>
      <c r="M3" s="3"/>
    </row>
    <row r="4" s="1" customFormat="1" ht="45" customHeight="1" spans="1:13">
      <c r="A4" s="5" t="s">
        <v>16</v>
      </c>
      <c r="B4" s="5">
        <v>1</v>
      </c>
      <c r="C4" s="5">
        <v>10</v>
      </c>
      <c r="D4" s="5">
        <v>10</v>
      </c>
      <c r="E4" s="5"/>
      <c r="F4" s="5"/>
      <c r="G4" s="5">
        <v>20</v>
      </c>
      <c r="H4" s="5">
        <v>78</v>
      </c>
      <c r="I4" s="5">
        <v>20</v>
      </c>
      <c r="J4" s="5">
        <v>8</v>
      </c>
      <c r="K4" s="5">
        <f>SUM(H4:J4)</f>
        <v>106</v>
      </c>
      <c r="L4" s="5">
        <f>SUM(K4:K6)/3</f>
        <v>107.666666666667</v>
      </c>
      <c r="M4" s="7">
        <f>RANK(L4,$L$4:$L$45,0)</f>
        <v>4</v>
      </c>
    </row>
    <row r="5" s="1" customFormat="1" ht="45" customHeight="1" spans="1:13">
      <c r="A5" s="5"/>
      <c r="B5" s="5">
        <v>2</v>
      </c>
      <c r="C5" s="5">
        <v>10</v>
      </c>
      <c r="D5" s="5">
        <v>10</v>
      </c>
      <c r="E5" s="5">
        <v>10</v>
      </c>
      <c r="F5" s="5">
        <v>36</v>
      </c>
      <c r="G5" s="5">
        <v>38</v>
      </c>
      <c r="H5" s="5">
        <v>93</v>
      </c>
      <c r="I5" s="5">
        <v>10</v>
      </c>
      <c r="J5" s="5">
        <v>5</v>
      </c>
      <c r="K5" s="5">
        <f>SUM(H5:J5)</f>
        <v>108</v>
      </c>
      <c r="L5" s="5"/>
      <c r="M5" s="7"/>
    </row>
    <row r="6" s="1" customFormat="1" ht="45" customHeight="1" spans="1:13">
      <c r="A6" s="5"/>
      <c r="B6" s="5">
        <v>3</v>
      </c>
      <c r="C6" s="5">
        <v>10</v>
      </c>
      <c r="D6" s="5">
        <v>10</v>
      </c>
      <c r="E6" s="5">
        <v>10</v>
      </c>
      <c r="F6" s="5">
        <v>35</v>
      </c>
      <c r="G6" s="5">
        <v>28</v>
      </c>
      <c r="H6" s="5">
        <v>96</v>
      </c>
      <c r="I6" s="5">
        <v>3</v>
      </c>
      <c r="J6" s="5">
        <v>10</v>
      </c>
      <c r="K6" s="5">
        <f>SUM(H6:J6)</f>
        <v>109</v>
      </c>
      <c r="L6" s="5"/>
      <c r="M6" s="7"/>
    </row>
    <row r="7" s="1" customFormat="1" ht="45" customHeight="1" spans="1:13">
      <c r="A7" s="5" t="s">
        <v>17</v>
      </c>
      <c r="B7" s="5">
        <v>1</v>
      </c>
      <c r="C7" s="5">
        <v>10</v>
      </c>
      <c r="D7" s="5">
        <v>10</v>
      </c>
      <c r="E7" s="5"/>
      <c r="F7" s="5"/>
      <c r="G7" s="5">
        <v>25</v>
      </c>
      <c r="H7" s="5">
        <v>85</v>
      </c>
      <c r="I7" s="5"/>
      <c r="J7" s="5">
        <v>8</v>
      </c>
      <c r="K7" s="5">
        <f t="shared" ref="K7:K45" si="0">SUM(H7:J7)</f>
        <v>93</v>
      </c>
      <c r="L7" s="5">
        <f>SUM(K7:K9)/3</f>
        <v>100.333333333333</v>
      </c>
      <c r="M7" s="7">
        <f>RANK(L7,$L$4:$L$45,0)</f>
        <v>7</v>
      </c>
    </row>
    <row r="8" s="1" customFormat="1" ht="45" customHeight="1" spans="1:13">
      <c r="A8" s="5"/>
      <c r="B8" s="5">
        <v>2</v>
      </c>
      <c r="C8" s="5">
        <v>10</v>
      </c>
      <c r="D8" s="5">
        <v>10</v>
      </c>
      <c r="E8" s="5">
        <v>10</v>
      </c>
      <c r="F8" s="5">
        <v>38</v>
      </c>
      <c r="G8" s="5">
        <v>28</v>
      </c>
      <c r="H8" s="5">
        <v>96</v>
      </c>
      <c r="I8" s="5"/>
      <c r="J8" s="5">
        <v>8</v>
      </c>
      <c r="K8" s="5">
        <f t="shared" si="0"/>
        <v>104</v>
      </c>
      <c r="L8" s="5"/>
      <c r="M8" s="7"/>
    </row>
    <row r="9" s="1" customFormat="1" ht="45" customHeight="1" spans="1:13">
      <c r="A9" s="5"/>
      <c r="B9" s="5">
        <v>3</v>
      </c>
      <c r="C9" s="5">
        <v>10</v>
      </c>
      <c r="D9" s="5">
        <v>10</v>
      </c>
      <c r="E9" s="5">
        <v>10</v>
      </c>
      <c r="F9" s="5">
        <v>36</v>
      </c>
      <c r="G9" s="5">
        <v>28</v>
      </c>
      <c r="H9" s="5">
        <v>94</v>
      </c>
      <c r="I9" s="5"/>
      <c r="J9" s="5">
        <v>10</v>
      </c>
      <c r="K9" s="5">
        <f t="shared" si="0"/>
        <v>104</v>
      </c>
      <c r="L9" s="5"/>
      <c r="M9" s="7"/>
    </row>
    <row r="10" s="1" customFormat="1" ht="45" customHeight="1" spans="1:13">
      <c r="A10" s="5" t="s">
        <v>18</v>
      </c>
      <c r="B10" s="5">
        <v>1</v>
      </c>
      <c r="C10" s="5">
        <v>10</v>
      </c>
      <c r="D10" s="5">
        <v>10</v>
      </c>
      <c r="E10" s="5"/>
      <c r="F10" s="5"/>
      <c r="G10" s="5">
        <v>30</v>
      </c>
      <c r="H10" s="5">
        <v>92</v>
      </c>
      <c r="I10" s="5"/>
      <c r="J10" s="5">
        <v>8</v>
      </c>
      <c r="K10" s="5">
        <f t="shared" si="0"/>
        <v>100</v>
      </c>
      <c r="L10" s="5">
        <f>SUM(K10:K12)/3</f>
        <v>103</v>
      </c>
      <c r="M10" s="7">
        <f>RANK(L10,$L$4:$L$45,0)</f>
        <v>5</v>
      </c>
    </row>
    <row r="11" s="1" customFormat="1" ht="45" customHeight="1" spans="1:13">
      <c r="A11" s="5"/>
      <c r="B11" s="5">
        <v>2</v>
      </c>
      <c r="C11" s="5">
        <v>10</v>
      </c>
      <c r="D11" s="5">
        <v>10</v>
      </c>
      <c r="E11" s="5">
        <v>90</v>
      </c>
      <c r="F11" s="5">
        <v>38</v>
      </c>
      <c r="G11" s="5">
        <v>27</v>
      </c>
      <c r="H11" s="5">
        <v>95</v>
      </c>
      <c r="I11" s="5"/>
      <c r="J11" s="5">
        <v>8</v>
      </c>
      <c r="K11" s="5">
        <f t="shared" si="0"/>
        <v>103</v>
      </c>
      <c r="L11" s="5"/>
      <c r="M11" s="7"/>
    </row>
    <row r="12" s="1" customFormat="1" ht="45" customHeight="1" spans="1:13">
      <c r="A12" s="5"/>
      <c r="B12" s="5">
        <v>3</v>
      </c>
      <c r="C12" s="5">
        <v>10</v>
      </c>
      <c r="D12" s="5">
        <v>10</v>
      </c>
      <c r="E12" s="5">
        <v>10</v>
      </c>
      <c r="F12" s="5">
        <v>38</v>
      </c>
      <c r="G12" s="5">
        <v>28</v>
      </c>
      <c r="H12" s="5">
        <v>96</v>
      </c>
      <c r="I12" s="5"/>
      <c r="J12" s="5">
        <v>10</v>
      </c>
      <c r="K12" s="5">
        <f t="shared" si="0"/>
        <v>106</v>
      </c>
      <c r="L12" s="5"/>
      <c r="M12" s="7"/>
    </row>
    <row r="13" s="1" customFormat="1" ht="45" customHeight="1" spans="1:13">
      <c r="A13" s="5" t="s">
        <v>19</v>
      </c>
      <c r="B13" s="5">
        <v>1</v>
      </c>
      <c r="C13" s="5">
        <v>10</v>
      </c>
      <c r="D13" s="5">
        <v>10</v>
      </c>
      <c r="E13" s="5"/>
      <c r="F13" s="5"/>
      <c r="G13" s="5">
        <v>30</v>
      </c>
      <c r="H13" s="5">
        <v>90</v>
      </c>
      <c r="I13" s="5">
        <v>20</v>
      </c>
      <c r="J13" s="5">
        <v>8</v>
      </c>
      <c r="K13" s="5">
        <f t="shared" si="0"/>
        <v>118</v>
      </c>
      <c r="L13" s="5">
        <f>SUM(K13:K15)/3</f>
        <v>110.666666666667</v>
      </c>
      <c r="M13" s="7">
        <f>RANK(L13,$L$4:$L$45,0)</f>
        <v>2</v>
      </c>
    </row>
    <row r="14" s="1" customFormat="1" ht="45" customHeight="1" spans="1:13">
      <c r="A14" s="5"/>
      <c r="B14" s="5">
        <v>2</v>
      </c>
      <c r="C14" s="5">
        <v>10</v>
      </c>
      <c r="D14" s="5">
        <v>10</v>
      </c>
      <c r="E14" s="5">
        <v>10</v>
      </c>
      <c r="F14" s="5">
        <v>39</v>
      </c>
      <c r="G14" s="5">
        <v>29</v>
      </c>
      <c r="H14" s="5">
        <v>98</v>
      </c>
      <c r="I14" s="5"/>
      <c r="J14" s="5">
        <v>8</v>
      </c>
      <c r="K14" s="5">
        <f t="shared" si="0"/>
        <v>106</v>
      </c>
      <c r="L14" s="5"/>
      <c r="M14" s="7"/>
    </row>
    <row r="15" s="1" customFormat="1" ht="45" customHeight="1" spans="1:13">
      <c r="A15" s="5"/>
      <c r="B15" s="5">
        <v>3</v>
      </c>
      <c r="C15" s="5">
        <v>10</v>
      </c>
      <c r="D15" s="5">
        <v>10</v>
      </c>
      <c r="E15" s="5">
        <v>10</v>
      </c>
      <c r="F15" s="5">
        <v>38</v>
      </c>
      <c r="G15" s="5">
        <v>30</v>
      </c>
      <c r="H15" s="5">
        <v>98</v>
      </c>
      <c r="I15" s="5"/>
      <c r="J15" s="5">
        <v>10</v>
      </c>
      <c r="K15" s="5">
        <f t="shared" si="0"/>
        <v>108</v>
      </c>
      <c r="L15" s="5"/>
      <c r="M15" s="7"/>
    </row>
    <row r="16" s="1" customFormat="1" ht="45" customHeight="1" spans="1:13">
      <c r="A16" s="5" t="s">
        <v>20</v>
      </c>
      <c r="B16" s="5">
        <v>1</v>
      </c>
      <c r="C16" s="5">
        <v>10</v>
      </c>
      <c r="D16" s="5">
        <v>10</v>
      </c>
      <c r="E16" s="5"/>
      <c r="F16" s="5"/>
      <c r="G16" s="5">
        <v>28</v>
      </c>
      <c r="H16" s="5">
        <v>88</v>
      </c>
      <c r="I16" s="5">
        <v>20</v>
      </c>
      <c r="J16" s="5">
        <v>8</v>
      </c>
      <c r="K16" s="5">
        <f t="shared" si="0"/>
        <v>116</v>
      </c>
      <c r="L16" s="5">
        <f>SUM(K16:K18)/3</f>
        <v>111.666666666667</v>
      </c>
      <c r="M16" s="7">
        <f>RANK(L16,$L$4:$L$45,0)</f>
        <v>1</v>
      </c>
    </row>
    <row r="17" s="1" customFormat="1" ht="45" customHeight="1" spans="1:13">
      <c r="A17" s="5"/>
      <c r="B17" s="5">
        <v>2</v>
      </c>
      <c r="C17" s="5">
        <v>10</v>
      </c>
      <c r="D17" s="5">
        <v>10</v>
      </c>
      <c r="E17" s="5">
        <v>10</v>
      </c>
      <c r="F17" s="5">
        <v>38</v>
      </c>
      <c r="G17" s="5">
        <v>27</v>
      </c>
      <c r="H17" s="5">
        <v>95</v>
      </c>
      <c r="I17" s="5">
        <v>10</v>
      </c>
      <c r="J17" s="5">
        <v>8</v>
      </c>
      <c r="K17" s="5">
        <f t="shared" si="0"/>
        <v>113</v>
      </c>
      <c r="L17" s="5"/>
      <c r="M17" s="7"/>
    </row>
    <row r="18" s="1" customFormat="1" ht="45" customHeight="1" spans="1:13">
      <c r="A18" s="5"/>
      <c r="B18" s="5">
        <v>3</v>
      </c>
      <c r="C18" s="5">
        <v>10</v>
      </c>
      <c r="D18" s="5">
        <v>10</v>
      </c>
      <c r="E18" s="5">
        <v>10</v>
      </c>
      <c r="F18" s="5">
        <v>38</v>
      </c>
      <c r="G18" s="5">
        <v>28</v>
      </c>
      <c r="H18" s="5">
        <v>96</v>
      </c>
      <c r="I18" s="5"/>
      <c r="J18" s="5">
        <v>10</v>
      </c>
      <c r="K18" s="5">
        <f t="shared" si="0"/>
        <v>106</v>
      </c>
      <c r="L18" s="5"/>
      <c r="M18" s="7"/>
    </row>
    <row r="19" s="1" customFormat="1" ht="45" customHeight="1" spans="1:13">
      <c r="A19" s="5" t="s">
        <v>21</v>
      </c>
      <c r="B19" s="5">
        <v>1</v>
      </c>
      <c r="C19" s="5">
        <v>10</v>
      </c>
      <c r="D19" s="5">
        <v>10</v>
      </c>
      <c r="E19" s="5"/>
      <c r="F19" s="5"/>
      <c r="G19" s="5"/>
      <c r="H19" s="5">
        <v>83</v>
      </c>
      <c r="I19" s="5"/>
      <c r="J19" s="5">
        <v>8</v>
      </c>
      <c r="K19" s="5">
        <f t="shared" si="0"/>
        <v>91</v>
      </c>
      <c r="L19" s="5">
        <f>SUM(K19:K21)/3</f>
        <v>97.6666666666667</v>
      </c>
      <c r="M19" s="7">
        <f>RANK(L19,$L$4:$L$45,0)</f>
        <v>10</v>
      </c>
    </row>
    <row r="20" s="1" customFormat="1" ht="45" customHeight="1" spans="1:13">
      <c r="A20" s="5"/>
      <c r="B20" s="5">
        <v>2</v>
      </c>
      <c r="C20" s="5">
        <v>10</v>
      </c>
      <c r="D20" s="5">
        <v>10</v>
      </c>
      <c r="E20" s="5">
        <v>10</v>
      </c>
      <c r="F20" s="5">
        <v>36</v>
      </c>
      <c r="G20" s="5">
        <v>28</v>
      </c>
      <c r="H20" s="5">
        <v>94</v>
      </c>
      <c r="I20" s="5"/>
      <c r="J20" s="5">
        <v>5</v>
      </c>
      <c r="K20" s="5">
        <f t="shared" si="0"/>
        <v>99</v>
      </c>
      <c r="L20" s="5"/>
      <c r="M20" s="7"/>
    </row>
    <row r="21" s="1" customFormat="1" ht="45" customHeight="1" spans="1:13">
      <c r="A21" s="5"/>
      <c r="B21" s="5">
        <v>3</v>
      </c>
      <c r="C21" s="5">
        <v>10</v>
      </c>
      <c r="D21" s="5">
        <v>10</v>
      </c>
      <c r="E21" s="5">
        <v>10</v>
      </c>
      <c r="F21" s="5">
        <v>33</v>
      </c>
      <c r="G21" s="5">
        <v>30</v>
      </c>
      <c r="H21" s="5">
        <v>93</v>
      </c>
      <c r="I21" s="5"/>
      <c r="J21" s="5">
        <v>10</v>
      </c>
      <c r="K21" s="5">
        <f t="shared" si="0"/>
        <v>103</v>
      </c>
      <c r="L21" s="5"/>
      <c r="M21" s="7"/>
    </row>
    <row r="22" s="1" customFormat="1" ht="45" customHeight="1" spans="1:13">
      <c r="A22" s="5" t="s">
        <v>22</v>
      </c>
      <c r="B22" s="5">
        <v>1</v>
      </c>
      <c r="C22" s="5">
        <v>10</v>
      </c>
      <c r="D22" s="5">
        <v>10</v>
      </c>
      <c r="E22" s="5"/>
      <c r="F22" s="5"/>
      <c r="G22" s="5"/>
      <c r="H22" s="5">
        <v>88</v>
      </c>
      <c r="I22" s="5">
        <v>20</v>
      </c>
      <c r="J22" s="5">
        <v>6</v>
      </c>
      <c r="K22" s="5">
        <f t="shared" si="0"/>
        <v>114</v>
      </c>
      <c r="L22" s="5">
        <f>SUM(K22:K24)/3</f>
        <v>108.333333333333</v>
      </c>
      <c r="M22" s="7">
        <f>RANK(L22,$L$4:$L$45,0)</f>
        <v>3</v>
      </c>
    </row>
    <row r="23" s="1" customFormat="1" ht="45" customHeight="1" spans="1:13">
      <c r="A23" s="5"/>
      <c r="B23" s="5">
        <v>2</v>
      </c>
      <c r="C23" s="5">
        <v>10</v>
      </c>
      <c r="D23" s="5">
        <v>9</v>
      </c>
      <c r="E23" s="5">
        <v>10</v>
      </c>
      <c r="F23" s="5">
        <v>33</v>
      </c>
      <c r="G23" s="5">
        <v>30</v>
      </c>
      <c r="H23" s="5">
        <v>92</v>
      </c>
      <c r="I23" s="5">
        <v>10</v>
      </c>
      <c r="J23" s="5">
        <v>5</v>
      </c>
      <c r="K23" s="5">
        <f t="shared" si="0"/>
        <v>107</v>
      </c>
      <c r="L23" s="5"/>
      <c r="M23" s="7"/>
    </row>
    <row r="24" s="1" customFormat="1" ht="45" customHeight="1" spans="1:13">
      <c r="A24" s="5"/>
      <c r="B24" s="5">
        <v>3</v>
      </c>
      <c r="C24" s="5">
        <v>10</v>
      </c>
      <c r="D24" s="5">
        <v>10</v>
      </c>
      <c r="E24" s="5">
        <v>10</v>
      </c>
      <c r="F24" s="5">
        <v>34</v>
      </c>
      <c r="G24" s="5">
        <v>30</v>
      </c>
      <c r="H24" s="5">
        <v>94</v>
      </c>
      <c r="I24" s="5"/>
      <c r="J24" s="5">
        <v>10</v>
      </c>
      <c r="K24" s="5">
        <f t="shared" si="0"/>
        <v>104</v>
      </c>
      <c r="L24" s="5"/>
      <c r="M24" s="7"/>
    </row>
    <row r="25" s="1" customFormat="1" ht="45" customHeight="1" spans="1:13">
      <c r="A25" s="5" t="s">
        <v>23</v>
      </c>
      <c r="B25" s="5">
        <v>1</v>
      </c>
      <c r="C25" s="5">
        <v>10</v>
      </c>
      <c r="D25" s="5">
        <v>10</v>
      </c>
      <c r="E25" s="5"/>
      <c r="F25" s="5"/>
      <c r="G25" s="5"/>
      <c r="H25" s="5">
        <v>85</v>
      </c>
      <c r="I25" s="5"/>
      <c r="J25" s="5">
        <v>8</v>
      </c>
      <c r="K25" s="5">
        <f t="shared" si="0"/>
        <v>93</v>
      </c>
      <c r="L25" s="5">
        <f>SUM(K25:K27)/3</f>
        <v>97.3333333333333</v>
      </c>
      <c r="M25" s="7">
        <f>RANK(L25,$L$4:$L$45,0)</f>
        <v>11</v>
      </c>
    </row>
    <row r="26" s="1" customFormat="1" ht="45" customHeight="1" spans="1:13">
      <c r="A26" s="5"/>
      <c r="B26" s="5">
        <v>2</v>
      </c>
      <c r="C26" s="5">
        <v>10</v>
      </c>
      <c r="D26" s="5">
        <v>10</v>
      </c>
      <c r="E26" s="5">
        <v>10</v>
      </c>
      <c r="F26" s="5">
        <v>35</v>
      </c>
      <c r="G26" s="5">
        <v>26</v>
      </c>
      <c r="H26" s="5">
        <v>91</v>
      </c>
      <c r="I26" s="5"/>
      <c r="J26" s="5">
        <v>5</v>
      </c>
      <c r="K26" s="5">
        <f t="shared" si="0"/>
        <v>96</v>
      </c>
      <c r="L26" s="5"/>
      <c r="M26" s="7"/>
    </row>
    <row r="27" s="1" customFormat="1" ht="45" customHeight="1" spans="1:13">
      <c r="A27" s="5"/>
      <c r="B27" s="5">
        <v>3</v>
      </c>
      <c r="C27" s="5">
        <v>10</v>
      </c>
      <c r="D27" s="5">
        <v>10</v>
      </c>
      <c r="E27" s="5">
        <v>10</v>
      </c>
      <c r="F27" s="5">
        <v>35</v>
      </c>
      <c r="G27" s="5">
        <v>28</v>
      </c>
      <c r="H27" s="5">
        <v>93</v>
      </c>
      <c r="I27" s="5"/>
      <c r="J27" s="5">
        <v>10</v>
      </c>
      <c r="K27" s="5">
        <f t="shared" si="0"/>
        <v>103</v>
      </c>
      <c r="L27" s="5"/>
      <c r="M27" s="7"/>
    </row>
    <row r="28" s="1" customFormat="1" ht="45" customHeight="1" spans="1:13">
      <c r="A28" s="5" t="s">
        <v>24</v>
      </c>
      <c r="B28" s="5">
        <v>1</v>
      </c>
      <c r="C28" s="5">
        <v>10</v>
      </c>
      <c r="D28" s="5">
        <v>10</v>
      </c>
      <c r="E28" s="5"/>
      <c r="F28" s="5"/>
      <c r="G28" s="5"/>
      <c r="H28" s="5">
        <v>85</v>
      </c>
      <c r="I28" s="5"/>
      <c r="J28" s="5">
        <v>8</v>
      </c>
      <c r="K28" s="5">
        <f t="shared" si="0"/>
        <v>93</v>
      </c>
      <c r="L28" s="5">
        <f>SUM(K28:K30)/3</f>
        <v>97</v>
      </c>
      <c r="M28" s="7">
        <f>RANK(L28,$L$4:$L$45,0)</f>
        <v>12</v>
      </c>
    </row>
    <row r="29" s="1" customFormat="1" ht="45" customHeight="1" spans="1:13">
      <c r="A29" s="5"/>
      <c r="B29" s="5">
        <v>2</v>
      </c>
      <c r="C29" s="5">
        <v>10</v>
      </c>
      <c r="D29" s="5">
        <v>10</v>
      </c>
      <c r="E29" s="5">
        <v>10</v>
      </c>
      <c r="F29" s="5">
        <v>38</v>
      </c>
      <c r="G29" s="5">
        <v>26</v>
      </c>
      <c r="H29" s="5">
        <v>94</v>
      </c>
      <c r="I29" s="5"/>
      <c r="J29" s="5"/>
      <c r="K29" s="5">
        <f t="shared" si="0"/>
        <v>94</v>
      </c>
      <c r="L29" s="5"/>
      <c r="M29" s="7"/>
    </row>
    <row r="30" s="1" customFormat="1" ht="45" customHeight="1" spans="1:13">
      <c r="A30" s="5"/>
      <c r="B30" s="5">
        <v>3</v>
      </c>
      <c r="C30" s="5">
        <v>10</v>
      </c>
      <c r="D30" s="5">
        <v>10</v>
      </c>
      <c r="E30" s="5">
        <v>10</v>
      </c>
      <c r="F30" s="5">
        <v>36</v>
      </c>
      <c r="G30" s="5">
        <v>28</v>
      </c>
      <c r="H30" s="5">
        <v>94</v>
      </c>
      <c r="I30" s="5"/>
      <c r="J30" s="5">
        <v>10</v>
      </c>
      <c r="K30" s="5">
        <f t="shared" si="0"/>
        <v>104</v>
      </c>
      <c r="L30" s="5"/>
      <c r="M30" s="7"/>
    </row>
    <row r="31" s="1" customFormat="1" ht="45" customHeight="1" spans="1:13">
      <c r="A31" s="5" t="s">
        <v>25</v>
      </c>
      <c r="B31" s="5">
        <v>1</v>
      </c>
      <c r="C31" s="5">
        <v>10</v>
      </c>
      <c r="D31" s="5">
        <v>10</v>
      </c>
      <c r="E31" s="5"/>
      <c r="F31" s="5"/>
      <c r="G31" s="5"/>
      <c r="H31" s="5">
        <v>90</v>
      </c>
      <c r="I31" s="5"/>
      <c r="J31" s="5">
        <v>8</v>
      </c>
      <c r="K31" s="5">
        <f t="shared" si="0"/>
        <v>98</v>
      </c>
      <c r="L31" s="5">
        <f>SUM(K31:K33)/3</f>
        <v>99.3333333333333</v>
      </c>
      <c r="M31" s="7">
        <f>RANK(L31,$L$4:$L$45,0)</f>
        <v>9</v>
      </c>
    </row>
    <row r="32" s="1" customFormat="1" ht="45" customHeight="1" spans="1:13">
      <c r="A32" s="5"/>
      <c r="B32" s="5">
        <v>2</v>
      </c>
      <c r="C32" s="5">
        <v>10</v>
      </c>
      <c r="D32" s="5">
        <v>10</v>
      </c>
      <c r="E32" s="5">
        <v>10</v>
      </c>
      <c r="F32" s="5">
        <v>38</v>
      </c>
      <c r="G32" s="5">
        <v>28</v>
      </c>
      <c r="H32" s="5">
        <v>96</v>
      </c>
      <c r="I32" s="5"/>
      <c r="J32" s="5"/>
      <c r="K32" s="5">
        <f t="shared" si="0"/>
        <v>96</v>
      </c>
      <c r="L32" s="5"/>
      <c r="M32" s="7"/>
    </row>
    <row r="33" s="1" customFormat="1" ht="45" customHeight="1" spans="1:13">
      <c r="A33" s="5"/>
      <c r="B33" s="5">
        <v>3</v>
      </c>
      <c r="C33" s="5">
        <v>10</v>
      </c>
      <c r="D33" s="5">
        <v>10</v>
      </c>
      <c r="E33" s="5">
        <v>10</v>
      </c>
      <c r="F33" s="5">
        <v>36</v>
      </c>
      <c r="G33" s="5">
        <v>28</v>
      </c>
      <c r="H33" s="5">
        <v>94</v>
      </c>
      <c r="I33" s="5"/>
      <c r="J33" s="5">
        <v>10</v>
      </c>
      <c r="K33" s="5">
        <f t="shared" si="0"/>
        <v>104</v>
      </c>
      <c r="L33" s="5"/>
      <c r="M33" s="7"/>
    </row>
    <row r="34" s="1" customFormat="1" ht="45" customHeight="1" spans="1:13">
      <c r="A34" s="5" t="s">
        <v>26</v>
      </c>
      <c r="B34" s="5">
        <v>1</v>
      </c>
      <c r="C34" s="5">
        <v>10</v>
      </c>
      <c r="D34" s="5">
        <v>10</v>
      </c>
      <c r="E34" s="5"/>
      <c r="F34" s="5"/>
      <c r="G34" s="5"/>
      <c r="H34" s="5">
        <v>78</v>
      </c>
      <c r="I34" s="5"/>
      <c r="J34" s="5">
        <v>8</v>
      </c>
      <c r="K34" s="5">
        <f t="shared" si="0"/>
        <v>86</v>
      </c>
      <c r="L34" s="5">
        <f>SUM(K34:K36)/3</f>
        <v>96</v>
      </c>
      <c r="M34" s="7">
        <f>RANK(L34,$L$4:$L$45,0)</f>
        <v>14</v>
      </c>
    </row>
    <row r="35" s="1" customFormat="1" ht="45" customHeight="1" spans="1:13">
      <c r="A35" s="5"/>
      <c r="B35" s="5">
        <v>2</v>
      </c>
      <c r="C35" s="5">
        <v>10</v>
      </c>
      <c r="D35" s="5">
        <v>10</v>
      </c>
      <c r="E35" s="5">
        <v>10</v>
      </c>
      <c r="F35" s="5">
        <v>37</v>
      </c>
      <c r="G35" s="5">
        <v>27</v>
      </c>
      <c r="H35" s="5">
        <v>94</v>
      </c>
      <c r="I35" s="5"/>
      <c r="J35" s="5">
        <v>5</v>
      </c>
      <c r="K35" s="5">
        <f t="shared" si="0"/>
        <v>99</v>
      </c>
      <c r="L35" s="5"/>
      <c r="M35" s="7"/>
    </row>
    <row r="36" s="1" customFormat="1" ht="45" customHeight="1" spans="1:13">
      <c r="A36" s="5"/>
      <c r="B36" s="5">
        <v>3</v>
      </c>
      <c r="C36" s="5">
        <v>10</v>
      </c>
      <c r="D36" s="5">
        <v>10</v>
      </c>
      <c r="E36" s="5">
        <v>10</v>
      </c>
      <c r="F36" s="5">
        <v>35</v>
      </c>
      <c r="G36" s="5">
        <v>28</v>
      </c>
      <c r="H36" s="5">
        <v>93</v>
      </c>
      <c r="I36" s="5"/>
      <c r="J36" s="5">
        <v>10</v>
      </c>
      <c r="K36" s="5">
        <f t="shared" si="0"/>
        <v>103</v>
      </c>
      <c r="L36" s="5"/>
      <c r="M36" s="7"/>
    </row>
    <row r="37" s="1" customFormat="1" ht="45" customHeight="1" spans="1:13">
      <c r="A37" s="5" t="s">
        <v>27</v>
      </c>
      <c r="B37" s="5">
        <v>1</v>
      </c>
      <c r="C37" s="5">
        <v>10</v>
      </c>
      <c r="D37" s="5">
        <v>10</v>
      </c>
      <c r="E37" s="5"/>
      <c r="F37" s="5"/>
      <c r="G37" s="5"/>
      <c r="H37" s="5">
        <v>85</v>
      </c>
      <c r="I37" s="5"/>
      <c r="J37" s="5">
        <v>10</v>
      </c>
      <c r="K37" s="5">
        <f t="shared" si="0"/>
        <v>95</v>
      </c>
      <c r="L37" s="5">
        <f>SUM(K37:K39)/3</f>
        <v>100.333333333333</v>
      </c>
      <c r="M37" s="7">
        <f>RANK(L37,$L$4:$L$45,0)</f>
        <v>7</v>
      </c>
    </row>
    <row r="38" s="1" customFormat="1" ht="45" customHeight="1" spans="1:13">
      <c r="A38" s="5"/>
      <c r="B38" s="5">
        <v>2</v>
      </c>
      <c r="C38" s="5">
        <v>10</v>
      </c>
      <c r="D38" s="5">
        <v>10</v>
      </c>
      <c r="E38" s="5">
        <v>10</v>
      </c>
      <c r="F38" s="5">
        <v>38</v>
      </c>
      <c r="G38" s="5">
        <v>27</v>
      </c>
      <c r="H38" s="5">
        <v>95</v>
      </c>
      <c r="I38" s="5"/>
      <c r="J38" s="5">
        <v>5</v>
      </c>
      <c r="K38" s="5">
        <f t="shared" si="0"/>
        <v>100</v>
      </c>
      <c r="L38" s="5"/>
      <c r="M38" s="7"/>
    </row>
    <row r="39" s="1" customFormat="1" ht="45" customHeight="1" spans="1:13">
      <c r="A39" s="5"/>
      <c r="B39" s="5">
        <v>3</v>
      </c>
      <c r="C39" s="5">
        <v>10</v>
      </c>
      <c r="D39" s="5">
        <v>10</v>
      </c>
      <c r="E39" s="5">
        <v>10</v>
      </c>
      <c r="F39" s="5">
        <v>38</v>
      </c>
      <c r="G39" s="5">
        <v>28</v>
      </c>
      <c r="H39" s="5">
        <v>96</v>
      </c>
      <c r="I39" s="5"/>
      <c r="J39" s="5">
        <v>10</v>
      </c>
      <c r="K39" s="5">
        <f t="shared" si="0"/>
        <v>106</v>
      </c>
      <c r="L39" s="5"/>
      <c r="M39" s="7"/>
    </row>
    <row r="40" s="1" customFormat="1" ht="45" customHeight="1" spans="1:13">
      <c r="A40" s="5" t="s">
        <v>28</v>
      </c>
      <c r="B40" s="5">
        <v>1</v>
      </c>
      <c r="C40" s="5">
        <v>10</v>
      </c>
      <c r="D40" s="5">
        <v>10</v>
      </c>
      <c r="E40" s="5"/>
      <c r="F40" s="5"/>
      <c r="G40" s="5"/>
      <c r="H40" s="5">
        <v>80</v>
      </c>
      <c r="I40" s="5"/>
      <c r="J40" s="5">
        <v>5</v>
      </c>
      <c r="K40" s="5">
        <f t="shared" si="0"/>
        <v>85</v>
      </c>
      <c r="L40" s="5">
        <f>SUM(K40:K42)/3</f>
        <v>97</v>
      </c>
      <c r="M40" s="7">
        <f>RANK(L40,$L$4:$L$45,0)</f>
        <v>12</v>
      </c>
    </row>
    <row r="41" s="1" customFormat="1" ht="45" customHeight="1" spans="1:13">
      <c r="A41" s="5"/>
      <c r="B41" s="5">
        <v>2</v>
      </c>
      <c r="C41" s="5">
        <v>10</v>
      </c>
      <c r="D41" s="5">
        <v>10</v>
      </c>
      <c r="E41" s="5">
        <v>10</v>
      </c>
      <c r="F41" s="5">
        <v>39</v>
      </c>
      <c r="G41" s="5">
        <v>27</v>
      </c>
      <c r="H41" s="5">
        <v>96</v>
      </c>
      <c r="I41" s="5"/>
      <c r="J41" s="5">
        <v>5</v>
      </c>
      <c r="K41" s="5">
        <f t="shared" si="0"/>
        <v>101</v>
      </c>
      <c r="L41" s="5"/>
      <c r="M41" s="7"/>
    </row>
    <row r="42" s="1" customFormat="1" ht="45" customHeight="1" spans="1:13">
      <c r="A42" s="5"/>
      <c r="B42" s="5">
        <v>3</v>
      </c>
      <c r="C42" s="5">
        <v>10</v>
      </c>
      <c r="D42" s="5">
        <v>10</v>
      </c>
      <c r="E42" s="5">
        <v>10</v>
      </c>
      <c r="F42" s="5">
        <v>37</v>
      </c>
      <c r="G42" s="5">
        <v>28</v>
      </c>
      <c r="H42" s="5">
        <v>95</v>
      </c>
      <c r="I42" s="5"/>
      <c r="J42" s="5">
        <v>10</v>
      </c>
      <c r="K42" s="5">
        <f t="shared" si="0"/>
        <v>105</v>
      </c>
      <c r="L42" s="5"/>
      <c r="M42" s="7"/>
    </row>
    <row r="43" s="1" customFormat="1" ht="45" customHeight="1" spans="1:13">
      <c r="A43" s="5" t="s">
        <v>29</v>
      </c>
      <c r="B43" s="5">
        <v>1</v>
      </c>
      <c r="C43" s="5">
        <v>10</v>
      </c>
      <c r="D43" s="5">
        <v>10</v>
      </c>
      <c r="E43" s="5"/>
      <c r="F43" s="5"/>
      <c r="G43" s="5"/>
      <c r="H43" s="5">
        <v>90</v>
      </c>
      <c r="I43" s="5"/>
      <c r="J43" s="5">
        <v>8</v>
      </c>
      <c r="K43" s="5">
        <f t="shared" si="0"/>
        <v>98</v>
      </c>
      <c r="L43" s="5">
        <f>SUM(K43:K45)/3</f>
        <v>102.333333333333</v>
      </c>
      <c r="M43" s="7">
        <f>RANK(L43,$L$4:$L$45,0)</f>
        <v>6</v>
      </c>
    </row>
    <row r="44" s="1" customFormat="1" ht="45" customHeight="1" spans="1:13">
      <c r="A44" s="5"/>
      <c r="B44" s="5">
        <v>2</v>
      </c>
      <c r="C44" s="5">
        <v>10</v>
      </c>
      <c r="D44" s="5">
        <v>10</v>
      </c>
      <c r="E44" s="5">
        <v>10</v>
      </c>
      <c r="F44" s="5">
        <v>39</v>
      </c>
      <c r="G44" s="5">
        <v>29</v>
      </c>
      <c r="H44" s="5">
        <v>98</v>
      </c>
      <c r="I44" s="5"/>
      <c r="J44" s="5">
        <v>5</v>
      </c>
      <c r="K44" s="5">
        <f t="shared" si="0"/>
        <v>103</v>
      </c>
      <c r="L44" s="5"/>
      <c r="M44" s="7"/>
    </row>
    <row r="45" s="1" customFormat="1" ht="45" customHeight="1" spans="1:13">
      <c r="A45" s="5"/>
      <c r="B45" s="5">
        <v>3</v>
      </c>
      <c r="C45" s="5">
        <v>10</v>
      </c>
      <c r="D45" s="5">
        <v>10</v>
      </c>
      <c r="E45" s="5">
        <v>10</v>
      </c>
      <c r="F45" s="5">
        <v>38</v>
      </c>
      <c r="G45" s="5">
        <v>28</v>
      </c>
      <c r="H45" s="5">
        <v>96</v>
      </c>
      <c r="I45" s="5"/>
      <c r="J45" s="5">
        <v>10</v>
      </c>
      <c r="K45" s="5">
        <f t="shared" si="0"/>
        <v>106</v>
      </c>
      <c r="L45" s="5"/>
      <c r="M45" s="7"/>
    </row>
    <row r="46" s="1" customFormat="1" ht="34" customHeight="1" spans="1:1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 t="str">
        <f t="shared" ref="M45:M62" si="1">IF(A46="","",RANK(L46,$L$4:$L$126))</f>
        <v/>
      </c>
    </row>
    <row r="47" s="1" customFormat="1" ht="34" customHeight="1" spans="1:1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 t="str">
        <f t="shared" si="1"/>
        <v/>
      </c>
    </row>
    <row r="48" s="1" customFormat="1" ht="34" customHeight="1" spans="1:1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 t="str">
        <f t="shared" si="1"/>
        <v/>
      </c>
    </row>
    <row r="49" s="1" customFormat="1" ht="34" customHeight="1" spans="1:1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 t="str">
        <f t="shared" si="1"/>
        <v/>
      </c>
    </row>
    <row r="50" s="1" customFormat="1" ht="34" customHeight="1" spans="1:1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 t="str">
        <f t="shared" si="1"/>
        <v/>
      </c>
    </row>
    <row r="51" s="1" customFormat="1" ht="34" customHeight="1" spans="1:1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 t="str">
        <f t="shared" si="1"/>
        <v/>
      </c>
    </row>
    <row r="52" s="1" customFormat="1" ht="34" customHeight="1" spans="1:1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 t="str">
        <f t="shared" si="1"/>
        <v/>
      </c>
    </row>
    <row r="53" s="1" customFormat="1" ht="34" customHeight="1" spans="1:1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 t="str">
        <f t="shared" si="1"/>
        <v/>
      </c>
    </row>
    <row r="54" s="1" customFormat="1" ht="34" customHeight="1" spans="1:1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 t="str">
        <f t="shared" si="1"/>
        <v/>
      </c>
    </row>
    <row r="55" s="1" customFormat="1" ht="34" customHeight="1" spans="1:1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 t="str">
        <f t="shared" si="1"/>
        <v/>
      </c>
    </row>
    <row r="56" s="1" customFormat="1" ht="34" customHeight="1" spans="1:1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 t="str">
        <f t="shared" si="1"/>
        <v/>
      </c>
    </row>
    <row r="57" s="1" customFormat="1" ht="34" customHeight="1" spans="1:1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 t="str">
        <f t="shared" si="1"/>
        <v/>
      </c>
    </row>
    <row r="58" s="1" customFormat="1" ht="34" customHeight="1" spans="1:1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 t="str">
        <f t="shared" si="1"/>
        <v/>
      </c>
    </row>
    <row r="59" s="1" customFormat="1" ht="34" customHeight="1" spans="1:1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 t="str">
        <f t="shared" si="1"/>
        <v/>
      </c>
    </row>
    <row r="60" s="1" customFormat="1" ht="34" customHeight="1" spans="1:1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 t="str">
        <f t="shared" si="1"/>
        <v/>
      </c>
    </row>
    <row r="61" s="1" customFormat="1" ht="34" customHeight="1" spans="1:1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 t="str">
        <f t="shared" si="1"/>
        <v/>
      </c>
    </row>
    <row r="62" s="1" customFormat="1" ht="34" customHeight="1" spans="1:1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 t="str">
        <f t="shared" si="1"/>
        <v/>
      </c>
    </row>
    <row r="63" s="1" customFormat="1" ht="34" customHeight="1" spans="1:1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 t="str">
        <f t="shared" ref="M63:M94" si="2">IF(A63="","",RANK(L63,$L$4:$L$126))</f>
        <v/>
      </c>
    </row>
    <row r="64" s="1" customFormat="1" ht="34" customHeight="1" spans="1:1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 t="str">
        <f t="shared" si="2"/>
        <v/>
      </c>
    </row>
    <row r="65" s="1" customFormat="1" ht="34" customHeight="1" spans="1:1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 t="str">
        <f t="shared" si="2"/>
        <v/>
      </c>
    </row>
    <row r="66" s="1" customFormat="1" ht="34" customHeight="1" spans="1:1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 t="str">
        <f t="shared" si="2"/>
        <v/>
      </c>
    </row>
    <row r="67" s="1" customFormat="1" ht="34" customHeight="1" spans="1:1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 t="str">
        <f t="shared" si="2"/>
        <v/>
      </c>
    </row>
    <row r="68" s="1" customFormat="1" ht="34" customHeight="1" spans="1:1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 t="str">
        <f t="shared" si="2"/>
        <v/>
      </c>
    </row>
    <row r="69" s="1" customFormat="1" ht="34" customHeight="1" spans="1:1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 t="str">
        <f t="shared" si="2"/>
        <v/>
      </c>
    </row>
    <row r="70" s="1" customFormat="1" ht="34" customHeight="1" spans="1:1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 t="str">
        <f t="shared" si="2"/>
        <v/>
      </c>
    </row>
    <row r="71" s="1" customFormat="1" ht="34" customHeight="1" spans="1:1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 t="str">
        <f t="shared" si="2"/>
        <v/>
      </c>
    </row>
    <row r="72" s="1" customFormat="1" ht="34" customHeight="1" spans="1:1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 t="str">
        <f t="shared" si="2"/>
        <v/>
      </c>
    </row>
    <row r="73" s="1" customFormat="1" ht="34" customHeight="1" spans="1:1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 t="str">
        <f t="shared" si="2"/>
        <v/>
      </c>
    </row>
    <row r="74" s="1" customFormat="1" ht="34" customHeight="1" spans="1:1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 t="str">
        <f t="shared" si="2"/>
        <v/>
      </c>
    </row>
    <row r="75" s="1" customFormat="1" ht="34" customHeight="1" spans="1:1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 t="str">
        <f t="shared" si="2"/>
        <v/>
      </c>
    </row>
    <row r="76" s="1" customFormat="1" ht="34" customHeight="1" spans="1:1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 t="str">
        <f t="shared" si="2"/>
        <v/>
      </c>
    </row>
    <row r="77" s="1" customFormat="1" ht="34" customHeight="1" spans="1:1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 t="str">
        <f t="shared" si="2"/>
        <v/>
      </c>
    </row>
    <row r="78" s="1" customFormat="1" ht="34" customHeight="1" spans="1:1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 t="str">
        <f t="shared" si="2"/>
        <v/>
      </c>
    </row>
    <row r="79" s="1" customFormat="1" ht="34" customHeight="1" spans="1:1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 t="str">
        <f t="shared" si="2"/>
        <v/>
      </c>
    </row>
    <row r="80" s="1" customFormat="1" ht="34" customHeight="1" spans="1:1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 t="str">
        <f t="shared" si="2"/>
        <v/>
      </c>
    </row>
    <row r="81" s="1" customFormat="1" ht="34" customHeight="1" spans="1:1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 t="str">
        <f t="shared" si="2"/>
        <v/>
      </c>
    </row>
    <row r="82" s="1" customFormat="1" ht="34" customHeight="1" spans="1:1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 t="str">
        <f t="shared" si="2"/>
        <v/>
      </c>
    </row>
    <row r="83" s="1" customFormat="1" ht="34" customHeight="1" spans="1:1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 t="str">
        <f t="shared" si="2"/>
        <v/>
      </c>
    </row>
    <row r="84" s="1" customFormat="1" ht="34" customHeight="1" spans="1:1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 t="str">
        <f t="shared" si="2"/>
        <v/>
      </c>
    </row>
    <row r="85" s="1" customFormat="1" ht="34" customHeight="1" spans="1:1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 t="str">
        <f t="shared" si="2"/>
        <v/>
      </c>
    </row>
    <row r="86" s="1" customFormat="1" ht="34" customHeight="1" spans="1:1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 t="str">
        <f t="shared" si="2"/>
        <v/>
      </c>
    </row>
    <row r="87" s="1" customFormat="1" ht="34" customHeight="1" spans="1:1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 t="str">
        <f t="shared" si="2"/>
        <v/>
      </c>
    </row>
    <row r="88" s="1" customFormat="1" ht="34" customHeight="1" spans="1:1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 t="str">
        <f t="shared" si="2"/>
        <v/>
      </c>
    </row>
    <row r="89" s="1" customFormat="1" ht="34" customHeight="1" spans="1:1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 t="str">
        <f t="shared" si="2"/>
        <v/>
      </c>
    </row>
    <row r="90" s="1" customFormat="1" ht="34" customHeight="1" spans="1:1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 t="str">
        <f t="shared" si="2"/>
        <v/>
      </c>
    </row>
    <row r="91" s="1" customFormat="1" ht="34" customHeight="1" spans="1:1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 t="str">
        <f t="shared" si="2"/>
        <v/>
      </c>
    </row>
    <row r="92" s="1" customFormat="1" ht="34" customHeight="1" spans="1:1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 t="str">
        <f t="shared" si="2"/>
        <v/>
      </c>
    </row>
    <row r="93" s="1" customFormat="1" ht="34" customHeight="1" spans="1:1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 t="str">
        <f t="shared" si="2"/>
        <v/>
      </c>
    </row>
    <row r="94" s="1" customFormat="1" ht="34" customHeight="1" spans="1:1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 t="str">
        <f t="shared" si="2"/>
        <v/>
      </c>
    </row>
    <row r="95" s="1" customFormat="1" ht="34" customHeight="1" spans="1:1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 t="str">
        <f t="shared" ref="M95:M126" si="3">IF(A95="","",RANK(L95,$L$4:$L$126))</f>
        <v/>
      </c>
    </row>
    <row r="96" s="1" customFormat="1" ht="34" customHeight="1" spans="1:1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 t="str">
        <f t="shared" si="3"/>
        <v/>
      </c>
    </row>
    <row r="97" s="1" customFormat="1" ht="34" customHeight="1" spans="1:1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 t="str">
        <f t="shared" si="3"/>
        <v/>
      </c>
    </row>
    <row r="98" s="1" customFormat="1" ht="34" customHeight="1" spans="1:1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 t="str">
        <f t="shared" si="3"/>
        <v/>
      </c>
    </row>
    <row r="99" s="1" customFormat="1" ht="34" customHeight="1" spans="1:1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 t="str">
        <f t="shared" si="3"/>
        <v/>
      </c>
    </row>
    <row r="100" s="1" customFormat="1" ht="34" customHeight="1" spans="1:1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 t="str">
        <f t="shared" si="3"/>
        <v/>
      </c>
    </row>
    <row r="101" s="1" customFormat="1" ht="34" customHeight="1" spans="1:1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 t="str">
        <f t="shared" si="3"/>
        <v/>
      </c>
    </row>
    <row r="102" s="1" customFormat="1" ht="34" customHeight="1" spans="1:1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 t="str">
        <f t="shared" si="3"/>
        <v/>
      </c>
    </row>
    <row r="103" s="1" customFormat="1" ht="34" customHeight="1" spans="1:1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 t="str">
        <f t="shared" si="3"/>
        <v/>
      </c>
    </row>
    <row r="104" s="1" customFormat="1" ht="34" customHeight="1" spans="1:1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 t="str">
        <f t="shared" si="3"/>
        <v/>
      </c>
    </row>
    <row r="105" s="1" customFormat="1" ht="34" customHeight="1" spans="1:1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 t="str">
        <f t="shared" si="3"/>
        <v/>
      </c>
    </row>
    <row r="106" s="1" customFormat="1" ht="34" customHeight="1" spans="1:1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 t="str">
        <f t="shared" si="3"/>
        <v/>
      </c>
    </row>
    <row r="107" s="1" customFormat="1" ht="34" customHeight="1" spans="1:1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 t="str">
        <f t="shared" si="3"/>
        <v/>
      </c>
    </row>
    <row r="108" s="1" customFormat="1" ht="34" customHeight="1" spans="1:1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 t="str">
        <f t="shared" si="3"/>
        <v/>
      </c>
    </row>
    <row r="109" s="1" customFormat="1" ht="34" customHeight="1" spans="1:1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 t="str">
        <f t="shared" si="3"/>
        <v/>
      </c>
    </row>
    <row r="110" s="1" customFormat="1" ht="34" customHeight="1" spans="1:1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 t="str">
        <f t="shared" si="3"/>
        <v/>
      </c>
    </row>
    <row r="111" s="1" customFormat="1" ht="34" customHeight="1" spans="1:1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 t="str">
        <f t="shared" si="3"/>
        <v/>
      </c>
    </row>
    <row r="112" s="1" customFormat="1" ht="34" customHeight="1" spans="1:1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 t="str">
        <f t="shared" si="3"/>
        <v/>
      </c>
    </row>
    <row r="113" s="1" customFormat="1" ht="34" customHeight="1" spans="1: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 t="str">
        <f t="shared" si="3"/>
        <v/>
      </c>
    </row>
    <row r="114" s="1" customFormat="1" ht="34" customHeight="1" spans="1:1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 t="str">
        <f t="shared" si="3"/>
        <v/>
      </c>
    </row>
    <row r="115" s="1" customFormat="1" ht="34" customHeight="1" spans="1:1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 t="str">
        <f t="shared" si="3"/>
        <v/>
      </c>
    </row>
    <row r="116" s="1" customFormat="1" ht="34" customHeight="1" spans="1:1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 t="str">
        <f t="shared" si="3"/>
        <v/>
      </c>
    </row>
    <row r="117" s="1" customFormat="1" ht="34" customHeight="1" spans="1:1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 t="str">
        <f t="shared" si="3"/>
        <v/>
      </c>
    </row>
    <row r="118" s="1" customFormat="1" ht="34" customHeight="1" spans="1:1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 t="str">
        <f t="shared" si="3"/>
        <v/>
      </c>
    </row>
    <row r="119" s="1" customFormat="1" ht="34" customHeight="1" spans="1:1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 t="str">
        <f t="shared" si="3"/>
        <v/>
      </c>
    </row>
    <row r="120" s="1" customFormat="1" ht="34" customHeight="1" spans="1:1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 t="str">
        <f t="shared" si="3"/>
        <v/>
      </c>
    </row>
    <row r="121" s="1" customFormat="1" ht="34" customHeight="1" spans="1:1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 t="str">
        <f t="shared" si="3"/>
        <v/>
      </c>
    </row>
    <row r="122" s="1" customFormat="1" ht="34" customHeight="1" spans="1:1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 t="str">
        <f t="shared" si="3"/>
        <v/>
      </c>
    </row>
    <row r="123" s="1" customFormat="1" ht="34" customHeight="1" spans="1:1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 t="str">
        <f t="shared" si="3"/>
        <v/>
      </c>
    </row>
    <row r="124" s="1" customFormat="1" ht="34" customHeight="1" spans="1:1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 t="str">
        <f t="shared" si="3"/>
        <v/>
      </c>
    </row>
    <row r="125" s="1" customFormat="1" ht="34" customHeight="1" spans="1:1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 t="str">
        <f t="shared" si="3"/>
        <v/>
      </c>
    </row>
    <row r="126" s="1" customFormat="1" ht="34" customHeight="1" spans="1:1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 t="str">
        <f t="shared" si="3"/>
        <v/>
      </c>
    </row>
  </sheetData>
  <mergeCells count="49">
    <mergeCell ref="A1:M1"/>
    <mergeCell ref="C2:J2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B2:B3"/>
    <mergeCell ref="K2:K3"/>
    <mergeCell ref="L2:L3"/>
    <mergeCell ref="L4:L6"/>
    <mergeCell ref="L7:L9"/>
    <mergeCell ref="L10:L12"/>
    <mergeCell ref="L13:L15"/>
    <mergeCell ref="L16:L18"/>
    <mergeCell ref="L19:L21"/>
    <mergeCell ref="L22:L24"/>
    <mergeCell ref="L25:L27"/>
    <mergeCell ref="L28:L30"/>
    <mergeCell ref="L31:L33"/>
    <mergeCell ref="L34:L36"/>
    <mergeCell ref="L37:L39"/>
    <mergeCell ref="L40:L42"/>
    <mergeCell ref="L43:L45"/>
    <mergeCell ref="M2:M3"/>
    <mergeCell ref="M4:M6"/>
    <mergeCell ref="M7:M9"/>
    <mergeCell ref="M10:M12"/>
    <mergeCell ref="M13:M15"/>
    <mergeCell ref="M16:M18"/>
    <mergeCell ref="M19:M21"/>
    <mergeCell ref="M22:M24"/>
    <mergeCell ref="M25:M27"/>
    <mergeCell ref="M28:M30"/>
    <mergeCell ref="M31:M33"/>
    <mergeCell ref="M34:M36"/>
    <mergeCell ref="M37:M39"/>
    <mergeCell ref="M40:M42"/>
    <mergeCell ref="M43:M45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zoomScale="115" zoomScaleNormal="115" topLeftCell="A3" workbookViewId="0">
      <selection activeCell="U20" sqref="U20"/>
    </sheetView>
  </sheetViews>
  <sheetFormatPr defaultColWidth="9.63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模板使用说明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</dc:creator>
  <cp:lastModifiedBy>Administrator</cp:lastModifiedBy>
  <dcterms:created xsi:type="dcterms:W3CDTF">2020-06-12T07:23:00Z</dcterms:created>
  <dcterms:modified xsi:type="dcterms:W3CDTF">2024-08-02T15:00:02Z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6BC867C86DBA0C82CDA03E64CA6D0702_31</vt:lpwstr>
  </property>
  <property fmtid="{D5CDD505-2E9C-101B-9397-08002B2CF9AE}" pid="3" name="KSOProductBuildVer">
    <vt:lpwstr>2052-12.1.0.17150</vt:lpwstr>
  </property>
  <property fmtid="{D5CDD505-2E9C-101B-9397-08002B2CF9AE}" pid="4" name="KSOTemplateUUID">
    <vt:lpwstr>v1.0_mb_/NcH3l7mhZ++1f/vp42YUw==</vt:lpwstr>
  </property>
  <property fmtid="{D5CDD505-2E9C-101B-9397-08002B2CF9AE}" pid="5" name="KSOReadingLayout">
    <vt:bool>false</vt:bool>
  </property>
</Properties>
</file>