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1"/>
  </bookViews>
  <sheets>
    <sheet name="Summary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definedNames>
    <definedName name="Print_Area_0" localSheetId="4">Apr!$B$2:$AG$41</definedName>
    <definedName name="Print_Area_0" localSheetId="2">Feb!$A$1:$AE$39</definedName>
    <definedName name="Print_Area_0" localSheetId="1">Jan!$B$2:$AH$40</definedName>
    <definedName name="Print_Area_0" localSheetId="3">Mar!$A$1:$AH$38</definedName>
    <definedName name="Print_Area_0" localSheetId="0">Summary!$B$2:$O$38</definedName>
    <definedName name="_xlnm.Print_Area" localSheetId="4">Apr!$B$2:$AG$41</definedName>
    <definedName name="_xlnm.Print_Area" localSheetId="2">Feb!$A$1:$AE$39</definedName>
    <definedName name="_xlnm.Print_Area" localSheetId="1">Jan!$B$2:$AH$40</definedName>
    <definedName name="_xlnm.Print_Area" localSheetId="3">Mar!$A$1:$AH$38</definedName>
    <definedName name="_xlnm.Print_Area" localSheetId="0">Summary!$B$2:$O$38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3" i="13" l="1"/>
  <c r="AG22" i="13"/>
  <c r="AG24" i="13" s="1"/>
  <c r="AC22" i="13"/>
  <c r="AC24" i="13" s="1"/>
  <c r="Y22" i="13"/>
  <c r="Y24" i="13" s="1"/>
  <c r="U22" i="13"/>
  <c r="U24" i="13" s="1"/>
  <c r="Q22" i="13"/>
  <c r="Q24" i="13" s="1"/>
  <c r="M22" i="13"/>
  <c r="M24" i="13" s="1"/>
  <c r="I22" i="13"/>
  <c r="I24" i="13" s="1"/>
  <c r="E22" i="13"/>
  <c r="E24" i="13" s="1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AH19" i="13"/>
  <c r="D35" i="13" s="1"/>
  <c r="AH18" i="13"/>
  <c r="D34" i="13" s="1"/>
  <c r="AH17" i="13"/>
  <c r="AH16" i="13"/>
  <c r="D32" i="13" s="1"/>
  <c r="AH15" i="13"/>
  <c r="AH20" i="13" s="1"/>
  <c r="AG13" i="13"/>
  <c r="AF13" i="13"/>
  <c r="AF22" i="13" s="1"/>
  <c r="AF24" i="13" s="1"/>
  <c r="AE13" i="13"/>
  <c r="AE22" i="13" s="1"/>
  <c r="AE24" i="13" s="1"/>
  <c r="AD13" i="13"/>
  <c r="AD22" i="13" s="1"/>
  <c r="AD24" i="13" s="1"/>
  <c r="AC13" i="13"/>
  <c r="AB13" i="13"/>
  <c r="AB22" i="13" s="1"/>
  <c r="AB24" i="13" s="1"/>
  <c r="AA13" i="13"/>
  <c r="AA22" i="13" s="1"/>
  <c r="AA24" i="13" s="1"/>
  <c r="Z13" i="13"/>
  <c r="Z22" i="13" s="1"/>
  <c r="Z24" i="13" s="1"/>
  <c r="Y13" i="13"/>
  <c r="X13" i="13"/>
  <c r="X22" i="13" s="1"/>
  <c r="X24" i="13" s="1"/>
  <c r="W13" i="13"/>
  <c r="W22" i="13" s="1"/>
  <c r="W24" i="13" s="1"/>
  <c r="V13" i="13"/>
  <c r="V22" i="13" s="1"/>
  <c r="V24" i="13" s="1"/>
  <c r="U13" i="13"/>
  <c r="T13" i="13"/>
  <c r="T22" i="13" s="1"/>
  <c r="T24" i="13" s="1"/>
  <c r="S13" i="13"/>
  <c r="S22" i="13" s="1"/>
  <c r="S24" i="13" s="1"/>
  <c r="R13" i="13"/>
  <c r="R22" i="13" s="1"/>
  <c r="R24" i="13" s="1"/>
  <c r="Q13" i="13"/>
  <c r="P13" i="13"/>
  <c r="P22" i="13" s="1"/>
  <c r="P24" i="13" s="1"/>
  <c r="O13" i="13"/>
  <c r="O22" i="13" s="1"/>
  <c r="O24" i="13" s="1"/>
  <c r="N13" i="13"/>
  <c r="N22" i="13" s="1"/>
  <c r="N24" i="13" s="1"/>
  <c r="M13" i="13"/>
  <c r="L13" i="13"/>
  <c r="L22" i="13" s="1"/>
  <c r="L24" i="13" s="1"/>
  <c r="K13" i="13"/>
  <c r="K22" i="13" s="1"/>
  <c r="K24" i="13" s="1"/>
  <c r="J13" i="13"/>
  <c r="J22" i="13" s="1"/>
  <c r="J24" i="13" s="1"/>
  <c r="I13" i="13"/>
  <c r="H13" i="13"/>
  <c r="H22" i="13" s="1"/>
  <c r="H24" i="13" s="1"/>
  <c r="G13" i="13"/>
  <c r="G22" i="13" s="1"/>
  <c r="G24" i="13" s="1"/>
  <c r="F13" i="13"/>
  <c r="F22" i="13" s="1"/>
  <c r="F24" i="13" s="1"/>
  <c r="E13" i="13"/>
  <c r="D13" i="13"/>
  <c r="D22" i="13" s="1"/>
  <c r="D24" i="13" s="1"/>
  <c r="C13" i="13"/>
  <c r="C22" i="13" s="1"/>
  <c r="C24" i="13" s="1"/>
  <c r="AH12" i="13"/>
  <c r="AH13" i="13" s="1"/>
  <c r="AH22" i="13" s="1"/>
  <c r="AH11" i="13"/>
  <c r="AH10" i="13"/>
  <c r="C7" i="13"/>
  <c r="D35" i="12"/>
  <c r="D34" i="12"/>
  <c r="D31" i="12"/>
  <c r="AC22" i="12"/>
  <c r="AC24" i="12" s="1"/>
  <c r="Y22" i="12"/>
  <c r="Y24" i="12" s="1"/>
  <c r="U22" i="12"/>
  <c r="U24" i="12" s="1"/>
  <c r="Q22" i="12"/>
  <c r="Q24" i="12" s="1"/>
  <c r="M22" i="12"/>
  <c r="M24" i="12" s="1"/>
  <c r="I22" i="12"/>
  <c r="I24" i="12" s="1"/>
  <c r="E22" i="12"/>
  <c r="E24" i="12" s="1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G19" i="12"/>
  <c r="AG18" i="12"/>
  <c r="AG17" i="12"/>
  <c r="D33" i="12" s="1"/>
  <c r="AG16" i="12"/>
  <c r="D32" i="12" s="1"/>
  <c r="AG15" i="12"/>
  <c r="AG20" i="12" s="1"/>
  <c r="AF13" i="12"/>
  <c r="AF22" i="12" s="1"/>
  <c r="AF24" i="12" s="1"/>
  <c r="AE13" i="12"/>
  <c r="AE22" i="12" s="1"/>
  <c r="AE24" i="12" s="1"/>
  <c r="AD13" i="12"/>
  <c r="AD22" i="12" s="1"/>
  <c r="AD24" i="12" s="1"/>
  <c r="AC13" i="12"/>
  <c r="AB13" i="12"/>
  <c r="AB22" i="12" s="1"/>
  <c r="AB24" i="12" s="1"/>
  <c r="AA13" i="12"/>
  <c r="AA22" i="12" s="1"/>
  <c r="AA24" i="12" s="1"/>
  <c r="Z13" i="12"/>
  <c r="Z22" i="12" s="1"/>
  <c r="Z24" i="12" s="1"/>
  <c r="Y13" i="12"/>
  <c r="X13" i="12"/>
  <c r="X22" i="12" s="1"/>
  <c r="X24" i="12" s="1"/>
  <c r="W13" i="12"/>
  <c r="W22" i="12" s="1"/>
  <c r="W24" i="12" s="1"/>
  <c r="V13" i="12"/>
  <c r="V22" i="12" s="1"/>
  <c r="V24" i="12" s="1"/>
  <c r="U13" i="12"/>
  <c r="T13" i="12"/>
  <c r="T22" i="12" s="1"/>
  <c r="T24" i="12" s="1"/>
  <c r="S13" i="12"/>
  <c r="S22" i="12" s="1"/>
  <c r="S24" i="12" s="1"/>
  <c r="R13" i="12"/>
  <c r="R22" i="12" s="1"/>
  <c r="R24" i="12" s="1"/>
  <c r="Q13" i="12"/>
  <c r="P13" i="12"/>
  <c r="P22" i="12" s="1"/>
  <c r="P24" i="12" s="1"/>
  <c r="O13" i="12"/>
  <c r="O22" i="12" s="1"/>
  <c r="O24" i="12" s="1"/>
  <c r="N13" i="12"/>
  <c r="N22" i="12" s="1"/>
  <c r="N24" i="12" s="1"/>
  <c r="M13" i="12"/>
  <c r="L13" i="12"/>
  <c r="L22" i="12" s="1"/>
  <c r="L24" i="12" s="1"/>
  <c r="K13" i="12"/>
  <c r="K22" i="12" s="1"/>
  <c r="K24" i="12" s="1"/>
  <c r="J13" i="12"/>
  <c r="J22" i="12" s="1"/>
  <c r="J24" i="12" s="1"/>
  <c r="I13" i="12"/>
  <c r="H13" i="12"/>
  <c r="H22" i="12" s="1"/>
  <c r="H24" i="12" s="1"/>
  <c r="G13" i="12"/>
  <c r="G22" i="12" s="1"/>
  <c r="G24" i="12" s="1"/>
  <c r="F13" i="12"/>
  <c r="F22" i="12" s="1"/>
  <c r="F24" i="12" s="1"/>
  <c r="E13" i="12"/>
  <c r="D13" i="12"/>
  <c r="D22" i="12" s="1"/>
  <c r="D24" i="12" s="1"/>
  <c r="C13" i="12"/>
  <c r="C22" i="12" s="1"/>
  <c r="C24" i="12" s="1"/>
  <c r="AG12" i="12"/>
  <c r="AG11" i="12"/>
  <c r="AG10" i="12"/>
  <c r="AG13" i="12" s="1"/>
  <c r="AG22" i="12" s="1"/>
  <c r="C7" i="12"/>
  <c r="D35" i="11"/>
  <c r="D31" i="11"/>
  <c r="AE22" i="11"/>
  <c r="AE24" i="11" s="1"/>
  <c r="AA22" i="11"/>
  <c r="AA24" i="11" s="1"/>
  <c r="W22" i="11"/>
  <c r="W24" i="11" s="1"/>
  <c r="S22" i="11"/>
  <c r="S24" i="11" s="1"/>
  <c r="O22" i="11"/>
  <c r="O24" i="11" s="1"/>
  <c r="K22" i="11"/>
  <c r="K24" i="11" s="1"/>
  <c r="G22" i="11"/>
  <c r="G24" i="11" s="1"/>
  <c r="C22" i="11"/>
  <c r="C24" i="11" s="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AH19" i="11"/>
  <c r="AH18" i="11"/>
  <c r="D34" i="11" s="1"/>
  <c r="AH17" i="11"/>
  <c r="D33" i="11" s="1"/>
  <c r="AH16" i="11"/>
  <c r="D32" i="11" s="1"/>
  <c r="AH15" i="11"/>
  <c r="AH20" i="11" s="1"/>
  <c r="AG13" i="11"/>
  <c r="AG22" i="11" s="1"/>
  <c r="AG24" i="11" s="1"/>
  <c r="AF13" i="11"/>
  <c r="AF22" i="11" s="1"/>
  <c r="AF24" i="11" s="1"/>
  <c r="AE13" i="11"/>
  <c r="AD13" i="11"/>
  <c r="AD22" i="11" s="1"/>
  <c r="AD24" i="11" s="1"/>
  <c r="AC13" i="11"/>
  <c r="AC22" i="11" s="1"/>
  <c r="AC24" i="11" s="1"/>
  <c r="AB13" i="11"/>
  <c r="AB22" i="11" s="1"/>
  <c r="AB24" i="11" s="1"/>
  <c r="AA13" i="11"/>
  <c r="Z13" i="11"/>
  <c r="Z22" i="11" s="1"/>
  <c r="Z24" i="11" s="1"/>
  <c r="Y13" i="11"/>
  <c r="Y22" i="11" s="1"/>
  <c r="Y24" i="11" s="1"/>
  <c r="X13" i="11"/>
  <c r="X22" i="11" s="1"/>
  <c r="X24" i="11" s="1"/>
  <c r="W13" i="11"/>
  <c r="V13" i="11"/>
  <c r="V22" i="11" s="1"/>
  <c r="V24" i="11" s="1"/>
  <c r="U13" i="11"/>
  <c r="U22" i="11" s="1"/>
  <c r="U24" i="11" s="1"/>
  <c r="T13" i="11"/>
  <c r="T22" i="11" s="1"/>
  <c r="T24" i="11" s="1"/>
  <c r="S13" i="11"/>
  <c r="R13" i="11"/>
  <c r="R22" i="11" s="1"/>
  <c r="R24" i="11" s="1"/>
  <c r="Q13" i="11"/>
  <c r="Q22" i="11" s="1"/>
  <c r="Q24" i="11" s="1"/>
  <c r="P13" i="11"/>
  <c r="P22" i="11" s="1"/>
  <c r="P24" i="11" s="1"/>
  <c r="O13" i="11"/>
  <c r="N13" i="11"/>
  <c r="N22" i="11" s="1"/>
  <c r="N24" i="11" s="1"/>
  <c r="M13" i="11"/>
  <c r="M22" i="11" s="1"/>
  <c r="M24" i="11" s="1"/>
  <c r="L13" i="11"/>
  <c r="L22" i="11" s="1"/>
  <c r="L24" i="11" s="1"/>
  <c r="K13" i="11"/>
  <c r="J13" i="11"/>
  <c r="J22" i="11" s="1"/>
  <c r="J24" i="11" s="1"/>
  <c r="I13" i="11"/>
  <c r="I22" i="11" s="1"/>
  <c r="I24" i="11" s="1"/>
  <c r="H13" i="11"/>
  <c r="H22" i="11" s="1"/>
  <c r="H24" i="11" s="1"/>
  <c r="G13" i="11"/>
  <c r="F13" i="11"/>
  <c r="F22" i="11" s="1"/>
  <c r="F24" i="11" s="1"/>
  <c r="E13" i="11"/>
  <c r="E22" i="11" s="1"/>
  <c r="E24" i="11" s="1"/>
  <c r="D13" i="11"/>
  <c r="D22" i="11" s="1"/>
  <c r="D24" i="11" s="1"/>
  <c r="C13" i="11"/>
  <c r="AH12" i="11"/>
  <c r="AH11" i="11"/>
  <c r="AH10" i="11"/>
  <c r="AH13" i="11" s="1"/>
  <c r="AH22" i="11" s="1"/>
  <c r="C7" i="11"/>
  <c r="D33" i="10"/>
  <c r="D32" i="10"/>
  <c r="AE22" i="10"/>
  <c r="AE24" i="10" s="1"/>
  <c r="AA22" i="10"/>
  <c r="AA24" i="10" s="1"/>
  <c r="W22" i="10"/>
  <c r="W24" i="10" s="1"/>
  <c r="V22" i="10"/>
  <c r="V24" i="10" s="1"/>
  <c r="S22" i="10"/>
  <c r="S24" i="10" s="1"/>
  <c r="O22" i="10"/>
  <c r="O24" i="10" s="1"/>
  <c r="N22" i="10"/>
  <c r="N24" i="10" s="1"/>
  <c r="K22" i="10"/>
  <c r="K24" i="10" s="1"/>
  <c r="G22" i="10"/>
  <c r="G24" i="10" s="1"/>
  <c r="F22" i="10"/>
  <c r="F24" i="10" s="1"/>
  <c r="C22" i="10"/>
  <c r="C24" i="10" s="1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AG19" i="10"/>
  <c r="D35" i="10" s="1"/>
  <c r="AG18" i="10"/>
  <c r="D34" i="10" s="1"/>
  <c r="AG17" i="10"/>
  <c r="AG16" i="10"/>
  <c r="AG15" i="10"/>
  <c r="D31" i="10" s="1"/>
  <c r="AF13" i="10"/>
  <c r="AF22" i="10" s="1"/>
  <c r="AF24" i="10" s="1"/>
  <c r="AE13" i="10"/>
  <c r="AD13" i="10"/>
  <c r="AD22" i="10" s="1"/>
  <c r="AD24" i="10" s="1"/>
  <c r="AC13" i="10"/>
  <c r="AC22" i="10" s="1"/>
  <c r="AC24" i="10" s="1"/>
  <c r="AB13" i="10"/>
  <c r="AB22" i="10" s="1"/>
  <c r="AB24" i="10" s="1"/>
  <c r="AA13" i="10"/>
  <c r="Z13" i="10"/>
  <c r="Z22" i="10" s="1"/>
  <c r="Z24" i="10" s="1"/>
  <c r="Y13" i="10"/>
  <c r="Y22" i="10" s="1"/>
  <c r="Y24" i="10" s="1"/>
  <c r="X13" i="10"/>
  <c r="X22" i="10" s="1"/>
  <c r="X24" i="10" s="1"/>
  <c r="W13" i="10"/>
  <c r="V13" i="10"/>
  <c r="U13" i="10"/>
  <c r="U22" i="10" s="1"/>
  <c r="U24" i="10" s="1"/>
  <c r="T13" i="10"/>
  <c r="T22" i="10" s="1"/>
  <c r="T24" i="10" s="1"/>
  <c r="S13" i="10"/>
  <c r="R13" i="10"/>
  <c r="R22" i="10" s="1"/>
  <c r="R24" i="10" s="1"/>
  <c r="Q13" i="10"/>
  <c r="Q22" i="10" s="1"/>
  <c r="Q24" i="10" s="1"/>
  <c r="P13" i="10"/>
  <c r="P22" i="10" s="1"/>
  <c r="P24" i="10" s="1"/>
  <c r="O13" i="10"/>
  <c r="N13" i="10"/>
  <c r="M13" i="10"/>
  <c r="M22" i="10" s="1"/>
  <c r="M24" i="10" s="1"/>
  <c r="L13" i="10"/>
  <c r="L22" i="10" s="1"/>
  <c r="L24" i="10" s="1"/>
  <c r="K13" i="10"/>
  <c r="J13" i="10"/>
  <c r="J22" i="10" s="1"/>
  <c r="J24" i="10" s="1"/>
  <c r="I13" i="10"/>
  <c r="I22" i="10" s="1"/>
  <c r="I24" i="10" s="1"/>
  <c r="H13" i="10"/>
  <c r="H22" i="10" s="1"/>
  <c r="H24" i="10" s="1"/>
  <c r="G13" i="10"/>
  <c r="F13" i="10"/>
  <c r="E13" i="10"/>
  <c r="E22" i="10" s="1"/>
  <c r="E24" i="10" s="1"/>
  <c r="D13" i="10"/>
  <c r="D22" i="10" s="1"/>
  <c r="D24" i="10" s="1"/>
  <c r="C13" i="10"/>
  <c r="AG12" i="10"/>
  <c r="AG11" i="10"/>
  <c r="AG13" i="10" s="1"/>
  <c r="AG22" i="10" s="1"/>
  <c r="AG10" i="10"/>
  <c r="C7" i="10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AH19" i="9"/>
  <c r="D35" i="9" s="1"/>
  <c r="AH18" i="9"/>
  <c r="D34" i="9" s="1"/>
  <c r="AH17" i="9"/>
  <c r="D33" i="9" s="1"/>
  <c r="AH16" i="9"/>
  <c r="D32" i="9" s="1"/>
  <c r="AH15" i="9"/>
  <c r="D31" i="9" s="1"/>
  <c r="AG13" i="9"/>
  <c r="AG22" i="9" s="1"/>
  <c r="AG24" i="9" s="1"/>
  <c r="AF13" i="9"/>
  <c r="AF22" i="9" s="1"/>
  <c r="AE13" i="9"/>
  <c r="AE22" i="9" s="1"/>
  <c r="AE24" i="9" s="1"/>
  <c r="AD13" i="9"/>
  <c r="AD22" i="9" s="1"/>
  <c r="AD24" i="9" s="1"/>
  <c r="AC13" i="9"/>
  <c r="AC22" i="9" s="1"/>
  <c r="AC24" i="9" s="1"/>
  <c r="AB13" i="9"/>
  <c r="AB22" i="9" s="1"/>
  <c r="AA13" i="9"/>
  <c r="AA22" i="9" s="1"/>
  <c r="AA24" i="9" s="1"/>
  <c r="Z13" i="9"/>
  <c r="Z22" i="9" s="1"/>
  <c r="Z24" i="9" s="1"/>
  <c r="Y13" i="9"/>
  <c r="Y22" i="9" s="1"/>
  <c r="Y24" i="9" s="1"/>
  <c r="X13" i="9"/>
  <c r="X22" i="9" s="1"/>
  <c r="X24" i="9" s="1"/>
  <c r="W13" i="9"/>
  <c r="W22" i="9" s="1"/>
  <c r="W24" i="9" s="1"/>
  <c r="V13" i="9"/>
  <c r="V22" i="9" s="1"/>
  <c r="V24" i="9" s="1"/>
  <c r="U13" i="9"/>
  <c r="U22" i="9" s="1"/>
  <c r="U24" i="9" s="1"/>
  <c r="T13" i="9"/>
  <c r="T22" i="9" s="1"/>
  <c r="T24" i="9" s="1"/>
  <c r="S13" i="9"/>
  <c r="S22" i="9" s="1"/>
  <c r="S24" i="9" s="1"/>
  <c r="R13" i="9"/>
  <c r="R22" i="9" s="1"/>
  <c r="R24" i="9" s="1"/>
  <c r="Q13" i="9"/>
  <c r="Q22" i="9" s="1"/>
  <c r="Q24" i="9" s="1"/>
  <c r="P13" i="9"/>
  <c r="P22" i="9" s="1"/>
  <c r="P24" i="9" s="1"/>
  <c r="O13" i="9"/>
  <c r="O22" i="9" s="1"/>
  <c r="O24" i="9" s="1"/>
  <c r="N13" i="9"/>
  <c r="N22" i="9" s="1"/>
  <c r="N24" i="9" s="1"/>
  <c r="M13" i="9"/>
  <c r="M22" i="9" s="1"/>
  <c r="M24" i="9" s="1"/>
  <c r="L13" i="9"/>
  <c r="L22" i="9" s="1"/>
  <c r="L24" i="9" s="1"/>
  <c r="K13" i="9"/>
  <c r="K22" i="9" s="1"/>
  <c r="K24" i="9" s="1"/>
  <c r="J13" i="9"/>
  <c r="J22" i="9" s="1"/>
  <c r="J24" i="9" s="1"/>
  <c r="I13" i="9"/>
  <c r="I22" i="9" s="1"/>
  <c r="I24" i="9" s="1"/>
  <c r="H13" i="9"/>
  <c r="H22" i="9" s="1"/>
  <c r="H24" i="9" s="1"/>
  <c r="G13" i="9"/>
  <c r="G22" i="9" s="1"/>
  <c r="G24" i="9" s="1"/>
  <c r="F13" i="9"/>
  <c r="F22" i="9" s="1"/>
  <c r="F24" i="9" s="1"/>
  <c r="E13" i="9"/>
  <c r="E22" i="9" s="1"/>
  <c r="E24" i="9" s="1"/>
  <c r="D13" i="9"/>
  <c r="D22" i="9" s="1"/>
  <c r="D24" i="9" s="1"/>
  <c r="C13" i="9"/>
  <c r="C22" i="9" s="1"/>
  <c r="C24" i="9" s="1"/>
  <c r="AH12" i="9"/>
  <c r="AH11" i="9"/>
  <c r="AH13" i="9" s="1"/>
  <c r="AH22" i="9" s="1"/>
  <c r="AH10" i="9"/>
  <c r="C7" i="9"/>
  <c r="D33" i="8"/>
  <c r="AG22" i="8"/>
  <c r="AG24" i="8" s="1"/>
  <c r="AC22" i="8"/>
  <c r="AC24" i="8" s="1"/>
  <c r="Y22" i="8"/>
  <c r="Y24" i="8" s="1"/>
  <c r="U22" i="8"/>
  <c r="U24" i="8" s="1"/>
  <c r="Q22" i="8"/>
  <c r="Q24" i="8" s="1"/>
  <c r="M22" i="8"/>
  <c r="M24" i="8" s="1"/>
  <c r="I22" i="8"/>
  <c r="I24" i="8" s="1"/>
  <c r="E22" i="8"/>
  <c r="E24" i="8" s="1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AH19" i="8"/>
  <c r="D35" i="8" s="1"/>
  <c r="AH18" i="8"/>
  <c r="D34" i="8" s="1"/>
  <c r="AH17" i="8"/>
  <c r="AH16" i="8"/>
  <c r="D32" i="8" s="1"/>
  <c r="AH15" i="8"/>
  <c r="AH20" i="8" s="1"/>
  <c r="AG13" i="8"/>
  <c r="AF13" i="8"/>
  <c r="AF22" i="8" s="1"/>
  <c r="AF24" i="8" s="1"/>
  <c r="AE13" i="8"/>
  <c r="AE22" i="8" s="1"/>
  <c r="AE24" i="8" s="1"/>
  <c r="AD13" i="8"/>
  <c r="AD22" i="8" s="1"/>
  <c r="AD24" i="8" s="1"/>
  <c r="AC13" i="8"/>
  <c r="AB13" i="8"/>
  <c r="AB22" i="8" s="1"/>
  <c r="AB24" i="8" s="1"/>
  <c r="AA13" i="8"/>
  <c r="AA22" i="8" s="1"/>
  <c r="AA24" i="8" s="1"/>
  <c r="Z13" i="8"/>
  <c r="Z22" i="8" s="1"/>
  <c r="Z24" i="8" s="1"/>
  <c r="Y13" i="8"/>
  <c r="X13" i="8"/>
  <c r="X22" i="8" s="1"/>
  <c r="X24" i="8" s="1"/>
  <c r="W13" i="8"/>
  <c r="W22" i="8" s="1"/>
  <c r="W24" i="8" s="1"/>
  <c r="V13" i="8"/>
  <c r="V22" i="8" s="1"/>
  <c r="V24" i="8" s="1"/>
  <c r="U13" i="8"/>
  <c r="T13" i="8"/>
  <c r="T22" i="8" s="1"/>
  <c r="T24" i="8" s="1"/>
  <c r="S13" i="8"/>
  <c r="S22" i="8" s="1"/>
  <c r="S24" i="8" s="1"/>
  <c r="R13" i="8"/>
  <c r="R22" i="8" s="1"/>
  <c r="R24" i="8" s="1"/>
  <c r="Q13" i="8"/>
  <c r="P13" i="8"/>
  <c r="P22" i="8" s="1"/>
  <c r="P24" i="8" s="1"/>
  <c r="O13" i="8"/>
  <c r="O22" i="8" s="1"/>
  <c r="O24" i="8" s="1"/>
  <c r="N13" i="8"/>
  <c r="N22" i="8" s="1"/>
  <c r="N24" i="8" s="1"/>
  <c r="M13" i="8"/>
  <c r="L13" i="8"/>
  <c r="L22" i="8" s="1"/>
  <c r="L24" i="8" s="1"/>
  <c r="K13" i="8"/>
  <c r="K22" i="8" s="1"/>
  <c r="K24" i="8" s="1"/>
  <c r="J13" i="8"/>
  <c r="J22" i="8" s="1"/>
  <c r="J24" i="8" s="1"/>
  <c r="I13" i="8"/>
  <c r="H13" i="8"/>
  <c r="H22" i="8" s="1"/>
  <c r="H24" i="8" s="1"/>
  <c r="G13" i="8"/>
  <c r="G22" i="8" s="1"/>
  <c r="G24" i="8" s="1"/>
  <c r="F13" i="8"/>
  <c r="F22" i="8" s="1"/>
  <c r="F24" i="8" s="1"/>
  <c r="E13" i="8"/>
  <c r="D13" i="8"/>
  <c r="D22" i="8" s="1"/>
  <c r="D24" i="8" s="1"/>
  <c r="C13" i="8"/>
  <c r="C22" i="8" s="1"/>
  <c r="C24" i="8" s="1"/>
  <c r="AH12" i="8"/>
  <c r="AH13" i="8" s="1"/>
  <c r="AH22" i="8" s="1"/>
  <c r="AH11" i="8"/>
  <c r="AH10" i="8"/>
  <c r="C7" i="8"/>
  <c r="D35" i="7"/>
  <c r="D34" i="7"/>
  <c r="D31" i="7"/>
  <c r="AC22" i="7"/>
  <c r="AC24" i="7" s="1"/>
  <c r="Y22" i="7"/>
  <c r="Y24" i="7" s="1"/>
  <c r="U22" i="7"/>
  <c r="U24" i="7" s="1"/>
  <c r="Q22" i="7"/>
  <c r="Q24" i="7" s="1"/>
  <c r="M22" i="7"/>
  <c r="M24" i="7" s="1"/>
  <c r="I22" i="7"/>
  <c r="I24" i="7" s="1"/>
  <c r="E22" i="7"/>
  <c r="E24" i="7" s="1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AG19" i="7"/>
  <c r="AG18" i="7"/>
  <c r="AG17" i="7"/>
  <c r="D33" i="7" s="1"/>
  <c r="AG16" i="7"/>
  <c r="D32" i="7" s="1"/>
  <c r="AG15" i="7"/>
  <c r="AG20" i="7" s="1"/>
  <c r="AF13" i="7"/>
  <c r="AF22" i="7" s="1"/>
  <c r="AF24" i="7" s="1"/>
  <c r="AE13" i="7"/>
  <c r="AE22" i="7" s="1"/>
  <c r="AE24" i="7" s="1"/>
  <c r="AD13" i="7"/>
  <c r="AD22" i="7" s="1"/>
  <c r="AD24" i="7" s="1"/>
  <c r="AC13" i="7"/>
  <c r="AB13" i="7"/>
  <c r="AB22" i="7" s="1"/>
  <c r="AB24" i="7" s="1"/>
  <c r="AA13" i="7"/>
  <c r="AA22" i="7" s="1"/>
  <c r="AA24" i="7" s="1"/>
  <c r="Z13" i="7"/>
  <c r="Z22" i="7" s="1"/>
  <c r="Z24" i="7" s="1"/>
  <c r="Y13" i="7"/>
  <c r="X13" i="7"/>
  <c r="X22" i="7" s="1"/>
  <c r="X24" i="7" s="1"/>
  <c r="W13" i="7"/>
  <c r="W22" i="7" s="1"/>
  <c r="W24" i="7" s="1"/>
  <c r="V13" i="7"/>
  <c r="V22" i="7" s="1"/>
  <c r="V24" i="7" s="1"/>
  <c r="U13" i="7"/>
  <c r="T13" i="7"/>
  <c r="T22" i="7" s="1"/>
  <c r="T24" i="7" s="1"/>
  <c r="S13" i="7"/>
  <c r="S22" i="7" s="1"/>
  <c r="S24" i="7" s="1"/>
  <c r="R13" i="7"/>
  <c r="R22" i="7" s="1"/>
  <c r="R24" i="7" s="1"/>
  <c r="Q13" i="7"/>
  <c r="P13" i="7"/>
  <c r="P22" i="7" s="1"/>
  <c r="P24" i="7" s="1"/>
  <c r="O13" i="7"/>
  <c r="O22" i="7" s="1"/>
  <c r="O24" i="7" s="1"/>
  <c r="N13" i="7"/>
  <c r="N22" i="7" s="1"/>
  <c r="N24" i="7" s="1"/>
  <c r="M13" i="7"/>
  <c r="L13" i="7"/>
  <c r="L22" i="7" s="1"/>
  <c r="L24" i="7" s="1"/>
  <c r="K13" i="7"/>
  <c r="K22" i="7" s="1"/>
  <c r="K24" i="7" s="1"/>
  <c r="J13" i="7"/>
  <c r="J22" i="7" s="1"/>
  <c r="J24" i="7" s="1"/>
  <c r="I13" i="7"/>
  <c r="H13" i="7"/>
  <c r="H22" i="7" s="1"/>
  <c r="H24" i="7" s="1"/>
  <c r="G13" i="7"/>
  <c r="G22" i="7" s="1"/>
  <c r="G24" i="7" s="1"/>
  <c r="F13" i="7"/>
  <c r="F22" i="7" s="1"/>
  <c r="F24" i="7" s="1"/>
  <c r="E13" i="7"/>
  <c r="D13" i="7"/>
  <c r="D22" i="7" s="1"/>
  <c r="D24" i="7" s="1"/>
  <c r="C13" i="7"/>
  <c r="C22" i="7" s="1"/>
  <c r="C24" i="7" s="1"/>
  <c r="AG12" i="7"/>
  <c r="AG11" i="7"/>
  <c r="AG10" i="7"/>
  <c r="AG13" i="7" s="1"/>
  <c r="AG22" i="7" s="1"/>
  <c r="C7" i="7"/>
  <c r="AE22" i="6"/>
  <c r="AE24" i="6" s="1"/>
  <c r="AA22" i="6"/>
  <c r="AA24" i="6" s="1"/>
  <c r="W22" i="6"/>
  <c r="W24" i="6" s="1"/>
  <c r="S22" i="6"/>
  <c r="S24" i="6" s="1"/>
  <c r="O22" i="6"/>
  <c r="O24" i="6" s="1"/>
  <c r="K22" i="6"/>
  <c r="K24" i="6" s="1"/>
  <c r="G22" i="6"/>
  <c r="G24" i="6" s="1"/>
  <c r="C22" i="6"/>
  <c r="C24" i="6" s="1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H19" i="6"/>
  <c r="D35" i="6" s="1"/>
  <c r="AH18" i="6"/>
  <c r="D34" i="6" s="1"/>
  <c r="AH17" i="6"/>
  <c r="D33" i="6" s="1"/>
  <c r="AH16" i="6"/>
  <c r="D32" i="6" s="1"/>
  <c r="AH15" i="6"/>
  <c r="D31" i="6" s="1"/>
  <c r="AG13" i="6"/>
  <c r="AG22" i="6" s="1"/>
  <c r="AG24" i="6" s="1"/>
  <c r="AF13" i="6"/>
  <c r="AF22" i="6" s="1"/>
  <c r="AF24" i="6" s="1"/>
  <c r="AE13" i="6"/>
  <c r="AD13" i="6"/>
  <c r="AD22" i="6" s="1"/>
  <c r="AD24" i="6" s="1"/>
  <c r="AC13" i="6"/>
  <c r="AC22" i="6" s="1"/>
  <c r="AC24" i="6" s="1"/>
  <c r="AB13" i="6"/>
  <c r="AB22" i="6" s="1"/>
  <c r="AB24" i="6" s="1"/>
  <c r="AA13" i="6"/>
  <c r="Z13" i="6"/>
  <c r="Z22" i="6" s="1"/>
  <c r="Z24" i="6" s="1"/>
  <c r="Y13" i="6"/>
  <c r="Y22" i="6" s="1"/>
  <c r="Y24" i="6" s="1"/>
  <c r="X13" i="6"/>
  <c r="X22" i="6" s="1"/>
  <c r="X24" i="6" s="1"/>
  <c r="W13" i="6"/>
  <c r="V13" i="6"/>
  <c r="V22" i="6" s="1"/>
  <c r="V24" i="6" s="1"/>
  <c r="U13" i="6"/>
  <c r="U22" i="6" s="1"/>
  <c r="U24" i="6" s="1"/>
  <c r="T13" i="6"/>
  <c r="T22" i="6" s="1"/>
  <c r="T24" i="6" s="1"/>
  <c r="S13" i="6"/>
  <c r="R13" i="6"/>
  <c r="R22" i="6" s="1"/>
  <c r="R24" i="6" s="1"/>
  <c r="Q13" i="6"/>
  <c r="Q22" i="6" s="1"/>
  <c r="Q24" i="6" s="1"/>
  <c r="P13" i="6"/>
  <c r="P22" i="6" s="1"/>
  <c r="P24" i="6" s="1"/>
  <c r="O13" i="6"/>
  <c r="N13" i="6"/>
  <c r="N22" i="6" s="1"/>
  <c r="N24" i="6" s="1"/>
  <c r="M13" i="6"/>
  <c r="M22" i="6" s="1"/>
  <c r="M24" i="6" s="1"/>
  <c r="L13" i="6"/>
  <c r="L22" i="6" s="1"/>
  <c r="L24" i="6" s="1"/>
  <c r="K13" i="6"/>
  <c r="J13" i="6"/>
  <c r="J22" i="6" s="1"/>
  <c r="J24" i="6" s="1"/>
  <c r="I13" i="6"/>
  <c r="I22" i="6" s="1"/>
  <c r="I24" i="6" s="1"/>
  <c r="H13" i="6"/>
  <c r="H22" i="6" s="1"/>
  <c r="H24" i="6" s="1"/>
  <c r="G13" i="6"/>
  <c r="F13" i="6"/>
  <c r="F22" i="6" s="1"/>
  <c r="F24" i="6" s="1"/>
  <c r="E13" i="6"/>
  <c r="E22" i="6" s="1"/>
  <c r="E24" i="6" s="1"/>
  <c r="D13" i="6"/>
  <c r="D22" i="6" s="1"/>
  <c r="D24" i="6" s="1"/>
  <c r="C13" i="6"/>
  <c r="AH12" i="6"/>
  <c r="AH11" i="6"/>
  <c r="AH10" i="6"/>
  <c r="C7" i="6"/>
  <c r="D33" i="5"/>
  <c r="AB24" i="5"/>
  <c r="T24" i="5"/>
  <c r="AA22" i="5"/>
  <c r="AA24" i="5" s="1"/>
  <c r="S22" i="5"/>
  <c r="S24" i="5" s="1"/>
  <c r="O22" i="5"/>
  <c r="O24" i="5" s="1"/>
  <c r="K22" i="5"/>
  <c r="K24" i="5" s="1"/>
  <c r="G22" i="5"/>
  <c r="G24" i="5" s="1"/>
  <c r="C22" i="5"/>
  <c r="C24" i="5" s="1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AG19" i="5"/>
  <c r="D35" i="5" s="1"/>
  <c r="AG18" i="5"/>
  <c r="D34" i="5" s="1"/>
  <c r="AG17" i="5"/>
  <c r="AG16" i="5"/>
  <c r="D32" i="5" s="1"/>
  <c r="AG15" i="5"/>
  <c r="D31" i="5" s="1"/>
  <c r="AF13" i="5"/>
  <c r="AF22" i="5" s="1"/>
  <c r="AF24" i="5" s="1"/>
  <c r="AE13" i="5"/>
  <c r="AE22" i="5" s="1"/>
  <c r="AE24" i="5" s="1"/>
  <c r="AD13" i="5"/>
  <c r="AD22" i="5" s="1"/>
  <c r="AD24" i="5" s="1"/>
  <c r="AC13" i="5"/>
  <c r="AC22" i="5" s="1"/>
  <c r="AC24" i="5" s="1"/>
  <c r="AB13" i="5"/>
  <c r="AB22" i="5" s="1"/>
  <c r="AA13" i="5"/>
  <c r="Z13" i="5"/>
  <c r="Z22" i="5" s="1"/>
  <c r="Z24" i="5" s="1"/>
  <c r="Y13" i="5"/>
  <c r="Y22" i="5" s="1"/>
  <c r="Y24" i="5" s="1"/>
  <c r="X13" i="5"/>
  <c r="X22" i="5" s="1"/>
  <c r="X24" i="5" s="1"/>
  <c r="W13" i="5"/>
  <c r="W22" i="5" s="1"/>
  <c r="W24" i="5" s="1"/>
  <c r="V13" i="5"/>
  <c r="V22" i="5" s="1"/>
  <c r="V24" i="5" s="1"/>
  <c r="U13" i="5"/>
  <c r="U22" i="5" s="1"/>
  <c r="U24" i="5" s="1"/>
  <c r="T13" i="5"/>
  <c r="T22" i="5" s="1"/>
  <c r="S13" i="5"/>
  <c r="R13" i="5"/>
  <c r="R22" i="5" s="1"/>
  <c r="R24" i="5" s="1"/>
  <c r="Q13" i="5"/>
  <c r="Q22" i="5" s="1"/>
  <c r="Q24" i="5" s="1"/>
  <c r="P13" i="5"/>
  <c r="P22" i="5" s="1"/>
  <c r="P24" i="5" s="1"/>
  <c r="O13" i="5"/>
  <c r="N13" i="5"/>
  <c r="N22" i="5" s="1"/>
  <c r="N24" i="5" s="1"/>
  <c r="M13" i="5"/>
  <c r="M22" i="5" s="1"/>
  <c r="M24" i="5" s="1"/>
  <c r="L13" i="5"/>
  <c r="L22" i="5" s="1"/>
  <c r="L24" i="5" s="1"/>
  <c r="K13" i="5"/>
  <c r="J13" i="5"/>
  <c r="J22" i="5" s="1"/>
  <c r="J24" i="5" s="1"/>
  <c r="I13" i="5"/>
  <c r="I22" i="5" s="1"/>
  <c r="I24" i="5" s="1"/>
  <c r="H13" i="5"/>
  <c r="H22" i="5" s="1"/>
  <c r="H24" i="5" s="1"/>
  <c r="G13" i="5"/>
  <c r="F13" i="5"/>
  <c r="F22" i="5" s="1"/>
  <c r="F24" i="5" s="1"/>
  <c r="E13" i="5"/>
  <c r="E22" i="5" s="1"/>
  <c r="E24" i="5" s="1"/>
  <c r="D13" i="5"/>
  <c r="D22" i="5" s="1"/>
  <c r="D24" i="5" s="1"/>
  <c r="C13" i="5"/>
  <c r="AG12" i="5"/>
  <c r="AG11" i="5"/>
  <c r="AG13" i="5" s="1"/>
  <c r="AG22" i="5" s="1"/>
  <c r="AG10" i="5"/>
  <c r="C7" i="5"/>
  <c r="D33" i="4"/>
  <c r="AG22" i="4"/>
  <c r="AG24" i="4" s="1"/>
  <c r="AC22" i="4"/>
  <c r="AC24" i="4" s="1"/>
  <c r="Y22" i="4"/>
  <c r="Y24" i="4" s="1"/>
  <c r="U22" i="4"/>
  <c r="U24" i="4" s="1"/>
  <c r="Q22" i="4"/>
  <c r="Q24" i="4" s="1"/>
  <c r="M22" i="4"/>
  <c r="M24" i="4" s="1"/>
  <c r="I22" i="4"/>
  <c r="I24" i="4" s="1"/>
  <c r="E22" i="4"/>
  <c r="E24" i="4" s="1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H19" i="4"/>
  <c r="D35" i="4" s="1"/>
  <c r="AH18" i="4"/>
  <c r="D34" i="4" s="1"/>
  <c r="AH17" i="4"/>
  <c r="AH16" i="4"/>
  <c r="D32" i="4" s="1"/>
  <c r="AH15" i="4"/>
  <c r="AH20" i="4" s="1"/>
  <c r="AG13" i="4"/>
  <c r="AF13" i="4"/>
  <c r="AF22" i="4" s="1"/>
  <c r="AF24" i="4" s="1"/>
  <c r="AE13" i="4"/>
  <c r="AE22" i="4" s="1"/>
  <c r="AE24" i="4" s="1"/>
  <c r="AD13" i="4"/>
  <c r="AD22" i="4" s="1"/>
  <c r="AD24" i="4" s="1"/>
  <c r="AC13" i="4"/>
  <c r="AB13" i="4"/>
  <c r="AB22" i="4" s="1"/>
  <c r="AB24" i="4" s="1"/>
  <c r="AA13" i="4"/>
  <c r="AA22" i="4" s="1"/>
  <c r="AA24" i="4" s="1"/>
  <c r="Z13" i="4"/>
  <c r="Z22" i="4" s="1"/>
  <c r="Z24" i="4" s="1"/>
  <c r="Y13" i="4"/>
  <c r="X13" i="4"/>
  <c r="X22" i="4" s="1"/>
  <c r="X24" i="4" s="1"/>
  <c r="W13" i="4"/>
  <c r="W22" i="4" s="1"/>
  <c r="W24" i="4" s="1"/>
  <c r="V13" i="4"/>
  <c r="V22" i="4" s="1"/>
  <c r="V24" i="4" s="1"/>
  <c r="U13" i="4"/>
  <c r="T13" i="4"/>
  <c r="T22" i="4" s="1"/>
  <c r="T24" i="4" s="1"/>
  <c r="S13" i="4"/>
  <c r="S22" i="4" s="1"/>
  <c r="S24" i="4" s="1"/>
  <c r="R13" i="4"/>
  <c r="R22" i="4" s="1"/>
  <c r="R24" i="4" s="1"/>
  <c r="Q13" i="4"/>
  <c r="P13" i="4"/>
  <c r="P22" i="4" s="1"/>
  <c r="P24" i="4" s="1"/>
  <c r="O13" i="4"/>
  <c r="O22" i="4" s="1"/>
  <c r="O24" i="4" s="1"/>
  <c r="N13" i="4"/>
  <c r="N22" i="4" s="1"/>
  <c r="N24" i="4" s="1"/>
  <c r="M13" i="4"/>
  <c r="L13" i="4"/>
  <c r="L22" i="4" s="1"/>
  <c r="L24" i="4" s="1"/>
  <c r="K13" i="4"/>
  <c r="K22" i="4" s="1"/>
  <c r="K24" i="4" s="1"/>
  <c r="J13" i="4"/>
  <c r="J22" i="4" s="1"/>
  <c r="J24" i="4" s="1"/>
  <c r="I13" i="4"/>
  <c r="H13" i="4"/>
  <c r="H22" i="4" s="1"/>
  <c r="H24" i="4" s="1"/>
  <c r="G13" i="4"/>
  <c r="G22" i="4" s="1"/>
  <c r="G24" i="4" s="1"/>
  <c r="F13" i="4"/>
  <c r="F22" i="4" s="1"/>
  <c r="F24" i="4" s="1"/>
  <c r="E13" i="4"/>
  <c r="D13" i="4"/>
  <c r="D22" i="4" s="1"/>
  <c r="D24" i="4" s="1"/>
  <c r="C13" i="4"/>
  <c r="C22" i="4" s="1"/>
  <c r="C24" i="4" s="1"/>
  <c r="AH12" i="4"/>
  <c r="AH13" i="4" s="1"/>
  <c r="AH22" i="4" s="1"/>
  <c r="AH11" i="4"/>
  <c r="AH10" i="4"/>
  <c r="C7" i="4"/>
  <c r="AC22" i="3"/>
  <c r="AC24" i="3" s="1"/>
  <c r="Y22" i="3"/>
  <c r="Y24" i="3" s="1"/>
  <c r="U22" i="3"/>
  <c r="U24" i="3" s="1"/>
  <c r="Q22" i="3"/>
  <c r="Q24" i="3" s="1"/>
  <c r="M22" i="3"/>
  <c r="M24" i="3" s="1"/>
  <c r="I22" i="3"/>
  <c r="I24" i="3" s="1"/>
  <c r="E22" i="3"/>
  <c r="E24" i="3" s="1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AE19" i="3"/>
  <c r="D35" i="3" s="1"/>
  <c r="AE18" i="3"/>
  <c r="D34" i="3" s="1"/>
  <c r="AE17" i="3"/>
  <c r="D33" i="3" s="1"/>
  <c r="AE16" i="3"/>
  <c r="D32" i="3" s="1"/>
  <c r="AE15" i="3"/>
  <c r="D31" i="3" s="1"/>
  <c r="AD13" i="3"/>
  <c r="AD22" i="3" s="1"/>
  <c r="AD24" i="3" s="1"/>
  <c r="AC13" i="3"/>
  <c r="AB13" i="3"/>
  <c r="AB22" i="3" s="1"/>
  <c r="AB24" i="3" s="1"/>
  <c r="AA13" i="3"/>
  <c r="AA22" i="3" s="1"/>
  <c r="AA24" i="3" s="1"/>
  <c r="Z13" i="3"/>
  <c r="Z22" i="3" s="1"/>
  <c r="Z24" i="3" s="1"/>
  <c r="Y13" i="3"/>
  <c r="X13" i="3"/>
  <c r="X22" i="3" s="1"/>
  <c r="X24" i="3" s="1"/>
  <c r="W13" i="3"/>
  <c r="W22" i="3" s="1"/>
  <c r="W24" i="3" s="1"/>
  <c r="V13" i="3"/>
  <c r="V22" i="3" s="1"/>
  <c r="V24" i="3" s="1"/>
  <c r="U13" i="3"/>
  <c r="T13" i="3"/>
  <c r="T22" i="3" s="1"/>
  <c r="T24" i="3" s="1"/>
  <c r="S13" i="3"/>
  <c r="S22" i="3" s="1"/>
  <c r="S24" i="3" s="1"/>
  <c r="R13" i="3"/>
  <c r="R22" i="3" s="1"/>
  <c r="R24" i="3" s="1"/>
  <c r="Q13" i="3"/>
  <c r="P13" i="3"/>
  <c r="P22" i="3" s="1"/>
  <c r="P24" i="3" s="1"/>
  <c r="O13" i="3"/>
  <c r="O22" i="3" s="1"/>
  <c r="O24" i="3" s="1"/>
  <c r="N13" i="3"/>
  <c r="N22" i="3" s="1"/>
  <c r="N24" i="3" s="1"/>
  <c r="M13" i="3"/>
  <c r="L13" i="3"/>
  <c r="L22" i="3" s="1"/>
  <c r="L24" i="3" s="1"/>
  <c r="K13" i="3"/>
  <c r="K22" i="3" s="1"/>
  <c r="K24" i="3" s="1"/>
  <c r="J13" i="3"/>
  <c r="J22" i="3" s="1"/>
  <c r="J24" i="3" s="1"/>
  <c r="I13" i="3"/>
  <c r="H13" i="3"/>
  <c r="H22" i="3" s="1"/>
  <c r="H24" i="3" s="1"/>
  <c r="G13" i="3"/>
  <c r="G22" i="3" s="1"/>
  <c r="G24" i="3" s="1"/>
  <c r="F13" i="3"/>
  <c r="F22" i="3" s="1"/>
  <c r="F24" i="3" s="1"/>
  <c r="E13" i="3"/>
  <c r="D13" i="3"/>
  <c r="D22" i="3" s="1"/>
  <c r="D24" i="3" s="1"/>
  <c r="C13" i="3"/>
  <c r="C22" i="3" s="1"/>
  <c r="C24" i="3" s="1"/>
  <c r="AE12" i="3"/>
  <c r="AE11" i="3"/>
  <c r="AE10" i="3"/>
  <c r="AE13" i="3" s="1"/>
  <c r="AE22" i="3" s="1"/>
  <c r="D34" i="2"/>
  <c r="AD22" i="2"/>
  <c r="AD24" i="2" s="1"/>
  <c r="Z22" i="2"/>
  <c r="Z24" i="2" s="1"/>
  <c r="V22" i="2"/>
  <c r="V24" i="2" s="1"/>
  <c r="R22" i="2"/>
  <c r="R24" i="2" s="1"/>
  <c r="N22" i="2"/>
  <c r="N24" i="2" s="1"/>
  <c r="J22" i="2"/>
  <c r="J24" i="2" s="1"/>
  <c r="F22" i="2"/>
  <c r="F24" i="2" s="1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H19" i="2"/>
  <c r="D35" i="2" s="1"/>
  <c r="AH18" i="2"/>
  <c r="AH17" i="2"/>
  <c r="D33" i="2" s="1"/>
  <c r="AH16" i="2"/>
  <c r="D32" i="2" s="1"/>
  <c r="AH15" i="2"/>
  <c r="D31" i="2" s="1"/>
  <c r="AG13" i="2"/>
  <c r="AG22" i="2" s="1"/>
  <c r="AG24" i="2" s="1"/>
  <c r="AF13" i="2"/>
  <c r="AF22" i="2" s="1"/>
  <c r="AF24" i="2" s="1"/>
  <c r="AE13" i="2"/>
  <c r="AE22" i="2" s="1"/>
  <c r="AE24" i="2" s="1"/>
  <c r="AD13" i="2"/>
  <c r="AC13" i="2"/>
  <c r="AC22" i="2" s="1"/>
  <c r="AC24" i="2" s="1"/>
  <c r="AB13" i="2"/>
  <c r="AB22" i="2" s="1"/>
  <c r="AB24" i="2" s="1"/>
  <c r="AA13" i="2"/>
  <c r="AA22" i="2" s="1"/>
  <c r="AA24" i="2" s="1"/>
  <c r="Z13" i="2"/>
  <c r="Y13" i="2"/>
  <c r="Y22" i="2" s="1"/>
  <c r="Y24" i="2" s="1"/>
  <c r="X13" i="2"/>
  <c r="X22" i="2" s="1"/>
  <c r="X24" i="2" s="1"/>
  <c r="W13" i="2"/>
  <c r="W22" i="2" s="1"/>
  <c r="W24" i="2" s="1"/>
  <c r="V13" i="2"/>
  <c r="U13" i="2"/>
  <c r="U22" i="2" s="1"/>
  <c r="U24" i="2" s="1"/>
  <c r="T13" i="2"/>
  <c r="T22" i="2" s="1"/>
  <c r="T24" i="2" s="1"/>
  <c r="S13" i="2"/>
  <c r="S22" i="2" s="1"/>
  <c r="S24" i="2" s="1"/>
  <c r="R13" i="2"/>
  <c r="Q13" i="2"/>
  <c r="Q22" i="2" s="1"/>
  <c r="Q24" i="2" s="1"/>
  <c r="P13" i="2"/>
  <c r="P22" i="2" s="1"/>
  <c r="P24" i="2" s="1"/>
  <c r="O13" i="2"/>
  <c r="O22" i="2" s="1"/>
  <c r="O24" i="2" s="1"/>
  <c r="N13" i="2"/>
  <c r="M13" i="2"/>
  <c r="M22" i="2" s="1"/>
  <c r="M24" i="2" s="1"/>
  <c r="L13" i="2"/>
  <c r="L22" i="2" s="1"/>
  <c r="L24" i="2" s="1"/>
  <c r="K13" i="2"/>
  <c r="K22" i="2" s="1"/>
  <c r="K24" i="2" s="1"/>
  <c r="J13" i="2"/>
  <c r="I13" i="2"/>
  <c r="I22" i="2" s="1"/>
  <c r="I24" i="2" s="1"/>
  <c r="H13" i="2"/>
  <c r="H22" i="2" s="1"/>
  <c r="H24" i="2" s="1"/>
  <c r="G13" i="2"/>
  <c r="G22" i="2" s="1"/>
  <c r="G24" i="2" s="1"/>
  <c r="F13" i="2"/>
  <c r="E13" i="2"/>
  <c r="E22" i="2" s="1"/>
  <c r="E24" i="2" s="1"/>
  <c r="D13" i="2"/>
  <c r="D22" i="2" s="1"/>
  <c r="D24" i="2" s="1"/>
  <c r="C13" i="2"/>
  <c r="C22" i="2" s="1"/>
  <c r="C24" i="2" s="1"/>
  <c r="AH12" i="2"/>
  <c r="AH11" i="2"/>
  <c r="AH10" i="2"/>
  <c r="AH13" i="2" s="1"/>
  <c r="AH22" i="2" s="1"/>
  <c r="E31" i="1"/>
  <c r="N21" i="1"/>
  <c r="M21" i="1"/>
  <c r="L21" i="1"/>
  <c r="K21" i="1"/>
  <c r="J21" i="1"/>
  <c r="I21" i="1"/>
  <c r="H21" i="1"/>
  <c r="G21" i="1"/>
  <c r="F21" i="1"/>
  <c r="E21" i="1"/>
  <c r="D21" i="1"/>
  <c r="C21" i="1"/>
  <c r="O21" i="1" s="1"/>
  <c r="E36" i="1" s="1"/>
  <c r="N20" i="1"/>
  <c r="M20" i="1"/>
  <c r="L20" i="1"/>
  <c r="K20" i="1"/>
  <c r="J20" i="1"/>
  <c r="I20" i="1"/>
  <c r="H20" i="1"/>
  <c r="G20" i="1"/>
  <c r="F20" i="1"/>
  <c r="E20" i="1"/>
  <c r="D20" i="1"/>
  <c r="C20" i="1"/>
  <c r="O20" i="1" s="1"/>
  <c r="E35" i="1" s="1"/>
  <c r="N19" i="1"/>
  <c r="M19" i="1"/>
  <c r="L19" i="1"/>
  <c r="K19" i="1"/>
  <c r="J19" i="1"/>
  <c r="I19" i="1"/>
  <c r="H19" i="1"/>
  <c r="G19" i="1"/>
  <c r="F19" i="1"/>
  <c r="E19" i="1"/>
  <c r="D19" i="1"/>
  <c r="C19" i="1"/>
  <c r="O19" i="1" s="1"/>
  <c r="E34" i="1" s="1"/>
  <c r="N18" i="1"/>
  <c r="N22" i="1" s="1"/>
  <c r="M18" i="1"/>
  <c r="L18" i="1"/>
  <c r="K18" i="1"/>
  <c r="J18" i="1"/>
  <c r="J22" i="1" s="1"/>
  <c r="I18" i="1"/>
  <c r="H18" i="1"/>
  <c r="G18" i="1"/>
  <c r="F18" i="1"/>
  <c r="F22" i="1" s="1"/>
  <c r="E18" i="1"/>
  <c r="D18" i="1"/>
  <c r="C18" i="1"/>
  <c r="O18" i="1" s="1"/>
  <c r="E33" i="1" s="1"/>
  <c r="N17" i="1"/>
  <c r="M17" i="1"/>
  <c r="M22" i="1" s="1"/>
  <c r="L17" i="1"/>
  <c r="L22" i="1" s="1"/>
  <c r="K17" i="1"/>
  <c r="K22" i="1" s="1"/>
  <c r="J17" i="1"/>
  <c r="I17" i="1"/>
  <c r="I22" i="1" s="1"/>
  <c r="H17" i="1"/>
  <c r="H22" i="1" s="1"/>
  <c r="G17" i="1"/>
  <c r="G22" i="1" s="1"/>
  <c r="F17" i="1"/>
  <c r="E17" i="1"/>
  <c r="E22" i="1" s="1"/>
  <c r="D17" i="1"/>
  <c r="D22" i="1" s="1"/>
  <c r="C17" i="1"/>
  <c r="C22" i="1" s="1"/>
  <c r="L15" i="1"/>
  <c r="L24" i="1" s="1"/>
  <c r="H15" i="1"/>
  <c r="H24" i="1" s="1"/>
  <c r="D15" i="1"/>
  <c r="D24" i="1" s="1"/>
  <c r="D26" i="1" s="1"/>
  <c r="N14" i="1"/>
  <c r="M14" i="1"/>
  <c r="M15" i="1" s="1"/>
  <c r="M24" i="1" s="1"/>
  <c r="M26" i="1" s="1"/>
  <c r="L14" i="1"/>
  <c r="K14" i="1"/>
  <c r="J14" i="1"/>
  <c r="I14" i="1"/>
  <c r="I15" i="1" s="1"/>
  <c r="I24" i="1" s="1"/>
  <c r="I26" i="1" s="1"/>
  <c r="H14" i="1"/>
  <c r="G14" i="1"/>
  <c r="F14" i="1"/>
  <c r="E14" i="1"/>
  <c r="E15" i="1" s="1"/>
  <c r="E24" i="1" s="1"/>
  <c r="E26" i="1" s="1"/>
  <c r="D14" i="1"/>
  <c r="C14" i="1"/>
  <c r="O14" i="1" s="1"/>
  <c r="N13" i="1"/>
  <c r="M13" i="1"/>
  <c r="L13" i="1"/>
  <c r="K13" i="1"/>
  <c r="J13" i="1"/>
  <c r="I13" i="1"/>
  <c r="H13" i="1"/>
  <c r="G13" i="1"/>
  <c r="F13" i="1"/>
  <c r="E13" i="1"/>
  <c r="D13" i="1"/>
  <c r="C13" i="1"/>
  <c r="O13" i="1" s="1"/>
  <c r="N12" i="1"/>
  <c r="N15" i="1" s="1"/>
  <c r="N24" i="1" s="1"/>
  <c r="N26" i="1" s="1"/>
  <c r="M12" i="1"/>
  <c r="L12" i="1"/>
  <c r="K12" i="1"/>
  <c r="K15" i="1" s="1"/>
  <c r="K24" i="1" s="1"/>
  <c r="K26" i="1" s="1"/>
  <c r="J12" i="1"/>
  <c r="J15" i="1" s="1"/>
  <c r="J24" i="1" s="1"/>
  <c r="J26" i="1" s="1"/>
  <c r="I12" i="1"/>
  <c r="H12" i="1"/>
  <c r="G12" i="1"/>
  <c r="G15" i="1" s="1"/>
  <c r="G24" i="1" s="1"/>
  <c r="G26" i="1" s="1"/>
  <c r="F12" i="1"/>
  <c r="F15" i="1" s="1"/>
  <c r="F24" i="1" s="1"/>
  <c r="F26" i="1" s="1"/>
  <c r="E12" i="1"/>
  <c r="D12" i="1"/>
  <c r="C12" i="1"/>
  <c r="O12" i="1" s="1"/>
  <c r="O15" i="1" s="1"/>
  <c r="O11" i="1"/>
  <c r="L26" i="1" l="1"/>
  <c r="D37" i="2"/>
  <c r="D36" i="3"/>
  <c r="E37" i="1"/>
  <c r="O24" i="1"/>
  <c r="D36" i="5"/>
  <c r="D37" i="5" s="1"/>
  <c r="F37" i="5" s="1"/>
  <c r="D36" i="2"/>
  <c r="AH24" i="4"/>
  <c r="D36" i="4"/>
  <c r="H26" i="1"/>
  <c r="D37" i="3"/>
  <c r="F37" i="3" s="1"/>
  <c r="O17" i="1"/>
  <c r="AE20" i="3"/>
  <c r="AE24" i="3" s="1"/>
  <c r="D31" i="4"/>
  <c r="D37" i="4" s="1"/>
  <c r="F37" i="4" s="1"/>
  <c r="D37" i="7"/>
  <c r="F37" i="7" s="1"/>
  <c r="D36" i="10"/>
  <c r="C15" i="1"/>
  <c r="C24" i="1" s="1"/>
  <c r="C26" i="1" s="1"/>
  <c r="AG24" i="7"/>
  <c r="D36" i="7"/>
  <c r="D36" i="9"/>
  <c r="D37" i="9" s="1"/>
  <c r="F37" i="9" s="1"/>
  <c r="AH20" i="2"/>
  <c r="AH24" i="2" s="1"/>
  <c r="AG20" i="5"/>
  <c r="AG24" i="5" s="1"/>
  <c r="AH13" i="6"/>
  <c r="AH22" i="6" s="1"/>
  <c r="AH24" i="8"/>
  <c r="D36" i="8"/>
  <c r="D31" i="8"/>
  <c r="D37" i="8" s="1"/>
  <c r="F37" i="8" s="1"/>
  <c r="AH20" i="9"/>
  <c r="AH24" i="9" s="1"/>
  <c r="AG20" i="10"/>
  <c r="AG24" i="10" s="1"/>
  <c r="AH20" i="6"/>
  <c r="AB24" i="9"/>
  <c r="AF24" i="9"/>
  <c r="D37" i="10"/>
  <c r="F37" i="10" s="1"/>
  <c r="D36" i="11"/>
  <c r="AH24" i="11"/>
  <c r="D37" i="12"/>
  <c r="F37" i="12" s="1"/>
  <c r="AG24" i="12"/>
  <c r="D36" i="12"/>
  <c r="D37" i="11"/>
  <c r="F37" i="11" s="1"/>
  <c r="AH24" i="13"/>
  <c r="D36" i="13"/>
  <c r="D31" i="13"/>
  <c r="E32" i="1" l="1"/>
  <c r="E38" i="1" s="1"/>
  <c r="O22" i="1"/>
  <c r="O26" i="1" s="1"/>
  <c r="D36" i="6"/>
  <c r="D37" i="6" s="1"/>
  <c r="F37" i="6" s="1"/>
  <c r="AH24" i="6"/>
  <c r="F37" i="2"/>
  <c r="D37" i="13"/>
  <c r="F37" i="13" s="1"/>
  <c r="F37" i="1"/>
</calcChain>
</file>

<file path=xl/sharedStrings.xml><?xml version="1.0" encoding="utf-8"?>
<sst xmlns="http://schemas.openxmlformats.org/spreadsheetml/2006/main" count="640" uniqueCount="77">
  <si>
    <t>Timesheet Annual Summary</t>
  </si>
  <si>
    <t>Name of staff member</t>
  </si>
  <si>
    <t>Mr A.</t>
  </si>
  <si>
    <t>Name of supervisor</t>
  </si>
  <si>
    <t>Dr Smith</t>
  </si>
  <si>
    <t>Project title</t>
  </si>
  <si>
    <t>Staff names</t>
  </si>
  <si>
    <t>Supervisors name</t>
  </si>
  <si>
    <t>Type of contract - Full-time or Part-time</t>
  </si>
  <si>
    <t>Full-time</t>
  </si>
  <si>
    <t>Year</t>
  </si>
  <si>
    <t>Mr B</t>
  </si>
  <si>
    <t>Dr Peter</t>
  </si>
  <si>
    <t>Mrs C</t>
  </si>
  <si>
    <t>Dr sue</t>
  </si>
  <si>
    <t>Mrs D</t>
  </si>
  <si>
    <t>Prof Tea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</si>
  <si>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</si>
  <si>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</si>
  <si>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</si>
  <si>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</si>
  <si>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</si>
  <si>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</si>
  <si>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</si>
  <si>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</si>
  <si>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</si>
  <si>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</si>
  <si>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</si>
  <si>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</si>
  <si>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</si>
  <si>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Programme</t>
  </si>
  <si>
    <t>Project A</t>
  </si>
  <si>
    <t>Project B</t>
  </si>
  <si>
    <t>Project C</t>
  </si>
  <si>
    <t>Weekends</t>
  </si>
  <si>
    <t>Annual leave</t>
  </si>
  <si>
    <t>Public holidays</t>
  </si>
  <si>
    <t>Illness</t>
  </si>
  <si>
    <t>Other absence</t>
  </si>
  <si>
    <t>Total productive hours</t>
  </si>
  <si>
    <t>Total hours</t>
  </si>
  <si>
    <t>Signature of staff member:_______________________</t>
  </si>
  <si>
    <t>Signature  of supervisor/DFA:___________________</t>
  </si>
  <si>
    <t>Date</t>
  </si>
  <si>
    <t>Annual Summary</t>
  </si>
  <si>
    <t>Days in a year</t>
  </si>
  <si>
    <t>Weekends (days)</t>
  </si>
  <si>
    <t>check</t>
  </si>
  <si>
    <t>Productive days</t>
  </si>
  <si>
    <t>Total days</t>
  </si>
  <si>
    <t>Timesheet CERMEL</t>
  </si>
  <si>
    <t>Name of staff member:</t>
  </si>
  <si>
    <t>Name of supervisor:</t>
  </si>
  <si>
    <t>Project title:</t>
  </si>
  <si>
    <t>HookVac</t>
  </si>
  <si>
    <t>Abraham Alabi</t>
  </si>
  <si>
    <t>Ayola Akim Adegnika</t>
  </si>
  <si>
    <t>Calender month</t>
  </si>
  <si>
    <t>January</t>
  </si>
  <si>
    <t>Signature of staff member:_________________________</t>
  </si>
  <si>
    <t>Signature  of supervisor/DFA:__________________________________</t>
  </si>
  <si>
    <t>Month summary</t>
  </si>
  <si>
    <t>Hours</t>
  </si>
  <si>
    <t>Productive hours</t>
  </si>
  <si>
    <t>EDCTP-EEIG</t>
  </si>
  <si>
    <t>February</t>
  </si>
  <si>
    <t>March</t>
  </si>
  <si>
    <t>Enter project acronym here</t>
  </si>
  <si>
    <t>April</t>
  </si>
  <si>
    <t>June</t>
  </si>
  <si>
    <t>July</t>
  </si>
  <si>
    <t>August</t>
  </si>
  <si>
    <t>Programme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</si>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</sst>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\ mmm\ yy"/>
    <numFmt numFmtId="165" formatCode="* #,##0.00\ ;\-* #,##0.00\ ;* \-#\ ;@\ "/>
  </numFmts>
  <fonts count="12" x14ac:knownFonts="1">
    <font>
      <sz val="11"/>
      <color rgb="FF000000"/>
      <name val="Calibri"/>
      <family val="2"/>
      <charset val="1"/>
    </font>
    <font>
      <b/>
      <sz val="2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/>
      <sz val="10"/>
      <name val="Verdana"/>
      <family val="2"/>
      <charset val="1"/>
    </font>
    <font>
      <b/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b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b/>
      <sz val="8"/>
      <name val="Verdana"/>
      <family val="2"/>
      <charset val="1"/>
    </font>
    <font>
      <sz val="11"/>
      <color rgb="FF000000"/>
      <name val="Verdana"/>
      <family val="2"/>
      <charset val="1"/>
    </font>
    <font>
      <sz val="8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5" fontId="11" fillId="0" borderId="0" applyBorder="0" applyProtection="0"/>
  </cellStyleXfs>
  <cellXfs count="112">
    <xf numFmtId="0" fontId="0" fillId="0" borderId="0" xfId="0"/>
    <xf numFmtId="164" fontId="2" fillId="0" borderId="21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2" fontId="2" fillId="2" borderId="14" xfId="1" applyNumberFormat="1" applyFont="1" applyFill="1" applyBorder="1" applyAlignment="1" applyProtection="1">
      <alignment horizontal="right"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2" fontId="2" fillId="2" borderId="0" xfId="1" applyNumberFormat="1" applyFont="1" applyFill="1" applyBorder="1" applyAlignment="1" applyProtection="1">
      <alignment horizontal="right" vertical="center"/>
    </xf>
    <xf numFmtId="0" fontId="2" fillId="2" borderId="16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2" fontId="2" fillId="2" borderId="0" xfId="0" applyNumberFormat="1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2" fontId="2" fillId="2" borderId="11" xfId="1" applyNumberFormat="1" applyFont="1" applyFill="1" applyBorder="1" applyAlignment="1" applyProtection="1">
      <alignment horizontal="right" vertical="center"/>
    </xf>
    <xf numFmtId="2" fontId="2" fillId="2" borderId="11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right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4" fillId="2" borderId="25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right" vertical="center"/>
    </xf>
    <xf numFmtId="0" fontId="2" fillId="2" borderId="7" xfId="0" applyFont="1" applyFill="1" applyBorder="1" applyAlignment="1">
      <alignment vertical="center" wrapText="1"/>
    </xf>
    <xf numFmtId="0" fontId="0" fillId="0" borderId="26" xfId="0" applyFont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27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8"/>
  <sheetViews>
    <sheetView zoomScale="86" zoomScaleNormal="86" workbookViewId="0">
      <selection activeCell="C5" sqref="C5"/>
    </sheetView>
  </sheetViews>
  <sheetFormatPr baseColWidth="10" defaultColWidth="9.140625" defaultRowHeight="15" x14ac:dyDescent="0.25"/>
  <cols>
    <col min="1" max="1" width="4" style="15"/>
    <col min="2" max="2" width="25.7109375" style="15"/>
    <col min="3" max="4" width="7.28515625" style="15"/>
    <col min="5" max="5" width="10.7109375" style="15"/>
    <col min="6" max="6" width="8.140625" style="15"/>
    <col min="7" max="14" width="7.28515625" style="15"/>
    <col min="15" max="15" width="9.28515625" style="15"/>
    <col min="16" max="19" width="4.85546875" style="15"/>
    <col min="20" max="20" width="33.7109375" style="15"/>
    <col min="21" max="21" width="19.42578125" style="15"/>
    <col min="22" max="33" width="4.85546875" style="15"/>
    <col min="34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1</v>
      </c>
      <c r="C3" s="13" t="s">
        <v>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7"/>
      <c r="Q3" s="17"/>
      <c r="R3" s="17"/>
      <c r="S3" s="17"/>
      <c r="T3"/>
      <c r="U3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3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7"/>
      <c r="Q4" s="17"/>
      <c r="R4" s="17"/>
      <c r="S4" s="17"/>
      <c r="T4"/>
      <c r="U4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7"/>
      <c r="T5" s="18" t="s">
        <v>6</v>
      </c>
      <c r="U5" s="18" t="s">
        <v>7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9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20" customFormat="1" ht="25.5" customHeight="1" x14ac:dyDescent="0.25">
      <c r="B6" s="21" t="s">
        <v>8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22"/>
      <c r="Q6" s="22"/>
      <c r="R6" s="22"/>
      <c r="S6" s="22"/>
      <c r="T6" s="23" t="s">
        <v>2</v>
      </c>
      <c r="U6" s="23" t="s">
        <v>4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1024" ht="21.75" customHeight="1" x14ac:dyDescent="0.25">
      <c r="A7" s="20"/>
      <c r="B7" s="21" t="s">
        <v>10</v>
      </c>
      <c r="C7" s="13">
        <v>2016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2"/>
      <c r="Q7" s="22"/>
      <c r="R7" s="22"/>
      <c r="S7" s="22"/>
      <c r="T7" s="23" t="s">
        <v>11</v>
      </c>
      <c r="U7" s="23" t="s">
        <v>12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/>
    </row>
    <row r="8" spans="1:1024" ht="24.6" customHeight="1" x14ac:dyDescent="0.25">
      <c r="B8" s="16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7"/>
      <c r="Q8" s="17"/>
      <c r="R8" s="17"/>
      <c r="S8" s="17"/>
      <c r="T8" s="23" t="s">
        <v>13</v>
      </c>
      <c r="U8" s="23" t="s">
        <v>14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9"/>
    </row>
    <row r="9" spans="1:1024" x14ac:dyDescent="0.25">
      <c r="B9" s="24"/>
      <c r="C9" s="25"/>
      <c r="D9" s="26"/>
      <c r="E9" s="26"/>
      <c r="F9" s="26"/>
      <c r="G9" s="26"/>
      <c r="H9" s="26"/>
      <c r="I9" s="26"/>
      <c r="J9" s="9"/>
      <c r="K9" s="9"/>
      <c r="L9" s="9"/>
      <c r="M9" s="9"/>
      <c r="N9" s="9"/>
      <c r="O9" s="9"/>
      <c r="P9"/>
      <c r="Q9"/>
      <c r="R9"/>
      <c r="S9"/>
      <c r="T9" s="23" t="s">
        <v>15</v>
      </c>
      <c r="U9" s="23" t="s">
        <v>16</v>
      </c>
    </row>
    <row r="10" spans="1:1024" ht="18" customHeight="1" x14ac:dyDescent="0.25">
      <c r="B10" s="27"/>
      <c r="C10" s="28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9" t="s">
        <v>29</v>
      </c>
      <c r="P10" s="30"/>
      <c r="Q10" s="30"/>
      <c r="R10" s="30"/>
      <c r="S10" s="30"/>
      <c r="T10" s="31"/>
    </row>
    <row r="11" spans="1:1024" ht="18" customHeight="1" x14ac:dyDescent="0.25">
      <c r="B11" s="27" t="s">
        <v>30</v>
      </c>
      <c r="C11" s="32">
        <v>31</v>
      </c>
      <c r="D11" s="32">
        <v>28</v>
      </c>
      <c r="E11" s="32">
        <v>31</v>
      </c>
      <c r="F11" s="32">
        <v>30</v>
      </c>
      <c r="G11" s="32">
        <v>31</v>
      </c>
      <c r="H11" s="32">
        <v>30</v>
      </c>
      <c r="I11" s="32">
        <v>31</v>
      </c>
      <c r="J11" s="32">
        <v>31</v>
      </c>
      <c r="K11" s="32">
        <v>30</v>
      </c>
      <c r="L11" s="32">
        <v>31</v>
      </c>
      <c r="M11" s="32">
        <v>30</v>
      </c>
      <c r="N11" s="32">
        <v>31</v>
      </c>
      <c r="O11" s="29">
        <f>SUM(C11:N11)</f>
        <v>365</v>
      </c>
      <c r="P11" s="30"/>
      <c r="Q11" s="30"/>
      <c r="R11" s="30"/>
      <c r="S11" s="30"/>
      <c r="T11" s="31"/>
    </row>
    <row r="12" spans="1:1024" x14ac:dyDescent="0.25">
      <c r="B12" s="33" t="s">
        <v>31</v>
      </c>
      <c r="C12" s="34">
        <f>Jan!AH10</f>
        <v>0</v>
      </c>
      <c r="D12" s="34">
        <f>Feb!AE10</f>
        <v>0</v>
      </c>
      <c r="E12" s="34">
        <f>Mar!AH10</f>
        <v>0</v>
      </c>
      <c r="F12" s="34">
        <f>Apr!AG10</f>
        <v>0</v>
      </c>
      <c r="G12" s="34">
        <f>May!AH10</f>
        <v>0</v>
      </c>
      <c r="H12" s="34">
        <f>Jun!AG10</f>
        <v>0</v>
      </c>
      <c r="I12" s="34">
        <f>Jul!AH10</f>
        <v>0</v>
      </c>
      <c r="J12" s="34">
        <f>Aug!AH10</f>
        <v>0</v>
      </c>
      <c r="K12" s="34">
        <f>Sep!AG10</f>
        <v>0</v>
      </c>
      <c r="L12" s="34">
        <f>Oct!AH10</f>
        <v>0</v>
      </c>
      <c r="M12" s="34">
        <f>Nov!AG10</f>
        <v>0</v>
      </c>
      <c r="N12" s="34">
        <f>Dec!AH10</f>
        <v>0</v>
      </c>
      <c r="O12" s="35">
        <f>SUM(C12:N12)</f>
        <v>0</v>
      </c>
      <c r="P12"/>
      <c r="Q12"/>
      <c r="R12"/>
      <c r="S12"/>
      <c r="T12" s="31"/>
    </row>
    <row r="13" spans="1:1024" x14ac:dyDescent="0.25">
      <c r="B13" s="33" t="s">
        <v>32</v>
      </c>
      <c r="C13" s="34">
        <f>Jan!AH11</f>
        <v>0</v>
      </c>
      <c r="D13" s="34">
        <f>Feb!AE11</f>
        <v>0</v>
      </c>
      <c r="E13" s="34">
        <f>Mar!AH11</f>
        <v>0</v>
      </c>
      <c r="F13" s="34">
        <f>Apr!AG11</f>
        <v>0</v>
      </c>
      <c r="G13" s="34">
        <f>May!AH11</f>
        <v>0</v>
      </c>
      <c r="H13" s="34">
        <f>Jun!AG11</f>
        <v>0</v>
      </c>
      <c r="I13" s="34">
        <f>Jul!AH11</f>
        <v>0</v>
      </c>
      <c r="J13" s="34">
        <f>Aug!AH11</f>
        <v>0</v>
      </c>
      <c r="K13" s="34">
        <f>Sep!AG11</f>
        <v>0</v>
      </c>
      <c r="L13" s="34">
        <f>Oct!AH11</f>
        <v>0</v>
      </c>
      <c r="M13" s="34">
        <f>Nov!AG11</f>
        <v>0</v>
      </c>
      <c r="N13" s="34">
        <f>Dec!AH11</f>
        <v>0</v>
      </c>
      <c r="O13" s="35">
        <f>SUM(C13:N13)</f>
        <v>0</v>
      </c>
      <c r="P13"/>
      <c r="Q13"/>
      <c r="R13"/>
      <c r="S13"/>
      <c r="T13" s="31"/>
    </row>
    <row r="14" spans="1:1024" x14ac:dyDescent="0.25">
      <c r="B14" s="33" t="s">
        <v>33</v>
      </c>
      <c r="C14" s="34">
        <f>Jan!AH12</f>
        <v>0</v>
      </c>
      <c r="D14" s="34">
        <f>Feb!AE12</f>
        <v>0</v>
      </c>
      <c r="E14" s="34">
        <f>Mar!AH12</f>
        <v>0</v>
      </c>
      <c r="F14" s="34">
        <f>Apr!AG12</f>
        <v>0</v>
      </c>
      <c r="G14" s="34">
        <f>May!AH12</f>
        <v>0</v>
      </c>
      <c r="H14" s="34">
        <f>Jun!AG12</f>
        <v>0</v>
      </c>
      <c r="I14" s="34">
        <f>Jul!AH12</f>
        <v>0</v>
      </c>
      <c r="J14" s="34">
        <f>Aug!AH12</f>
        <v>0</v>
      </c>
      <c r="K14" s="34">
        <f>Sep!AG12</f>
        <v>0</v>
      </c>
      <c r="L14" s="34">
        <f>Oct!AH12</f>
        <v>0</v>
      </c>
      <c r="M14" s="34">
        <f>Nov!AG12</f>
        <v>0</v>
      </c>
      <c r="N14" s="34">
        <f>Dec!AH12</f>
        <v>0</v>
      </c>
      <c r="O14" s="35">
        <f>SUM(C14:N14)</f>
        <v>0</v>
      </c>
      <c r="P14"/>
      <c r="Q14"/>
      <c r="R14"/>
      <c r="S14"/>
      <c r="T14" s="31"/>
    </row>
    <row r="15" spans="1:1024" x14ac:dyDescent="0.25">
      <c r="B15" s="36" t="s">
        <v>29</v>
      </c>
      <c r="C15" s="37">
        <f t="shared" ref="C15:O15" si="0">SUM(C12:C14)</f>
        <v>0</v>
      </c>
      <c r="D15" s="37">
        <f t="shared" si="0"/>
        <v>0</v>
      </c>
      <c r="E15" s="37">
        <f t="shared" si="0"/>
        <v>0</v>
      </c>
      <c r="F15" s="37">
        <f t="shared" si="0"/>
        <v>0</v>
      </c>
      <c r="G15" s="37">
        <f t="shared" si="0"/>
        <v>0</v>
      </c>
      <c r="H15" s="37">
        <f t="shared" si="0"/>
        <v>0</v>
      </c>
      <c r="I15" s="37">
        <f t="shared" si="0"/>
        <v>0</v>
      </c>
      <c r="J15" s="37">
        <f t="shared" si="0"/>
        <v>0</v>
      </c>
      <c r="K15" s="37">
        <f t="shared" si="0"/>
        <v>0</v>
      </c>
      <c r="L15" s="37">
        <f t="shared" si="0"/>
        <v>0</v>
      </c>
      <c r="M15" s="37">
        <f t="shared" si="0"/>
        <v>0</v>
      </c>
      <c r="N15" s="37">
        <f t="shared" si="0"/>
        <v>0</v>
      </c>
      <c r="O15" s="38">
        <f t="shared" si="0"/>
        <v>0</v>
      </c>
      <c r="P15"/>
      <c r="Q15"/>
      <c r="R15"/>
      <c r="S15"/>
      <c r="T15" s="31"/>
    </row>
    <row r="16" spans="1:1024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/>
      <c r="Q16"/>
      <c r="R16"/>
      <c r="S16"/>
      <c r="T16" s="31"/>
    </row>
    <row r="17" spans="2:20" x14ac:dyDescent="0.25">
      <c r="B17" s="39" t="s">
        <v>34</v>
      </c>
      <c r="C17" s="34">
        <f>Jan!AH15</f>
        <v>80</v>
      </c>
      <c r="D17" s="34">
        <f>Feb!AE15</f>
        <v>64</v>
      </c>
      <c r="E17" s="34">
        <f>Mar!AH15</f>
        <v>72</v>
      </c>
      <c r="F17" s="34">
        <f>Apr!AG15</f>
        <v>64</v>
      </c>
      <c r="G17" s="34">
        <f>May!AH15</f>
        <v>80</v>
      </c>
      <c r="H17" s="34">
        <f>Jun!AG15</f>
        <v>64</v>
      </c>
      <c r="I17" s="34">
        <f>Jul!AH15</f>
        <v>64</v>
      </c>
      <c r="J17" s="34">
        <f>Aug!AH15</f>
        <v>80</v>
      </c>
      <c r="K17" s="34">
        <f>Sep!AG15</f>
        <v>64</v>
      </c>
      <c r="L17" s="34">
        <f>Oct!AH15</f>
        <v>72</v>
      </c>
      <c r="M17" s="34">
        <f>Nov!AG15</f>
        <v>72</v>
      </c>
      <c r="N17" s="34">
        <f>Dec!AH15</f>
        <v>64</v>
      </c>
      <c r="O17" s="35">
        <f>SUM(C17:N17)</f>
        <v>840</v>
      </c>
      <c r="P17"/>
      <c r="Q17"/>
      <c r="R17"/>
      <c r="S17"/>
      <c r="T17" s="31"/>
    </row>
    <row r="18" spans="2:20" x14ac:dyDescent="0.25">
      <c r="B18" s="39" t="s">
        <v>35</v>
      </c>
      <c r="C18" s="34">
        <f>Jan!AH16</f>
        <v>0</v>
      </c>
      <c r="D18" s="34">
        <f>Feb!AE16</f>
        <v>0</v>
      </c>
      <c r="E18" s="34">
        <f>Mar!AH16</f>
        <v>0</v>
      </c>
      <c r="F18" s="34">
        <f>Apr!AG16</f>
        <v>0</v>
      </c>
      <c r="G18" s="34">
        <f>May!AH16</f>
        <v>0</v>
      </c>
      <c r="H18" s="34">
        <f>Jun!AG16</f>
        <v>0</v>
      </c>
      <c r="I18" s="34">
        <f>Jul!AH16</f>
        <v>0</v>
      </c>
      <c r="J18" s="34">
        <f>Aug!AH16</f>
        <v>0</v>
      </c>
      <c r="K18" s="34">
        <f>Sep!AG16</f>
        <v>0</v>
      </c>
      <c r="L18" s="34">
        <f>Oct!AH16</f>
        <v>0</v>
      </c>
      <c r="M18" s="34">
        <f>Nov!AG16</f>
        <v>0</v>
      </c>
      <c r="N18" s="34">
        <f>Dec!AH16</f>
        <v>0</v>
      </c>
      <c r="O18" s="35">
        <f>SUM(C18:N18)</f>
        <v>0</v>
      </c>
      <c r="P18"/>
      <c r="Q18"/>
      <c r="R18"/>
      <c r="S18"/>
      <c r="T18" s="31"/>
    </row>
    <row r="19" spans="2:20" x14ac:dyDescent="0.25">
      <c r="B19" s="40" t="s">
        <v>36</v>
      </c>
      <c r="C19" s="34">
        <f>Jan!AH17</f>
        <v>8</v>
      </c>
      <c r="D19" s="34">
        <f>Feb!AE17</f>
        <v>0</v>
      </c>
      <c r="E19" s="34">
        <f>Mar!AH17</f>
        <v>0</v>
      </c>
      <c r="F19" s="34">
        <f>Apr!AG17</f>
        <v>0</v>
      </c>
      <c r="G19" s="34">
        <f>May!AH17</f>
        <v>0</v>
      </c>
      <c r="H19" s="34">
        <f>Jun!AG17</f>
        <v>0</v>
      </c>
      <c r="I19" s="34">
        <f>Jul!AH17</f>
        <v>0</v>
      </c>
      <c r="J19" s="34">
        <f>Aug!AH17</f>
        <v>0</v>
      </c>
      <c r="K19" s="34">
        <f>Sep!AG17</f>
        <v>0</v>
      </c>
      <c r="L19" s="34">
        <f>Oct!AH17</f>
        <v>0</v>
      </c>
      <c r="M19" s="34">
        <f>Nov!AG17</f>
        <v>0</v>
      </c>
      <c r="N19" s="34">
        <f>Dec!AH17</f>
        <v>0</v>
      </c>
      <c r="O19" s="35">
        <f>SUM(C19:N19)</f>
        <v>8</v>
      </c>
      <c r="P19"/>
      <c r="Q19"/>
      <c r="R19"/>
      <c r="S19"/>
      <c r="T19" s="31"/>
    </row>
    <row r="20" spans="2:20" x14ac:dyDescent="0.25">
      <c r="B20" s="41" t="s">
        <v>37</v>
      </c>
      <c r="C20" s="34">
        <f>Jan!AH18</f>
        <v>0</v>
      </c>
      <c r="D20" s="34">
        <f>Feb!AE18</f>
        <v>0</v>
      </c>
      <c r="E20" s="34">
        <f>Mar!AH18</f>
        <v>0</v>
      </c>
      <c r="F20" s="34">
        <f>Apr!AG18</f>
        <v>0</v>
      </c>
      <c r="G20" s="34">
        <f>May!AH18</f>
        <v>0</v>
      </c>
      <c r="H20" s="34">
        <f>Jun!AG18</f>
        <v>0</v>
      </c>
      <c r="I20" s="34">
        <f>Jul!AH18</f>
        <v>0</v>
      </c>
      <c r="J20" s="34">
        <f>Aug!AH18</f>
        <v>0</v>
      </c>
      <c r="K20" s="34">
        <f>Sep!AG18</f>
        <v>0</v>
      </c>
      <c r="L20" s="34">
        <f>Oct!AH18</f>
        <v>0</v>
      </c>
      <c r="M20" s="34">
        <f>Nov!AG18</f>
        <v>0</v>
      </c>
      <c r="N20" s="34">
        <f>Dec!AH18</f>
        <v>0</v>
      </c>
      <c r="O20" s="35">
        <f>SUM(C20:N20)</f>
        <v>0</v>
      </c>
      <c r="P20"/>
      <c r="Q20"/>
      <c r="R20"/>
      <c r="S20"/>
      <c r="T20" s="31"/>
    </row>
    <row r="21" spans="2:20" x14ac:dyDescent="0.25">
      <c r="B21" s="41" t="s">
        <v>38</v>
      </c>
      <c r="C21" s="34">
        <f>Jan!AH19</f>
        <v>0</v>
      </c>
      <c r="D21" s="34">
        <f>Feb!AE19</f>
        <v>0</v>
      </c>
      <c r="E21" s="34">
        <f>Mar!AH19</f>
        <v>0</v>
      </c>
      <c r="F21" s="34">
        <f>Apr!AG19</f>
        <v>0</v>
      </c>
      <c r="G21" s="34">
        <f>May!AH19</f>
        <v>0</v>
      </c>
      <c r="H21" s="34">
        <f>Jun!AG19</f>
        <v>0</v>
      </c>
      <c r="I21" s="34">
        <f>Jul!AH19</f>
        <v>0</v>
      </c>
      <c r="J21" s="34">
        <f>Aug!AH19</f>
        <v>0</v>
      </c>
      <c r="K21" s="34">
        <f>Sep!AG19</f>
        <v>0</v>
      </c>
      <c r="L21" s="34">
        <f>Oct!AH19</f>
        <v>0</v>
      </c>
      <c r="M21" s="34">
        <f>Nov!AG19</f>
        <v>0</v>
      </c>
      <c r="N21" s="34">
        <f>Dec!AH19</f>
        <v>0</v>
      </c>
      <c r="O21" s="35">
        <f>SUM(C21:N21)</f>
        <v>0</v>
      </c>
      <c r="P21"/>
      <c r="Q21"/>
      <c r="R21"/>
      <c r="S21"/>
      <c r="T21" s="31"/>
    </row>
    <row r="22" spans="2:20" x14ac:dyDescent="0.25">
      <c r="B22" s="42" t="s">
        <v>29</v>
      </c>
      <c r="C22" s="37">
        <f t="shared" ref="C22:O22" si="1">SUM(C17:C21)</f>
        <v>88</v>
      </c>
      <c r="D22" s="37">
        <f t="shared" si="1"/>
        <v>64</v>
      </c>
      <c r="E22" s="37">
        <f t="shared" si="1"/>
        <v>72</v>
      </c>
      <c r="F22" s="37">
        <f t="shared" si="1"/>
        <v>64</v>
      </c>
      <c r="G22" s="37">
        <f t="shared" si="1"/>
        <v>80</v>
      </c>
      <c r="H22" s="37">
        <f t="shared" si="1"/>
        <v>64</v>
      </c>
      <c r="I22" s="37">
        <f t="shared" si="1"/>
        <v>64</v>
      </c>
      <c r="J22" s="37">
        <f t="shared" si="1"/>
        <v>80</v>
      </c>
      <c r="K22" s="37">
        <f t="shared" si="1"/>
        <v>64</v>
      </c>
      <c r="L22" s="37">
        <f t="shared" si="1"/>
        <v>72</v>
      </c>
      <c r="M22" s="37">
        <f t="shared" si="1"/>
        <v>72</v>
      </c>
      <c r="N22" s="37">
        <f t="shared" si="1"/>
        <v>64</v>
      </c>
      <c r="O22" s="38">
        <f t="shared" si="1"/>
        <v>848</v>
      </c>
      <c r="P22"/>
      <c r="Q22"/>
      <c r="R22"/>
      <c r="S22"/>
      <c r="T22" s="31"/>
    </row>
    <row r="23" spans="2:20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/>
      <c r="Q23"/>
      <c r="R23"/>
      <c r="S23"/>
      <c r="T23" s="31"/>
    </row>
    <row r="24" spans="2:20" ht="18.600000000000001" customHeight="1" x14ac:dyDescent="0.25">
      <c r="B24" s="42" t="s">
        <v>39</v>
      </c>
      <c r="C24" s="37">
        <f t="shared" ref="C24:O24" si="2">C15</f>
        <v>0</v>
      </c>
      <c r="D24" s="37">
        <f t="shared" si="2"/>
        <v>0</v>
      </c>
      <c r="E24" s="37">
        <f t="shared" si="2"/>
        <v>0</v>
      </c>
      <c r="F24" s="37">
        <f t="shared" si="2"/>
        <v>0</v>
      </c>
      <c r="G24" s="37">
        <f t="shared" si="2"/>
        <v>0</v>
      </c>
      <c r="H24" s="37">
        <f t="shared" si="2"/>
        <v>0</v>
      </c>
      <c r="I24" s="37">
        <f t="shared" si="2"/>
        <v>0</v>
      </c>
      <c r="J24" s="37">
        <f t="shared" si="2"/>
        <v>0</v>
      </c>
      <c r="K24" s="37">
        <f t="shared" si="2"/>
        <v>0</v>
      </c>
      <c r="L24" s="37">
        <f t="shared" si="2"/>
        <v>0</v>
      </c>
      <c r="M24" s="37">
        <f t="shared" si="2"/>
        <v>0</v>
      </c>
      <c r="N24" s="37">
        <f t="shared" si="2"/>
        <v>0</v>
      </c>
      <c r="O24" s="38">
        <f t="shared" si="2"/>
        <v>0</v>
      </c>
      <c r="P24"/>
      <c r="Q24"/>
      <c r="R24"/>
      <c r="S24"/>
      <c r="T24" s="31"/>
    </row>
    <row r="25" spans="2:20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/>
      <c r="Q25"/>
      <c r="R25"/>
      <c r="S25"/>
      <c r="T25" s="31"/>
    </row>
    <row r="26" spans="2:20" ht="21.6" customHeight="1" x14ac:dyDescent="0.25">
      <c r="B26" s="42" t="s">
        <v>40</v>
      </c>
      <c r="C26" s="43">
        <f t="shared" ref="C26:O26" si="3">C24+C22</f>
        <v>88</v>
      </c>
      <c r="D26" s="43">
        <f t="shared" si="3"/>
        <v>64</v>
      </c>
      <c r="E26" s="43">
        <f t="shared" si="3"/>
        <v>72</v>
      </c>
      <c r="F26" s="43">
        <f t="shared" si="3"/>
        <v>64</v>
      </c>
      <c r="G26" s="43">
        <f t="shared" si="3"/>
        <v>80</v>
      </c>
      <c r="H26" s="43">
        <f t="shared" si="3"/>
        <v>64</v>
      </c>
      <c r="I26" s="43">
        <f t="shared" si="3"/>
        <v>64</v>
      </c>
      <c r="J26" s="43">
        <f t="shared" si="3"/>
        <v>80</v>
      </c>
      <c r="K26" s="43">
        <f t="shared" si="3"/>
        <v>64</v>
      </c>
      <c r="L26" s="43">
        <f t="shared" si="3"/>
        <v>72</v>
      </c>
      <c r="M26" s="43">
        <f t="shared" si="3"/>
        <v>72</v>
      </c>
      <c r="N26" s="43">
        <f t="shared" si="3"/>
        <v>64</v>
      </c>
      <c r="O26" s="44">
        <f t="shared" si="3"/>
        <v>848</v>
      </c>
      <c r="P26" s="45"/>
      <c r="Q26" s="45"/>
      <c r="R26" s="45"/>
      <c r="S26" s="45"/>
      <c r="T26" s="31"/>
    </row>
    <row r="27" spans="2:20" x14ac:dyDescent="0.25">
      <c r="B27" s="24"/>
      <c r="C27" s="26"/>
      <c r="D27" s="26"/>
      <c r="E27" s="26"/>
      <c r="F27" s="26"/>
      <c r="G27" s="26"/>
      <c r="H27" s="46"/>
      <c r="I27" s="26"/>
      <c r="J27" s="26"/>
      <c r="K27" s="26"/>
      <c r="L27" s="26"/>
      <c r="M27" s="26"/>
      <c r="N27" s="26"/>
      <c r="O27" s="47"/>
      <c r="T27" s="31"/>
    </row>
    <row r="28" spans="2:20" ht="15" customHeight="1" x14ac:dyDescent="0.25">
      <c r="B28" s="48" t="s">
        <v>41</v>
      </c>
      <c r="C28" s="26"/>
      <c r="D28" s="26"/>
      <c r="E28" s="26"/>
      <c r="F28" s="26"/>
      <c r="G28" s="7" t="s">
        <v>42</v>
      </c>
      <c r="H28" s="7"/>
      <c r="I28" s="7"/>
      <c r="J28" s="7"/>
      <c r="K28" s="7"/>
      <c r="L28" s="7"/>
      <c r="M28" s="7"/>
      <c r="N28" s="7"/>
      <c r="O28" s="47"/>
      <c r="T28" s="31"/>
    </row>
    <row r="29" spans="2:20" ht="34.15" customHeight="1" x14ac:dyDescent="0.25">
      <c r="B29" s="49" t="s">
        <v>43</v>
      </c>
      <c r="C29" s="6"/>
      <c r="D29" s="6"/>
      <c r="E29" s="6"/>
      <c r="F29" s="6"/>
      <c r="G29" s="50"/>
      <c r="H29" s="5" t="s">
        <v>43</v>
      </c>
      <c r="I29" s="5"/>
      <c r="J29" s="5"/>
      <c r="K29" s="50"/>
      <c r="L29" s="5"/>
      <c r="M29" s="5"/>
      <c r="N29" s="5"/>
      <c r="O29" s="51"/>
      <c r="T29" s="31"/>
    </row>
    <row r="30" spans="2:20" x14ac:dyDescent="0.25">
      <c r="B30" s="52" t="s">
        <v>44</v>
      </c>
      <c r="C30" s="19"/>
      <c r="D30" s="19"/>
      <c r="E30" s="19"/>
      <c r="F30" s="19"/>
      <c r="G30"/>
      <c r="H30"/>
      <c r="I30"/>
      <c r="J30"/>
      <c r="K30"/>
      <c r="L30" s="53"/>
      <c r="M30" s="53"/>
      <c r="N30" s="53"/>
      <c r="O30" s="54"/>
      <c r="T30" s="31"/>
    </row>
    <row r="31" spans="2:20" x14ac:dyDescent="0.25">
      <c r="B31" s="55" t="s">
        <v>45</v>
      </c>
      <c r="C31" s="56"/>
      <c r="D31" s="56"/>
      <c r="E31" s="57">
        <f>O11</f>
        <v>365</v>
      </c>
      <c r="F31" s="56"/>
      <c r="G31" s="58"/>
      <c r="H31"/>
      <c r="I31"/>
      <c r="J31"/>
      <c r="K31"/>
      <c r="L31" s="53"/>
      <c r="M31" s="53"/>
      <c r="N31" s="53"/>
      <c r="O31" s="54"/>
      <c r="T31" s="31"/>
    </row>
    <row r="32" spans="2:20" x14ac:dyDescent="0.25">
      <c r="B32" s="24" t="s">
        <v>46</v>
      </c>
      <c r="C32" s="59"/>
      <c r="D32" s="59"/>
      <c r="E32" s="60">
        <f>O17/8</f>
        <v>105</v>
      </c>
      <c r="F32" s="59"/>
      <c r="G32" s="61"/>
      <c r="H32"/>
      <c r="I32"/>
      <c r="J32"/>
      <c r="K32"/>
      <c r="L32" s="53"/>
      <c r="M32" s="53"/>
      <c r="N32" s="53"/>
      <c r="O32" s="54"/>
      <c r="T32" s="31"/>
    </row>
    <row r="33" spans="2:20" x14ac:dyDescent="0.25">
      <c r="B33" s="24" t="s">
        <v>35</v>
      </c>
      <c r="C33" s="59"/>
      <c r="D33" s="59"/>
      <c r="E33" s="60">
        <f>O18/8</f>
        <v>0</v>
      </c>
      <c r="F33" s="59"/>
      <c r="G33" s="61"/>
      <c r="H33"/>
      <c r="I33"/>
      <c r="J33"/>
      <c r="K33"/>
      <c r="L33" s="53"/>
      <c r="M33" s="53"/>
      <c r="N33" s="53"/>
      <c r="O33" s="54"/>
      <c r="T33" s="31"/>
    </row>
    <row r="34" spans="2:20" x14ac:dyDescent="0.25">
      <c r="B34" s="24" t="s">
        <v>36</v>
      </c>
      <c r="C34" s="26"/>
      <c r="D34" s="26"/>
      <c r="E34" s="60">
        <f>O19/8</f>
        <v>1</v>
      </c>
      <c r="F34" s="26"/>
      <c r="G34" s="61"/>
      <c r="H34"/>
      <c r="I34"/>
      <c r="J34"/>
      <c r="K34"/>
      <c r="L34"/>
      <c r="M34"/>
      <c r="N34"/>
      <c r="O34" s="54"/>
      <c r="T34" s="31"/>
    </row>
    <row r="35" spans="2:20" x14ac:dyDescent="0.25">
      <c r="B35" s="24" t="s">
        <v>37</v>
      </c>
      <c r="C35" s="26"/>
      <c r="D35" s="26"/>
      <c r="E35" s="60">
        <f>O20/8</f>
        <v>0</v>
      </c>
      <c r="F35" s="62" t="s">
        <v>47</v>
      </c>
      <c r="G35" s="61"/>
      <c r="H35"/>
      <c r="I35"/>
      <c r="J35"/>
      <c r="K35"/>
      <c r="L35"/>
      <c r="M35"/>
      <c r="N35"/>
      <c r="O35" s="54"/>
      <c r="T35" s="31"/>
    </row>
    <row r="36" spans="2:20" x14ac:dyDescent="0.25">
      <c r="B36" s="24" t="s">
        <v>38</v>
      </c>
      <c r="C36" s="26"/>
      <c r="D36" s="26"/>
      <c r="E36" s="60">
        <f>O21/8</f>
        <v>0</v>
      </c>
      <c r="F36" s="62"/>
      <c r="G36" s="61"/>
      <c r="H36"/>
      <c r="I36"/>
      <c r="J36"/>
      <c r="K36"/>
      <c r="L36"/>
      <c r="M36"/>
      <c r="N36"/>
      <c r="O36" s="54"/>
      <c r="T36" s="31"/>
    </row>
    <row r="37" spans="2:20" x14ac:dyDescent="0.25">
      <c r="B37" s="24" t="s">
        <v>48</v>
      </c>
      <c r="C37" s="26"/>
      <c r="D37" s="26"/>
      <c r="E37" s="60">
        <f>O15/8</f>
        <v>0</v>
      </c>
      <c r="F37" s="63">
        <f>E37-(O24/8)</f>
        <v>0</v>
      </c>
      <c r="G37" s="64"/>
      <c r="H37"/>
      <c r="I37"/>
      <c r="J37"/>
      <c r="K37"/>
      <c r="L37"/>
      <c r="M37"/>
      <c r="N37"/>
      <c r="O37" s="54"/>
    </row>
    <row r="38" spans="2:20" x14ac:dyDescent="0.25">
      <c r="B38" s="65" t="s">
        <v>49</v>
      </c>
      <c r="C38" s="50"/>
      <c r="D38" s="50"/>
      <c r="E38" s="66">
        <f>SUM(E32:E37)</f>
        <v>106</v>
      </c>
      <c r="F38" s="67"/>
      <c r="G38" s="68"/>
      <c r="H38" s="69"/>
      <c r="I38" s="69"/>
      <c r="J38" s="69"/>
      <c r="K38" s="69"/>
      <c r="L38" s="69"/>
      <c r="M38" s="69"/>
      <c r="N38" s="69"/>
      <c r="O38" s="70"/>
    </row>
  </sheetData>
  <mergeCells count="15">
    <mergeCell ref="B25:O25"/>
    <mergeCell ref="G28:N28"/>
    <mergeCell ref="C29:F29"/>
    <mergeCell ref="H29:J29"/>
    <mergeCell ref="L29:N29"/>
    <mergeCell ref="C7:O7"/>
    <mergeCell ref="C8:O8"/>
    <mergeCell ref="J9:O9"/>
    <mergeCell ref="B16:O16"/>
    <mergeCell ref="B23:O23"/>
    <mergeCell ref="B2:O2"/>
    <mergeCell ref="C3:O3"/>
    <mergeCell ref="C4:O4"/>
    <mergeCell ref="C5:O5"/>
    <mergeCell ref="C6:O6"/>
  </mergeCells>
  <dataValidations count="5">
    <dataValidation type="list" operator="equal" allowBlank="1" showInputMessage="1" showErrorMessage="1" sqref="C3:O3">
      <formula1>$T$6:$T$38</formula1>
      <formula2>0</formula2>
    </dataValidation>
    <dataValidation type="list" operator="equal" allowBlank="1" showInputMessage="1" showErrorMessage="1" sqref="C4:O4">
      <formula1>$U$6:$U$9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">
      <formula1>"2016"</formula1>
      <formula2>0</formula2>
    </dataValidation>
    <dataValidation type="list" operator="equal" allowBlank="1" showInputMessage="1" showErrorMessage="1" sqref="D7:O7">
      <formula1>"2012,2013,2014,2015"</formula1>
      <formula2>0</formula2>
    </dataValidation>
  </dataValidations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abSelected="1" topLeftCell="A16" zoomScale="86" zoomScaleNormal="86" workbookViewId="0">
      <selection activeCell="L27" sqref="L27:AH27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54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55</v>
      </c>
    </row>
    <row r="7" spans="1:1024" ht="22.5" customHeight="1" x14ac:dyDescent="0.25">
      <c r="A7" s="73"/>
      <c r="B7" s="74" t="s">
        <v>10</v>
      </c>
      <c r="C7" s="3"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56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58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2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/>
      <c r="D15" s="80">
        <v>8</v>
      </c>
      <c r="E15" s="80">
        <v>8</v>
      </c>
      <c r="F15" s="80"/>
      <c r="G15" s="80"/>
      <c r="H15" s="80"/>
      <c r="I15" s="80"/>
      <c r="J15" s="80"/>
      <c r="K15" s="80">
        <v>8</v>
      </c>
      <c r="L15" s="80">
        <v>8</v>
      </c>
      <c r="M15" s="80"/>
      <c r="N15" s="80"/>
      <c r="O15" s="80"/>
      <c r="P15" s="80"/>
      <c r="Q15" s="80"/>
      <c r="R15" s="80">
        <v>8</v>
      </c>
      <c r="S15" s="80">
        <v>8</v>
      </c>
      <c r="T15" s="80"/>
      <c r="U15" s="80"/>
      <c r="V15" s="80"/>
      <c r="W15" s="80"/>
      <c r="X15" s="80"/>
      <c r="Y15" s="80">
        <v>8</v>
      </c>
      <c r="Z15" s="80">
        <v>8</v>
      </c>
      <c r="AA15" s="80"/>
      <c r="AB15" s="80"/>
      <c r="AC15" s="80"/>
      <c r="AD15" s="80"/>
      <c r="AE15" s="80"/>
      <c r="AF15" s="80">
        <v>8</v>
      </c>
      <c r="AG15" s="80">
        <v>8</v>
      </c>
      <c r="AH15" s="81">
        <f>SUM(C15:AG15)</f>
        <v>80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>
        <v>8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8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8</v>
      </c>
      <c r="D20" s="82">
        <f t="shared" si="1"/>
        <v>8</v>
      </c>
      <c r="E20" s="82">
        <f t="shared" si="1"/>
        <v>8</v>
      </c>
      <c r="F20" s="82">
        <f t="shared" si="1"/>
        <v>0</v>
      </c>
      <c r="G20" s="82">
        <f t="shared" si="1"/>
        <v>0</v>
      </c>
      <c r="H20" s="82">
        <f t="shared" si="1"/>
        <v>0</v>
      </c>
      <c r="I20" s="82">
        <f t="shared" si="1"/>
        <v>0</v>
      </c>
      <c r="J20" s="82">
        <f t="shared" si="1"/>
        <v>0</v>
      </c>
      <c r="K20" s="82">
        <f t="shared" si="1"/>
        <v>8</v>
      </c>
      <c r="L20" s="82">
        <f t="shared" si="1"/>
        <v>8</v>
      </c>
      <c r="M20" s="82">
        <f t="shared" si="1"/>
        <v>0</v>
      </c>
      <c r="N20" s="82">
        <f t="shared" si="1"/>
        <v>0</v>
      </c>
      <c r="O20" s="82">
        <f t="shared" si="1"/>
        <v>0</v>
      </c>
      <c r="P20" s="82">
        <f t="shared" si="1"/>
        <v>0</v>
      </c>
      <c r="Q20" s="82">
        <f t="shared" si="1"/>
        <v>0</v>
      </c>
      <c r="R20" s="82">
        <f t="shared" si="1"/>
        <v>8</v>
      </c>
      <c r="S20" s="82">
        <f t="shared" si="1"/>
        <v>8</v>
      </c>
      <c r="T20" s="82">
        <f t="shared" si="1"/>
        <v>0</v>
      </c>
      <c r="U20" s="82">
        <f t="shared" si="1"/>
        <v>0</v>
      </c>
      <c r="V20" s="82">
        <f t="shared" si="1"/>
        <v>0</v>
      </c>
      <c r="W20" s="82">
        <f t="shared" si="1"/>
        <v>0</v>
      </c>
      <c r="X20" s="82">
        <f t="shared" si="1"/>
        <v>0</v>
      </c>
      <c r="Y20" s="82">
        <f t="shared" si="1"/>
        <v>8</v>
      </c>
      <c r="Z20" s="82">
        <f t="shared" si="1"/>
        <v>8</v>
      </c>
      <c r="AA20" s="82">
        <f t="shared" si="1"/>
        <v>0</v>
      </c>
      <c r="AB20" s="82">
        <f t="shared" si="1"/>
        <v>0</v>
      </c>
      <c r="AC20" s="82">
        <f t="shared" si="1"/>
        <v>0</v>
      </c>
      <c r="AD20" s="82">
        <f t="shared" si="1"/>
        <v>0</v>
      </c>
      <c r="AE20" s="82">
        <f t="shared" si="1"/>
        <v>0</v>
      </c>
      <c r="AF20" s="82">
        <f t="shared" si="1"/>
        <v>8</v>
      </c>
      <c r="AG20" s="82">
        <f t="shared" si="1"/>
        <v>8</v>
      </c>
      <c r="AH20" s="86">
        <f t="shared" si="1"/>
        <v>88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8</v>
      </c>
      <c r="D24" s="90">
        <f t="shared" si="3"/>
        <v>8</v>
      </c>
      <c r="E24" s="90">
        <f t="shared" si="3"/>
        <v>8</v>
      </c>
      <c r="F24" s="90">
        <f t="shared" si="3"/>
        <v>0</v>
      </c>
      <c r="G24" s="90">
        <f t="shared" si="3"/>
        <v>0</v>
      </c>
      <c r="H24" s="90">
        <f t="shared" si="3"/>
        <v>0</v>
      </c>
      <c r="I24" s="90">
        <f t="shared" si="3"/>
        <v>0</v>
      </c>
      <c r="J24" s="90">
        <f t="shared" si="3"/>
        <v>0</v>
      </c>
      <c r="K24" s="90">
        <f t="shared" si="3"/>
        <v>8</v>
      </c>
      <c r="L24" s="90">
        <f t="shared" si="3"/>
        <v>8</v>
      </c>
      <c r="M24" s="90">
        <f t="shared" si="3"/>
        <v>0</v>
      </c>
      <c r="N24" s="90">
        <f t="shared" si="3"/>
        <v>0</v>
      </c>
      <c r="O24" s="90">
        <f t="shared" si="3"/>
        <v>0</v>
      </c>
      <c r="P24" s="90">
        <f t="shared" si="3"/>
        <v>0</v>
      </c>
      <c r="Q24" s="90">
        <f t="shared" si="3"/>
        <v>0</v>
      </c>
      <c r="R24" s="90">
        <f t="shared" si="3"/>
        <v>8</v>
      </c>
      <c r="S24" s="90">
        <f t="shared" si="3"/>
        <v>8</v>
      </c>
      <c r="T24" s="90">
        <f t="shared" si="3"/>
        <v>0</v>
      </c>
      <c r="U24" s="90">
        <f t="shared" si="3"/>
        <v>0</v>
      </c>
      <c r="V24" s="90">
        <f t="shared" si="3"/>
        <v>0</v>
      </c>
      <c r="W24" s="90">
        <f t="shared" si="3"/>
        <v>0</v>
      </c>
      <c r="X24" s="90">
        <f t="shared" si="3"/>
        <v>0</v>
      </c>
      <c r="Y24" s="90">
        <f t="shared" si="3"/>
        <v>8</v>
      </c>
      <c r="Z24" s="90">
        <f t="shared" si="3"/>
        <v>8</v>
      </c>
      <c r="AA24" s="90">
        <f t="shared" si="3"/>
        <v>0</v>
      </c>
      <c r="AB24" s="90">
        <f t="shared" si="3"/>
        <v>0</v>
      </c>
      <c r="AC24" s="90">
        <f t="shared" si="3"/>
        <v>0</v>
      </c>
      <c r="AD24" s="90">
        <f t="shared" si="3"/>
        <v>0</v>
      </c>
      <c r="AE24" s="90">
        <f t="shared" si="3"/>
        <v>0</v>
      </c>
      <c r="AF24" s="90">
        <f t="shared" si="3"/>
        <v>8</v>
      </c>
      <c r="AG24" s="90">
        <f t="shared" si="3"/>
        <v>8</v>
      </c>
      <c r="AH24" s="91">
        <f t="shared" si="3"/>
        <v>88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80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8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88</v>
      </c>
      <c r="E37" s="108"/>
      <c r="F37" s="107">
        <f>D37-Summary!C26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6">
    <dataValidation type="list" operator="equal" allowBlank="1" showInputMessage="1" showErrorMessage="1" sqref="C3:AH3">
      <formula1>$AJ$6:$AJ$38</formula1>
      <formula2>0</formula2>
    </dataValidation>
    <dataValidation type="list" operator="equal" allowBlank="1" showInputMessage="1" showErrorMessage="1" sqref="C4:AH4">
      <formula1>$AK$6:$AK$27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">
      <formula1>"2012,2013,2014,2015,2016"</formula1>
      <formula2>0</formula2>
    </dataValidation>
    <dataValidation type="list" operator="equal" allowBlank="1" showInputMessage="1" showErrorMessage="1" sqref="D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9" scale="67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AC15" sqref="AC15"/>
    </sheetView>
  </sheetViews>
  <sheetFormatPr baseColWidth="10" defaultColWidth="9.140625" defaultRowHeight="15" x14ac:dyDescent="0.25"/>
  <cols>
    <col min="1" max="1" width="4" style="15"/>
    <col min="2" max="2" width="28" style="15"/>
    <col min="3" max="30" width="4" style="15"/>
    <col min="31" max="31" width="5.5703125" style="15"/>
    <col min="32" max="34" width="8.42578125" style="15"/>
    <col min="35" max="35" width="33.7109375" style="15"/>
    <col min="36" max="36" width="19.42578125" style="15"/>
    <col min="37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2"/>
      <c r="AF5"/>
      <c r="AG5"/>
      <c r="AH5"/>
      <c r="AI5" s="18" t="s">
        <v>6</v>
      </c>
      <c r="AJ5" s="18" t="s">
        <v>7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I6" s="23" t="s">
        <v>2</v>
      </c>
      <c r="AJ6" s="23" t="s">
        <v>4</v>
      </c>
    </row>
    <row r="7" spans="1:1024" ht="22.5" customHeight="1" x14ac:dyDescent="0.25">
      <c r="A7" s="73"/>
      <c r="B7" s="74" t="s">
        <v>10</v>
      </c>
      <c r="C7" s="3">
        <v>2014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/>
      <c r="AG7"/>
      <c r="AH7"/>
      <c r="AI7" s="23" t="s">
        <v>11</v>
      </c>
      <c r="AJ7" s="23" t="s">
        <v>12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65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/>
      <c r="AG8"/>
      <c r="AH8"/>
      <c r="AI8" s="23" t="s">
        <v>13</v>
      </c>
      <c r="AJ8" s="23" t="s">
        <v>14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9" t="s">
        <v>29</v>
      </c>
      <c r="AI9" s="23" t="s">
        <v>15</v>
      </c>
      <c r="AJ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1">
        <f>SUM(C10:AD10)</f>
        <v>0</v>
      </c>
      <c r="AI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1">
        <f>SUM(C11:AD11)</f>
        <v>0</v>
      </c>
      <c r="AI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1">
        <f>SUM(C12:AD12)</f>
        <v>0</v>
      </c>
      <c r="AI12" s="31"/>
    </row>
    <row r="13" spans="1:1024" ht="17.45" customHeight="1" x14ac:dyDescent="0.25">
      <c r="B13" s="27" t="s">
        <v>29</v>
      </c>
      <c r="C13" s="82">
        <f t="shared" ref="C13:AE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6">
        <f t="shared" si="0"/>
        <v>0</v>
      </c>
      <c r="AI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5"/>
      <c r="AI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/>
      <c r="G15" s="80"/>
      <c r="H15" s="80">
        <v>8</v>
      </c>
      <c r="I15" s="80">
        <v>8</v>
      </c>
      <c r="J15" s="80"/>
      <c r="K15" s="80"/>
      <c r="L15" s="80"/>
      <c r="M15" s="80"/>
      <c r="N15" s="80"/>
      <c r="O15" s="80">
        <v>8</v>
      </c>
      <c r="P15" s="80">
        <v>8</v>
      </c>
      <c r="Q15" s="80"/>
      <c r="R15" s="80"/>
      <c r="S15" s="80"/>
      <c r="T15" s="80"/>
      <c r="U15" s="80"/>
      <c r="V15" s="80">
        <v>8</v>
      </c>
      <c r="W15" s="80">
        <v>8</v>
      </c>
      <c r="X15" s="80"/>
      <c r="Y15" s="80"/>
      <c r="Z15" s="80"/>
      <c r="AA15" s="80"/>
      <c r="AB15" s="80"/>
      <c r="AC15" s="80">
        <v>8</v>
      </c>
      <c r="AD15" s="80">
        <v>8</v>
      </c>
      <c r="AE15" s="81">
        <f>SUM(C15:AD15)</f>
        <v>64</v>
      </c>
      <c r="AI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1">
        <f>SUM(C16:AD16)</f>
        <v>0</v>
      </c>
      <c r="AI16" s="31"/>
    </row>
    <row r="17" spans="2:35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1">
        <f>SUM(C17:AD17)</f>
        <v>0</v>
      </c>
      <c r="AI17" s="31"/>
    </row>
    <row r="18" spans="2:35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1">
        <f>SUM(C18:AD18)</f>
        <v>0</v>
      </c>
      <c r="AI18" s="31"/>
    </row>
    <row r="19" spans="2:35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1">
        <f>SUM(C19:AD19)</f>
        <v>0</v>
      </c>
      <c r="AI19" s="31"/>
    </row>
    <row r="20" spans="2:35" ht="22.15" customHeight="1" x14ac:dyDescent="0.25">
      <c r="B20" s="42" t="s">
        <v>29</v>
      </c>
      <c r="C20" s="82">
        <f t="shared" ref="C20:AE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0</v>
      </c>
      <c r="H20" s="82">
        <f t="shared" si="1"/>
        <v>8</v>
      </c>
      <c r="I20" s="82">
        <f t="shared" si="1"/>
        <v>8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0</v>
      </c>
      <c r="O20" s="82">
        <f t="shared" si="1"/>
        <v>8</v>
      </c>
      <c r="P20" s="82">
        <f t="shared" si="1"/>
        <v>8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0</v>
      </c>
      <c r="V20" s="82">
        <f t="shared" si="1"/>
        <v>8</v>
      </c>
      <c r="W20" s="82">
        <f t="shared" si="1"/>
        <v>8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0</v>
      </c>
      <c r="AC20" s="82">
        <f t="shared" si="1"/>
        <v>8</v>
      </c>
      <c r="AD20" s="82">
        <f t="shared" si="1"/>
        <v>8</v>
      </c>
      <c r="AE20" s="86">
        <f t="shared" si="1"/>
        <v>64</v>
      </c>
      <c r="AI20" s="31"/>
    </row>
    <row r="21" spans="2:35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9"/>
      <c r="AI21" s="31"/>
    </row>
    <row r="22" spans="2:35" ht="19.899999999999999" customHeight="1" x14ac:dyDescent="0.25">
      <c r="B22" s="42" t="s">
        <v>39</v>
      </c>
      <c r="C22" s="82">
        <f t="shared" ref="C22:AE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6">
        <f t="shared" si="2"/>
        <v>0</v>
      </c>
      <c r="AI22" s="31"/>
    </row>
    <row r="23" spans="2:35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9"/>
      <c r="AI23" s="31"/>
    </row>
    <row r="24" spans="2:35" ht="24" customHeight="1" x14ac:dyDescent="0.25">
      <c r="B24" s="42" t="s">
        <v>40</v>
      </c>
      <c r="C24" s="90">
        <f t="shared" ref="C24:AE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0</v>
      </c>
      <c r="H24" s="90">
        <f t="shared" si="3"/>
        <v>8</v>
      </c>
      <c r="I24" s="90">
        <f t="shared" si="3"/>
        <v>8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0</v>
      </c>
      <c r="O24" s="90">
        <f t="shared" si="3"/>
        <v>8</v>
      </c>
      <c r="P24" s="90">
        <f t="shared" si="3"/>
        <v>8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0</v>
      </c>
      <c r="V24" s="90">
        <f t="shared" si="3"/>
        <v>8</v>
      </c>
      <c r="W24" s="90">
        <f t="shared" si="3"/>
        <v>8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0</v>
      </c>
      <c r="AC24" s="90">
        <f t="shared" si="3"/>
        <v>8</v>
      </c>
      <c r="AD24" s="90">
        <f t="shared" si="3"/>
        <v>8</v>
      </c>
      <c r="AE24" s="91">
        <f t="shared" si="3"/>
        <v>64</v>
      </c>
      <c r="AI24" s="31"/>
    </row>
    <row r="25" spans="2:35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47"/>
      <c r="AI25" s="31"/>
    </row>
    <row r="26" spans="2:35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47"/>
      <c r="AI26" s="31"/>
    </row>
    <row r="27" spans="2:35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I27" s="31"/>
    </row>
    <row r="28" spans="2:35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51"/>
      <c r="AI28" s="31"/>
    </row>
    <row r="29" spans="2:35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I29" s="31"/>
    </row>
    <row r="30" spans="2:35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I30" s="31"/>
    </row>
    <row r="31" spans="2:35" x14ac:dyDescent="0.25">
      <c r="B31" s="96" t="s">
        <v>34</v>
      </c>
      <c r="C31" s="97"/>
      <c r="D31" s="106">
        <f>AE15</f>
        <v>64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I31" s="31"/>
    </row>
    <row r="32" spans="2:35" ht="14.45" customHeight="1" x14ac:dyDescent="0.25">
      <c r="B32" s="96" t="s">
        <v>35</v>
      </c>
      <c r="C32" s="97"/>
      <c r="D32" s="106">
        <f>AE16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I32" s="31"/>
    </row>
    <row r="33" spans="2:35" ht="14.45" customHeight="1" x14ac:dyDescent="0.25">
      <c r="B33" s="96" t="s">
        <v>36</v>
      </c>
      <c r="C33" s="98"/>
      <c r="D33" s="106">
        <f>AE17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I33" s="31"/>
    </row>
    <row r="34" spans="2:35" ht="14.45" customHeight="1" x14ac:dyDescent="0.25">
      <c r="B34" s="96" t="s">
        <v>37</v>
      </c>
      <c r="C34" s="98"/>
      <c r="D34" s="106">
        <f>AE18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I34" s="31"/>
    </row>
    <row r="35" spans="2:35" ht="14.45" customHeight="1" x14ac:dyDescent="0.25">
      <c r="B35" s="96" t="s">
        <v>38</v>
      </c>
      <c r="C35" s="98"/>
      <c r="D35" s="106">
        <f>AE19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I35" s="31"/>
    </row>
    <row r="36" spans="2:35" x14ac:dyDescent="0.25">
      <c r="B36" s="96" t="s">
        <v>63</v>
      </c>
      <c r="C36" s="98"/>
      <c r="D36" s="106">
        <f>AE22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I36" s="31"/>
    </row>
    <row r="37" spans="2:35" ht="14.25" customHeight="1" x14ac:dyDescent="0.25">
      <c r="B37" s="99" t="s">
        <v>40</v>
      </c>
      <c r="C37" s="100"/>
      <c r="D37" s="108">
        <f>SUM(D31:E36)</f>
        <v>64</v>
      </c>
      <c r="E37" s="108"/>
      <c r="F37" s="107">
        <f>D37-Summary!D26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E7"/>
    <mergeCell ref="C8:AE8"/>
    <mergeCell ref="L27:AE27"/>
    <mergeCell ref="C28:F28"/>
    <mergeCell ref="L28:N28"/>
    <mergeCell ref="B2:AE2"/>
    <mergeCell ref="C3:AE3"/>
    <mergeCell ref="C4:AE4"/>
    <mergeCell ref="C5:O5"/>
    <mergeCell ref="C6:AE6"/>
  </mergeCells>
  <dataValidations count="5"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3:AE3">
      <formula1>$AI$6:$AI$37</formula1>
      <formula2>0</formula2>
    </dataValidation>
    <dataValidation type="list" operator="equal" allowBlank="1" showInputMessage="1" showErrorMessage="1" sqref="C4:AE4">
      <formula1>$AJ$6:$AJ$32</formula1>
      <formula2>0</formula2>
    </dataValidation>
    <dataValidation type="list" operator="equal" allowBlank="1" showInputMessage="1" showErrorMessage="1" sqref="C8:AE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B33" sqref="B33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5.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66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6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>
        <v>8</v>
      </c>
      <c r="D15" s="80"/>
      <c r="E15" s="80"/>
      <c r="F15" s="80"/>
      <c r="G15" s="80"/>
      <c r="H15" s="80"/>
      <c r="I15" s="80">
        <v>8</v>
      </c>
      <c r="J15" s="80">
        <v>8</v>
      </c>
      <c r="K15" s="80"/>
      <c r="L15" s="80"/>
      <c r="M15" s="80"/>
      <c r="N15" s="80"/>
      <c r="O15" s="80"/>
      <c r="P15" s="80">
        <v>8</v>
      </c>
      <c r="Q15" s="80">
        <v>8</v>
      </c>
      <c r="R15" s="80"/>
      <c r="S15" s="80"/>
      <c r="T15" s="80"/>
      <c r="U15" s="80"/>
      <c r="V15" s="80"/>
      <c r="W15" s="80">
        <v>8</v>
      </c>
      <c r="X15" s="80">
        <v>8</v>
      </c>
      <c r="Y15" s="80"/>
      <c r="Z15" s="80"/>
      <c r="AA15" s="80"/>
      <c r="AB15" s="80"/>
      <c r="AC15" s="80"/>
      <c r="AD15" s="80">
        <v>8</v>
      </c>
      <c r="AE15" s="80">
        <v>8</v>
      </c>
      <c r="AF15" s="80"/>
      <c r="AG15" s="80"/>
      <c r="AH15" s="81">
        <f>SUM(C15:AG15)</f>
        <v>72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8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0</v>
      </c>
      <c r="H20" s="82">
        <f t="shared" si="1"/>
        <v>0</v>
      </c>
      <c r="I20" s="82">
        <f t="shared" si="1"/>
        <v>8</v>
      </c>
      <c r="J20" s="82">
        <f t="shared" si="1"/>
        <v>8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0</v>
      </c>
      <c r="O20" s="82">
        <f t="shared" si="1"/>
        <v>0</v>
      </c>
      <c r="P20" s="82">
        <f t="shared" si="1"/>
        <v>8</v>
      </c>
      <c r="Q20" s="82">
        <f t="shared" si="1"/>
        <v>8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0</v>
      </c>
      <c r="V20" s="82">
        <f t="shared" si="1"/>
        <v>0</v>
      </c>
      <c r="W20" s="82">
        <f t="shared" si="1"/>
        <v>8</v>
      </c>
      <c r="X20" s="82">
        <f t="shared" si="1"/>
        <v>8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0</v>
      </c>
      <c r="AC20" s="82">
        <f t="shared" si="1"/>
        <v>0</v>
      </c>
      <c r="AD20" s="82">
        <f t="shared" si="1"/>
        <v>8</v>
      </c>
      <c r="AE20" s="82">
        <f t="shared" si="1"/>
        <v>8</v>
      </c>
      <c r="AF20" s="82">
        <f t="shared" si="1"/>
        <v>0</v>
      </c>
      <c r="AG20" s="82">
        <f t="shared" si="1"/>
        <v>0</v>
      </c>
      <c r="AH20" s="86">
        <f t="shared" si="1"/>
        <v>72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8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0</v>
      </c>
      <c r="H24" s="90">
        <f t="shared" si="3"/>
        <v>0</v>
      </c>
      <c r="I24" s="90">
        <f t="shared" si="3"/>
        <v>8</v>
      </c>
      <c r="J24" s="90">
        <f t="shared" si="3"/>
        <v>8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0</v>
      </c>
      <c r="O24" s="90">
        <f t="shared" si="3"/>
        <v>0</v>
      </c>
      <c r="P24" s="90">
        <f t="shared" si="3"/>
        <v>8</v>
      </c>
      <c r="Q24" s="90">
        <f t="shared" si="3"/>
        <v>8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0</v>
      </c>
      <c r="V24" s="90">
        <f t="shared" si="3"/>
        <v>0</v>
      </c>
      <c r="W24" s="90">
        <f t="shared" si="3"/>
        <v>8</v>
      </c>
      <c r="X24" s="90">
        <f t="shared" si="3"/>
        <v>8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0</v>
      </c>
      <c r="AC24" s="90">
        <f t="shared" si="3"/>
        <v>0</v>
      </c>
      <c r="AD24" s="90">
        <f t="shared" si="3"/>
        <v>8</v>
      </c>
      <c r="AE24" s="90">
        <f t="shared" si="3"/>
        <v>8</v>
      </c>
      <c r="AF24" s="90">
        <f t="shared" si="3"/>
        <v>0</v>
      </c>
      <c r="AG24" s="90">
        <f t="shared" si="3"/>
        <v>0</v>
      </c>
      <c r="AH24" s="91">
        <f t="shared" si="3"/>
        <v>72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72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72</v>
      </c>
      <c r="E37" s="108"/>
      <c r="F37" s="107">
        <f>D37-Summary!E26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3:AH3">
      <formula1>$AJ$6:$AJ$38</formula1>
      <formula2>0</formula2>
    </dataValidation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B10" sqref="B10"/>
    </sheetView>
  </sheetViews>
  <sheetFormatPr baseColWidth="10" defaultColWidth="9.140625" defaultRowHeight="15" x14ac:dyDescent="0.25"/>
  <cols>
    <col min="1" max="1" width="4" style="15"/>
    <col min="2" max="2" width="28" style="15"/>
    <col min="3" max="32" width="4" style="15"/>
    <col min="33" max="33" width="5.5703125" style="15"/>
    <col min="34" max="34" width="16" style="15"/>
    <col min="35" max="35" width="33.7109375" style="15"/>
    <col min="36" max="36" width="19.42578125" style="15"/>
    <col min="37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109" t="s">
        <v>4</v>
      </c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2"/>
      <c r="AH5"/>
      <c r="AI5" s="18" t="s">
        <v>6</v>
      </c>
      <c r="AJ5" s="18" t="s">
        <v>7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1"/>
      <c r="AI6" s="23" t="s">
        <v>2</v>
      </c>
      <c r="AJ6" s="23" t="s">
        <v>4</v>
      </c>
    </row>
    <row r="7" spans="1:1024" ht="22.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1"/>
      <c r="AI7" s="23" t="s">
        <v>11</v>
      </c>
      <c r="AJ7" s="23" t="s">
        <v>12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1"/>
      <c r="AI8" s="23" t="s">
        <v>13</v>
      </c>
      <c r="AJ8" s="23" t="s">
        <v>14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9" t="s">
        <v>29</v>
      </c>
      <c r="AH9" s="31"/>
      <c r="AI9" s="23" t="s">
        <v>15</v>
      </c>
      <c r="AJ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1">
        <f>SUM(C10:AF10)</f>
        <v>0</v>
      </c>
      <c r="AH10"/>
      <c r="AI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1">
        <f>SUM(C11:AF11)</f>
        <v>0</v>
      </c>
      <c r="AH11"/>
      <c r="AI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1">
        <f>SUM(C12:AF12)</f>
        <v>0</v>
      </c>
      <c r="AH12"/>
      <c r="AI12" s="31"/>
    </row>
    <row r="13" spans="1:1024" ht="17.45" customHeight="1" x14ac:dyDescent="0.25">
      <c r="B13" s="27" t="s">
        <v>29</v>
      </c>
      <c r="C13" s="82">
        <f t="shared" ref="C13:AG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6">
        <f t="shared" si="0"/>
        <v>0</v>
      </c>
      <c r="AH13"/>
      <c r="AI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/>
      <c r="AI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>
        <v>8</v>
      </c>
      <c r="G15" s="80">
        <v>8</v>
      </c>
      <c r="H15" s="80"/>
      <c r="I15" s="80"/>
      <c r="J15" s="80"/>
      <c r="K15" s="80"/>
      <c r="L15" s="80"/>
      <c r="M15" s="80">
        <v>8</v>
      </c>
      <c r="N15" s="80">
        <v>8</v>
      </c>
      <c r="O15" s="80"/>
      <c r="P15" s="80"/>
      <c r="Q15" s="80"/>
      <c r="R15" s="80"/>
      <c r="S15" s="80"/>
      <c r="T15" s="80">
        <v>8</v>
      </c>
      <c r="U15" s="80">
        <v>8</v>
      </c>
      <c r="V15" s="80"/>
      <c r="W15" s="80"/>
      <c r="X15" s="80"/>
      <c r="Y15" s="80"/>
      <c r="Z15" s="80"/>
      <c r="AA15" s="80">
        <v>8</v>
      </c>
      <c r="AB15" s="80">
        <v>8</v>
      </c>
      <c r="AC15" s="80"/>
      <c r="AD15" s="80"/>
      <c r="AE15" s="80"/>
      <c r="AF15" s="80"/>
      <c r="AG15" s="81">
        <f>SUM(C15:AF15)</f>
        <v>64</v>
      </c>
      <c r="AH15"/>
      <c r="AI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1">
        <f>SUM(C16:AF16)</f>
        <v>0</v>
      </c>
      <c r="AH16"/>
      <c r="AI16" s="31"/>
    </row>
    <row r="17" spans="2:35" ht="19.149999999999999" customHeight="1" x14ac:dyDescent="0.25">
      <c r="B17" s="40" t="s">
        <v>36</v>
      </c>
      <c r="C17" s="80"/>
      <c r="D17" s="80"/>
      <c r="E17" s="80"/>
      <c r="F17" s="80"/>
      <c r="G17" s="80"/>
      <c r="H17" s="101"/>
      <c r="I17" s="80"/>
      <c r="J17" s="80"/>
      <c r="K17" s="101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101"/>
      <c r="AG17" s="81">
        <f>SUM(C17:AF17)</f>
        <v>0</v>
      </c>
      <c r="AH17"/>
      <c r="AI17" s="31"/>
    </row>
    <row r="18" spans="2:35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1">
        <f>SUM(C18:AF18)</f>
        <v>0</v>
      </c>
      <c r="AH18"/>
      <c r="AI18" s="31"/>
    </row>
    <row r="19" spans="2:35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1">
        <f>SUM(C19:AF19)</f>
        <v>0</v>
      </c>
      <c r="AH19"/>
      <c r="AI19" s="31"/>
    </row>
    <row r="20" spans="2:35" ht="22.15" customHeight="1" x14ac:dyDescent="0.25">
      <c r="B20" s="42" t="s">
        <v>29</v>
      </c>
      <c r="C20" s="82">
        <f t="shared" ref="C20:AG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8</v>
      </c>
      <c r="G20" s="82">
        <f t="shared" si="1"/>
        <v>8</v>
      </c>
      <c r="H20" s="82">
        <f t="shared" si="1"/>
        <v>0</v>
      </c>
      <c r="I20" s="82">
        <f t="shared" si="1"/>
        <v>0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8</v>
      </c>
      <c r="N20" s="82">
        <f t="shared" si="1"/>
        <v>8</v>
      </c>
      <c r="O20" s="82">
        <f t="shared" si="1"/>
        <v>0</v>
      </c>
      <c r="P20" s="82">
        <f t="shared" si="1"/>
        <v>0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8</v>
      </c>
      <c r="U20" s="82">
        <f t="shared" si="1"/>
        <v>8</v>
      </c>
      <c r="V20" s="82">
        <f t="shared" si="1"/>
        <v>0</v>
      </c>
      <c r="W20" s="82">
        <f t="shared" si="1"/>
        <v>0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8</v>
      </c>
      <c r="AB20" s="82">
        <f t="shared" si="1"/>
        <v>8</v>
      </c>
      <c r="AC20" s="82">
        <f t="shared" si="1"/>
        <v>0</v>
      </c>
      <c r="AD20" s="82">
        <f t="shared" si="1"/>
        <v>0</v>
      </c>
      <c r="AE20" s="82">
        <f t="shared" si="1"/>
        <v>0</v>
      </c>
      <c r="AF20" s="82">
        <f t="shared" si="1"/>
        <v>0</v>
      </c>
      <c r="AG20" s="86">
        <f t="shared" si="1"/>
        <v>64</v>
      </c>
      <c r="AH20"/>
      <c r="AI20" s="31"/>
    </row>
    <row r="21" spans="2:35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/>
      <c r="AI21" s="31"/>
    </row>
    <row r="22" spans="2:35" ht="19.899999999999999" customHeight="1" x14ac:dyDescent="0.25">
      <c r="B22" s="42" t="s">
        <v>39</v>
      </c>
      <c r="C22" s="82">
        <f t="shared" ref="C22:AG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6">
        <f t="shared" si="2"/>
        <v>0</v>
      </c>
      <c r="AH22"/>
      <c r="AI22" s="31"/>
    </row>
    <row r="23" spans="2:35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9"/>
      <c r="AH23"/>
      <c r="AI23" s="31"/>
    </row>
    <row r="24" spans="2:35" ht="24" customHeight="1" x14ac:dyDescent="0.25">
      <c r="B24" s="42" t="s">
        <v>40</v>
      </c>
      <c r="C24" s="90">
        <f t="shared" ref="C24:AG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8</v>
      </c>
      <c r="G24" s="90">
        <f t="shared" si="3"/>
        <v>8</v>
      </c>
      <c r="H24" s="90">
        <f t="shared" si="3"/>
        <v>0</v>
      </c>
      <c r="I24" s="90">
        <f t="shared" si="3"/>
        <v>0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8</v>
      </c>
      <c r="N24" s="90">
        <f t="shared" si="3"/>
        <v>8</v>
      </c>
      <c r="O24" s="90">
        <f t="shared" si="3"/>
        <v>0</v>
      </c>
      <c r="P24" s="90">
        <f t="shared" si="3"/>
        <v>0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8</v>
      </c>
      <c r="U24" s="90">
        <f t="shared" si="3"/>
        <v>8</v>
      </c>
      <c r="V24" s="90">
        <f t="shared" si="3"/>
        <v>0</v>
      </c>
      <c r="W24" s="90">
        <f t="shared" si="3"/>
        <v>0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8</v>
      </c>
      <c r="AB24" s="90">
        <f t="shared" si="3"/>
        <v>8</v>
      </c>
      <c r="AC24" s="90">
        <f t="shared" si="3"/>
        <v>0</v>
      </c>
      <c r="AD24" s="90">
        <f t="shared" si="3"/>
        <v>0</v>
      </c>
      <c r="AE24" s="90">
        <f t="shared" si="3"/>
        <v>0</v>
      </c>
      <c r="AF24" s="90">
        <f t="shared" si="3"/>
        <v>0</v>
      </c>
      <c r="AG24" s="91">
        <f t="shared" si="3"/>
        <v>64</v>
      </c>
      <c r="AH24"/>
      <c r="AI24" s="31"/>
    </row>
    <row r="25" spans="2:35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47"/>
      <c r="AH25"/>
      <c r="AI25" s="31"/>
    </row>
    <row r="26" spans="2:35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47"/>
      <c r="AH26"/>
      <c r="AI26" s="31"/>
    </row>
    <row r="27" spans="2:35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/>
      <c r="AI27" s="31"/>
    </row>
    <row r="28" spans="2:35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51"/>
      <c r="AH28"/>
      <c r="AI28" s="31"/>
    </row>
    <row r="29" spans="2:35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31"/>
      <c r="AI29" s="31"/>
    </row>
    <row r="30" spans="2:35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31"/>
      <c r="AI30" s="31"/>
    </row>
    <row r="31" spans="2:35" x14ac:dyDescent="0.25">
      <c r="B31" s="34" t="s">
        <v>34</v>
      </c>
      <c r="C31" s="102"/>
      <c r="D31" s="110">
        <f>AG15</f>
        <v>64</v>
      </c>
      <c r="E31" s="110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31"/>
      <c r="AI31" s="31"/>
    </row>
    <row r="32" spans="2:35" x14ac:dyDescent="0.25">
      <c r="B32" s="34" t="s">
        <v>35</v>
      </c>
      <c r="C32" s="102"/>
      <c r="D32" s="110">
        <f>AG16</f>
        <v>0</v>
      </c>
      <c r="E32" s="110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31"/>
      <c r="AI32" s="31"/>
    </row>
    <row r="33" spans="2:35" x14ac:dyDescent="0.25">
      <c r="B33" s="96" t="s">
        <v>36</v>
      </c>
      <c r="C33" s="96"/>
      <c r="D33" s="110">
        <f>AG17</f>
        <v>0</v>
      </c>
      <c r="E33" s="110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31"/>
      <c r="AI33" s="31"/>
    </row>
    <row r="34" spans="2:35" x14ac:dyDescent="0.25">
      <c r="B34" s="34" t="s">
        <v>37</v>
      </c>
      <c r="C34" s="96"/>
      <c r="D34" s="110">
        <f>AG18</f>
        <v>0</v>
      </c>
      <c r="E34" s="110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31"/>
      <c r="AI34" s="31"/>
    </row>
    <row r="35" spans="2:35" x14ac:dyDescent="0.25">
      <c r="B35" s="34" t="s">
        <v>38</v>
      </c>
      <c r="C35" s="96"/>
      <c r="D35" s="110">
        <f>AG19</f>
        <v>0</v>
      </c>
      <c r="E35" s="110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31"/>
      <c r="AI35" s="31"/>
    </row>
    <row r="36" spans="2:35" x14ac:dyDescent="0.25">
      <c r="B36" s="34" t="s">
        <v>63</v>
      </c>
      <c r="C36" s="96"/>
      <c r="D36" s="110">
        <f>AG22</f>
        <v>0</v>
      </c>
      <c r="E36" s="110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31"/>
      <c r="AI36" s="31"/>
    </row>
    <row r="37" spans="2:35" ht="14.25" customHeight="1" x14ac:dyDescent="0.25">
      <c r="B37" s="37" t="s">
        <v>40</v>
      </c>
      <c r="C37" s="99"/>
      <c r="D37" s="111">
        <f>SUM(D31:E36)</f>
        <v>64</v>
      </c>
      <c r="E37" s="111"/>
      <c r="F37" s="107">
        <f>D37-Summary!F26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G7"/>
    <mergeCell ref="C8:AG8"/>
    <mergeCell ref="L27:AG27"/>
    <mergeCell ref="C28:F28"/>
    <mergeCell ref="L28:N28"/>
    <mergeCell ref="B2:AG2"/>
    <mergeCell ref="C3:AG3"/>
    <mergeCell ref="C4:AG4"/>
    <mergeCell ref="C5:O5"/>
    <mergeCell ref="C6:AG6"/>
  </mergeCells>
  <dataValidations count="5">
    <dataValidation type="list" operator="equal" allowBlank="1" showInputMessage="1" showErrorMessage="1" sqref="C3:AG3">
      <formula1>$AI$6:$AI$38</formula1>
      <formula2>0</formula2>
    </dataValidation>
    <dataValidation type="list" operator="equal" allowBlank="1" showInputMessage="1" showErrorMessage="1" sqref="C4:AG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G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M37" sqref="M37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2.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2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/>
      <c r="D15" s="80">
        <v>8</v>
      </c>
      <c r="E15" s="80">
        <v>8</v>
      </c>
      <c r="F15" s="80"/>
      <c r="G15" s="80"/>
      <c r="H15" s="80"/>
      <c r="I15" s="80"/>
      <c r="J15" s="80"/>
      <c r="K15" s="80">
        <v>8</v>
      </c>
      <c r="L15" s="80">
        <v>8</v>
      </c>
      <c r="M15" s="80"/>
      <c r="N15" s="80"/>
      <c r="O15" s="80"/>
      <c r="P15" s="80"/>
      <c r="Q15" s="80"/>
      <c r="R15" s="80">
        <v>8</v>
      </c>
      <c r="S15" s="80">
        <v>8</v>
      </c>
      <c r="T15" s="80"/>
      <c r="U15" s="80"/>
      <c r="V15" s="80"/>
      <c r="W15" s="80"/>
      <c r="X15" s="80"/>
      <c r="Y15" s="80">
        <v>8</v>
      </c>
      <c r="Z15" s="80">
        <v>8</v>
      </c>
      <c r="AA15" s="80"/>
      <c r="AB15" s="80"/>
      <c r="AC15" s="80"/>
      <c r="AD15" s="80"/>
      <c r="AE15" s="80"/>
      <c r="AF15" s="80">
        <v>8</v>
      </c>
      <c r="AG15" s="80">
        <v>8</v>
      </c>
      <c r="AH15" s="81">
        <f>SUM(C15:AG15)</f>
        <v>80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101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101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101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0</v>
      </c>
      <c r="D20" s="82">
        <f t="shared" si="1"/>
        <v>8</v>
      </c>
      <c r="E20" s="82">
        <f t="shared" si="1"/>
        <v>8</v>
      </c>
      <c r="F20" s="82">
        <f t="shared" si="1"/>
        <v>0</v>
      </c>
      <c r="G20" s="82">
        <f t="shared" si="1"/>
        <v>0</v>
      </c>
      <c r="H20" s="82">
        <f t="shared" si="1"/>
        <v>0</v>
      </c>
      <c r="I20" s="82">
        <f t="shared" si="1"/>
        <v>0</v>
      </c>
      <c r="J20" s="82">
        <f t="shared" si="1"/>
        <v>0</v>
      </c>
      <c r="K20" s="82">
        <f t="shared" si="1"/>
        <v>8</v>
      </c>
      <c r="L20" s="82">
        <f t="shared" si="1"/>
        <v>8</v>
      </c>
      <c r="M20" s="82">
        <f t="shared" si="1"/>
        <v>0</v>
      </c>
      <c r="N20" s="82">
        <f t="shared" si="1"/>
        <v>0</v>
      </c>
      <c r="O20" s="82">
        <f t="shared" si="1"/>
        <v>0</v>
      </c>
      <c r="P20" s="82">
        <f t="shared" si="1"/>
        <v>0</v>
      </c>
      <c r="Q20" s="82">
        <f t="shared" si="1"/>
        <v>0</v>
      </c>
      <c r="R20" s="82">
        <f t="shared" si="1"/>
        <v>8</v>
      </c>
      <c r="S20" s="82">
        <f t="shared" si="1"/>
        <v>8</v>
      </c>
      <c r="T20" s="82">
        <f t="shared" si="1"/>
        <v>0</v>
      </c>
      <c r="U20" s="82">
        <f t="shared" si="1"/>
        <v>0</v>
      </c>
      <c r="V20" s="82">
        <f t="shared" si="1"/>
        <v>0</v>
      </c>
      <c r="W20" s="82">
        <f t="shared" si="1"/>
        <v>0</v>
      </c>
      <c r="X20" s="82">
        <f t="shared" si="1"/>
        <v>0</v>
      </c>
      <c r="Y20" s="82">
        <f t="shared" si="1"/>
        <v>8</v>
      </c>
      <c r="Z20" s="82">
        <f t="shared" si="1"/>
        <v>8</v>
      </c>
      <c r="AA20" s="82">
        <f t="shared" si="1"/>
        <v>0</v>
      </c>
      <c r="AB20" s="82">
        <f t="shared" si="1"/>
        <v>0</v>
      </c>
      <c r="AC20" s="82">
        <f t="shared" si="1"/>
        <v>0</v>
      </c>
      <c r="AD20" s="82">
        <f t="shared" si="1"/>
        <v>0</v>
      </c>
      <c r="AE20" s="82">
        <f t="shared" si="1"/>
        <v>0</v>
      </c>
      <c r="AF20" s="82">
        <f t="shared" si="1"/>
        <v>8</v>
      </c>
      <c r="AG20" s="82">
        <f t="shared" si="1"/>
        <v>8</v>
      </c>
      <c r="AH20" s="86">
        <f t="shared" si="1"/>
        <v>80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0</v>
      </c>
      <c r="D24" s="90">
        <f t="shared" si="3"/>
        <v>8</v>
      </c>
      <c r="E24" s="90">
        <f t="shared" si="3"/>
        <v>8</v>
      </c>
      <c r="F24" s="90">
        <f t="shared" si="3"/>
        <v>0</v>
      </c>
      <c r="G24" s="90">
        <f t="shared" si="3"/>
        <v>0</v>
      </c>
      <c r="H24" s="90">
        <f t="shared" si="3"/>
        <v>0</v>
      </c>
      <c r="I24" s="90">
        <f t="shared" si="3"/>
        <v>0</v>
      </c>
      <c r="J24" s="90">
        <f t="shared" si="3"/>
        <v>0</v>
      </c>
      <c r="K24" s="90">
        <f t="shared" si="3"/>
        <v>8</v>
      </c>
      <c r="L24" s="90">
        <f t="shared" si="3"/>
        <v>8</v>
      </c>
      <c r="M24" s="90">
        <f t="shared" si="3"/>
        <v>0</v>
      </c>
      <c r="N24" s="90">
        <f t="shared" si="3"/>
        <v>0</v>
      </c>
      <c r="O24" s="90">
        <f t="shared" si="3"/>
        <v>0</v>
      </c>
      <c r="P24" s="90">
        <f t="shared" si="3"/>
        <v>0</v>
      </c>
      <c r="Q24" s="90">
        <f t="shared" si="3"/>
        <v>0</v>
      </c>
      <c r="R24" s="90">
        <f t="shared" si="3"/>
        <v>8</v>
      </c>
      <c r="S24" s="90">
        <f t="shared" si="3"/>
        <v>8</v>
      </c>
      <c r="T24" s="90">
        <f t="shared" si="3"/>
        <v>0</v>
      </c>
      <c r="U24" s="90">
        <f t="shared" si="3"/>
        <v>0</v>
      </c>
      <c r="V24" s="90">
        <f t="shared" si="3"/>
        <v>0</v>
      </c>
      <c r="W24" s="90">
        <f t="shared" si="3"/>
        <v>0</v>
      </c>
      <c r="X24" s="90">
        <f t="shared" si="3"/>
        <v>0</v>
      </c>
      <c r="Y24" s="90">
        <f t="shared" si="3"/>
        <v>8</v>
      </c>
      <c r="Z24" s="90">
        <f t="shared" si="3"/>
        <v>8</v>
      </c>
      <c r="AA24" s="90">
        <f t="shared" si="3"/>
        <v>0</v>
      </c>
      <c r="AB24" s="90">
        <f t="shared" si="3"/>
        <v>0</v>
      </c>
      <c r="AC24" s="90">
        <f t="shared" si="3"/>
        <v>0</v>
      </c>
      <c r="AD24" s="90">
        <f t="shared" si="3"/>
        <v>0</v>
      </c>
      <c r="AE24" s="90">
        <f t="shared" si="3"/>
        <v>0</v>
      </c>
      <c r="AF24" s="90">
        <f t="shared" si="3"/>
        <v>8</v>
      </c>
      <c r="AG24" s="90">
        <f t="shared" si="3"/>
        <v>8</v>
      </c>
      <c r="AH24" s="91">
        <f t="shared" si="3"/>
        <v>80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80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80</v>
      </c>
      <c r="E37" s="108"/>
      <c r="F37" s="107">
        <f>D37-Summary!G26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3:AH3">
      <formula1>$AJ$6:$AJ$38</formula1>
      <formula2>0</formula2>
    </dataValidation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opLeftCell="A19" zoomScale="86" zoomScaleNormal="86" workbookViewId="0">
      <selection activeCell="N37" sqref="N37"/>
    </sheetView>
  </sheetViews>
  <sheetFormatPr baseColWidth="10" defaultColWidth="9.140625" defaultRowHeight="15" x14ac:dyDescent="0.25"/>
  <cols>
    <col min="1" max="1" width="4" style="15"/>
    <col min="2" max="2" width="28" style="15"/>
    <col min="3" max="32" width="4" style="15"/>
    <col min="33" max="33" width="5.5703125" style="15"/>
    <col min="34" max="34" width="15.1406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2"/>
      <c r="AH5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1"/>
      <c r="AJ6" s="23" t="s">
        <v>2</v>
      </c>
      <c r="AK6" s="23" t="s">
        <v>4</v>
      </c>
    </row>
    <row r="7" spans="1:1024" s="73" customFormat="1" ht="21" customHeight="1" x14ac:dyDescent="0.25"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1"/>
      <c r="AJ7" s="23" t="s">
        <v>11</v>
      </c>
      <c r="AK7" s="23" t="s">
        <v>12</v>
      </c>
    </row>
    <row r="8" spans="1:1024" ht="24.6" customHeight="1" x14ac:dyDescent="0.25">
      <c r="A8"/>
      <c r="B8" s="75" t="s">
        <v>57</v>
      </c>
      <c r="C8" s="1" t="s">
        <v>69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9" t="s">
        <v>29</v>
      </c>
      <c r="AH9" s="31"/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1">
        <f>SUM(C10:AF10)</f>
        <v>0</v>
      </c>
      <c r="AH10" s="31"/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1">
        <f>SUM(C11:AF11)</f>
        <v>0</v>
      </c>
      <c r="AH11" s="31"/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1">
        <f>SUM(C12:AF12)</f>
        <v>0</v>
      </c>
      <c r="AH12" s="31"/>
      <c r="AJ12" s="31"/>
    </row>
    <row r="13" spans="1:1024" ht="17.45" customHeight="1" x14ac:dyDescent="0.25">
      <c r="B13" s="27" t="s">
        <v>29</v>
      </c>
      <c r="C13" s="82">
        <f t="shared" ref="C13:AG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6">
        <f t="shared" si="0"/>
        <v>0</v>
      </c>
      <c r="AH13" s="31"/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31"/>
      <c r="AJ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/>
      <c r="G15" s="80"/>
      <c r="H15" s="80">
        <v>8</v>
      </c>
      <c r="I15" s="80">
        <v>8</v>
      </c>
      <c r="J15" s="80"/>
      <c r="K15" s="80"/>
      <c r="L15" s="80"/>
      <c r="M15" s="80"/>
      <c r="N15" s="80"/>
      <c r="O15" s="80">
        <v>8</v>
      </c>
      <c r="P15" s="80">
        <v>8</v>
      </c>
      <c r="Q15" s="80"/>
      <c r="R15" s="80"/>
      <c r="S15" s="80"/>
      <c r="T15" s="80"/>
      <c r="U15" s="80"/>
      <c r="V15" s="80">
        <v>8</v>
      </c>
      <c r="W15" s="80">
        <v>8</v>
      </c>
      <c r="X15" s="80"/>
      <c r="Y15" s="80"/>
      <c r="Z15" s="80"/>
      <c r="AA15" s="80"/>
      <c r="AB15" s="80"/>
      <c r="AC15" s="80">
        <v>8</v>
      </c>
      <c r="AD15" s="80">
        <v>8</v>
      </c>
      <c r="AE15" s="80"/>
      <c r="AF15" s="80"/>
      <c r="AG15" s="81">
        <f>SUM(C15:AF15)</f>
        <v>64</v>
      </c>
      <c r="AH15" s="31"/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1">
        <f>SUM(C16:AF16)</f>
        <v>0</v>
      </c>
      <c r="AH16" s="31"/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1">
        <f>SUM(C17:AF17)</f>
        <v>0</v>
      </c>
      <c r="AH17" s="31"/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1">
        <f>SUM(C18:AF18)</f>
        <v>0</v>
      </c>
      <c r="AH18" s="31"/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1">
        <f>SUM(C19:AF19)</f>
        <v>0</v>
      </c>
      <c r="AH19" s="31"/>
      <c r="AJ19" s="31"/>
    </row>
    <row r="20" spans="2:36" ht="22.15" customHeight="1" x14ac:dyDescent="0.25">
      <c r="B20" s="42" t="s">
        <v>29</v>
      </c>
      <c r="C20" s="82">
        <f t="shared" ref="C20:AG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0</v>
      </c>
      <c r="H20" s="82">
        <f t="shared" si="1"/>
        <v>8</v>
      </c>
      <c r="I20" s="82">
        <f t="shared" si="1"/>
        <v>8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0</v>
      </c>
      <c r="O20" s="82">
        <f t="shared" si="1"/>
        <v>8</v>
      </c>
      <c r="P20" s="82">
        <f t="shared" si="1"/>
        <v>8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0</v>
      </c>
      <c r="V20" s="82">
        <f t="shared" si="1"/>
        <v>8</v>
      </c>
      <c r="W20" s="82">
        <f t="shared" si="1"/>
        <v>8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0</v>
      </c>
      <c r="AC20" s="82">
        <f t="shared" si="1"/>
        <v>8</v>
      </c>
      <c r="AD20" s="82">
        <f t="shared" si="1"/>
        <v>8</v>
      </c>
      <c r="AE20" s="82">
        <f t="shared" si="1"/>
        <v>0</v>
      </c>
      <c r="AF20" s="82">
        <f t="shared" si="1"/>
        <v>0</v>
      </c>
      <c r="AG20" s="86">
        <f t="shared" si="1"/>
        <v>64</v>
      </c>
      <c r="AH20" s="31"/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 s="31"/>
      <c r="AJ21" s="31"/>
    </row>
    <row r="22" spans="2:36" ht="19.899999999999999" customHeight="1" x14ac:dyDescent="0.25">
      <c r="B22" s="42" t="s">
        <v>39</v>
      </c>
      <c r="C22" s="82">
        <f t="shared" ref="C22:AG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6">
        <f t="shared" si="2"/>
        <v>0</v>
      </c>
      <c r="AH22" s="31"/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9"/>
      <c r="AH23" s="31"/>
      <c r="AJ23" s="31"/>
    </row>
    <row r="24" spans="2:36" ht="24" customHeight="1" x14ac:dyDescent="0.25">
      <c r="B24" s="42" t="s">
        <v>40</v>
      </c>
      <c r="C24" s="90">
        <f t="shared" ref="C24:AG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0</v>
      </c>
      <c r="H24" s="90">
        <f t="shared" si="3"/>
        <v>8</v>
      </c>
      <c r="I24" s="90">
        <f t="shared" si="3"/>
        <v>8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0</v>
      </c>
      <c r="O24" s="90">
        <f t="shared" si="3"/>
        <v>8</v>
      </c>
      <c r="P24" s="90">
        <f t="shared" si="3"/>
        <v>8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0</v>
      </c>
      <c r="V24" s="90">
        <f t="shared" si="3"/>
        <v>8</v>
      </c>
      <c r="W24" s="90">
        <f t="shared" si="3"/>
        <v>8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0</v>
      </c>
      <c r="AC24" s="90">
        <f t="shared" si="3"/>
        <v>8</v>
      </c>
      <c r="AD24" s="90">
        <f t="shared" si="3"/>
        <v>8</v>
      </c>
      <c r="AE24" s="90">
        <f t="shared" si="3"/>
        <v>0</v>
      </c>
      <c r="AF24" s="90">
        <f t="shared" si="3"/>
        <v>0</v>
      </c>
      <c r="AG24" s="91">
        <f t="shared" si="3"/>
        <v>64</v>
      </c>
      <c r="AH24" s="31"/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47"/>
      <c r="AH25" s="31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47"/>
      <c r="AH26" s="31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31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51"/>
      <c r="AH28" s="3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31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31"/>
      <c r="AJ30" s="31"/>
    </row>
    <row r="31" spans="2:36" x14ac:dyDescent="0.25">
      <c r="B31" s="96" t="s">
        <v>34</v>
      </c>
      <c r="C31" s="97"/>
      <c r="D31" s="106">
        <f>AG15</f>
        <v>64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31"/>
      <c r="AJ31" s="31"/>
    </row>
    <row r="32" spans="2:36" x14ac:dyDescent="0.25">
      <c r="B32" s="96" t="s">
        <v>35</v>
      </c>
      <c r="C32" s="97"/>
      <c r="D32" s="106">
        <f>AG16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31"/>
      <c r="AJ32" s="31"/>
    </row>
    <row r="33" spans="2:36" x14ac:dyDescent="0.25">
      <c r="B33" s="96" t="s">
        <v>36</v>
      </c>
      <c r="C33" s="98"/>
      <c r="D33" s="106">
        <f>AG17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31"/>
      <c r="AJ33" s="31"/>
    </row>
    <row r="34" spans="2:36" x14ac:dyDescent="0.25">
      <c r="B34" s="96" t="s">
        <v>37</v>
      </c>
      <c r="C34" s="98"/>
      <c r="D34" s="106">
        <f>AG18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31"/>
      <c r="AJ34" s="31"/>
    </row>
    <row r="35" spans="2:36" x14ac:dyDescent="0.25">
      <c r="B35" s="96" t="s">
        <v>38</v>
      </c>
      <c r="C35" s="98"/>
      <c r="D35" s="106">
        <f>AG19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31"/>
      <c r="AJ35" s="31"/>
    </row>
    <row r="36" spans="2:36" x14ac:dyDescent="0.25">
      <c r="B36" s="96" t="s">
        <v>63</v>
      </c>
      <c r="C36" s="98"/>
      <c r="D36" s="106">
        <f>AG22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31"/>
      <c r="AJ36" s="31"/>
    </row>
    <row r="37" spans="2:36" ht="14.25" customHeight="1" x14ac:dyDescent="0.25">
      <c r="B37" s="99" t="s">
        <v>40</v>
      </c>
      <c r="C37" s="100"/>
      <c r="D37" s="108">
        <f>SUM(D31:E36)</f>
        <v>64</v>
      </c>
      <c r="E37" s="108"/>
      <c r="F37" s="107">
        <f>D37-Summary!H26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G7"/>
    <mergeCell ref="C8:AG8"/>
    <mergeCell ref="L27:AG27"/>
    <mergeCell ref="C28:F28"/>
    <mergeCell ref="L28:N28"/>
    <mergeCell ref="B2:AG2"/>
    <mergeCell ref="C3:AG3"/>
    <mergeCell ref="C4:AG4"/>
    <mergeCell ref="C5:O5"/>
    <mergeCell ref="C6:AG6"/>
  </mergeCells>
  <dataValidations count="5">
    <dataValidation type="list" operator="equal" allowBlank="1" showInputMessage="1" showErrorMessage="1" sqref="C3:AG3">
      <formula1>$AJ$6:$AJ$38</formula1>
      <formula2>0</formula2>
    </dataValidation>
    <dataValidation type="list" operator="equal" allowBlank="1" showInputMessage="1" showErrorMessage="1" sqref="C4:AG4">
      <formula1>"Charles Mgone,Abdoulie Barry,Michael Makanga,Ole Olesen,Thomas Nyirenda,Pauline Beattie,Gabrielle Breugelmans"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G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opLeftCell="A19" zoomScale="86" zoomScaleNormal="86" workbookViewId="0">
      <selection activeCell="M35" sqref="M35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4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6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>
        <v>8</v>
      </c>
      <c r="G15" s="80">
        <v>8</v>
      </c>
      <c r="H15" s="80"/>
      <c r="I15" s="80"/>
      <c r="J15" s="80"/>
      <c r="K15" s="80"/>
      <c r="L15" s="80"/>
      <c r="M15" s="80">
        <v>8</v>
      </c>
      <c r="N15" s="80">
        <v>8</v>
      </c>
      <c r="O15" s="80"/>
      <c r="P15" s="80"/>
      <c r="Q15" s="80"/>
      <c r="R15" s="80"/>
      <c r="S15" s="80"/>
      <c r="T15" s="80">
        <v>8</v>
      </c>
      <c r="U15" s="80">
        <v>8</v>
      </c>
      <c r="V15" s="80"/>
      <c r="W15" s="80"/>
      <c r="X15" s="80"/>
      <c r="Y15" s="80"/>
      <c r="Z15" s="80"/>
      <c r="AA15" s="80">
        <v>8</v>
      </c>
      <c r="AB15" s="80">
        <v>8</v>
      </c>
      <c r="AC15" s="80"/>
      <c r="AD15" s="80"/>
      <c r="AE15" s="80"/>
      <c r="AF15" s="80"/>
      <c r="AG15" s="80"/>
      <c r="AH15" s="81">
        <f>SUM(C15:AG15)</f>
        <v>64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8</v>
      </c>
      <c r="G20" s="82">
        <f t="shared" si="1"/>
        <v>8</v>
      </c>
      <c r="H20" s="82">
        <f t="shared" si="1"/>
        <v>0</v>
      </c>
      <c r="I20" s="82">
        <f t="shared" si="1"/>
        <v>0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8</v>
      </c>
      <c r="N20" s="82">
        <f t="shared" si="1"/>
        <v>8</v>
      </c>
      <c r="O20" s="82">
        <f t="shared" si="1"/>
        <v>0</v>
      </c>
      <c r="P20" s="82">
        <f t="shared" si="1"/>
        <v>0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8</v>
      </c>
      <c r="U20" s="82">
        <f t="shared" si="1"/>
        <v>8</v>
      </c>
      <c r="V20" s="82">
        <f t="shared" si="1"/>
        <v>0</v>
      </c>
      <c r="W20" s="82">
        <f t="shared" si="1"/>
        <v>0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8</v>
      </c>
      <c r="AB20" s="82">
        <f t="shared" si="1"/>
        <v>8</v>
      </c>
      <c r="AC20" s="82">
        <f t="shared" si="1"/>
        <v>0</v>
      </c>
      <c r="AD20" s="82">
        <f t="shared" si="1"/>
        <v>0</v>
      </c>
      <c r="AE20" s="82">
        <f t="shared" si="1"/>
        <v>0</v>
      </c>
      <c r="AF20" s="82">
        <f t="shared" si="1"/>
        <v>0</v>
      </c>
      <c r="AG20" s="82">
        <f t="shared" si="1"/>
        <v>0</v>
      </c>
      <c r="AH20" s="86">
        <f t="shared" si="1"/>
        <v>64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8</v>
      </c>
      <c r="G24" s="90">
        <f t="shared" si="3"/>
        <v>8</v>
      </c>
      <c r="H24" s="90">
        <f t="shared" si="3"/>
        <v>0</v>
      </c>
      <c r="I24" s="90">
        <f t="shared" si="3"/>
        <v>0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8</v>
      </c>
      <c r="N24" s="90">
        <f t="shared" si="3"/>
        <v>8</v>
      </c>
      <c r="O24" s="90">
        <f t="shared" si="3"/>
        <v>0</v>
      </c>
      <c r="P24" s="90">
        <f t="shared" si="3"/>
        <v>0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8</v>
      </c>
      <c r="U24" s="90">
        <f t="shared" si="3"/>
        <v>8</v>
      </c>
      <c r="V24" s="90">
        <f t="shared" si="3"/>
        <v>0</v>
      </c>
      <c r="W24" s="90">
        <f t="shared" si="3"/>
        <v>0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8</v>
      </c>
      <c r="AB24" s="90">
        <f t="shared" si="3"/>
        <v>8</v>
      </c>
      <c r="AC24" s="90">
        <f t="shared" si="3"/>
        <v>0</v>
      </c>
      <c r="AD24" s="90">
        <f t="shared" si="3"/>
        <v>0</v>
      </c>
      <c r="AE24" s="90">
        <f t="shared" si="3"/>
        <v>0</v>
      </c>
      <c r="AF24" s="90">
        <f t="shared" si="3"/>
        <v>0</v>
      </c>
      <c r="AG24" s="90">
        <f t="shared" si="3"/>
        <v>0</v>
      </c>
      <c r="AH24" s="91">
        <f t="shared" si="3"/>
        <v>64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64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64</v>
      </c>
      <c r="E37" s="108"/>
      <c r="F37" s="107">
        <f>D37-Summary!I26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3:AH3">
      <formula1>$AJ$6:$AJ$38</formula1>
      <formula2>0</formula2>
    </dataValidation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opLeftCell="A22" zoomScale="86" zoomScaleNormal="86" workbookViewId="0">
      <selection activeCell="B33" sqref="B33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103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4.7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72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6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>
        <v>8</v>
      </c>
      <c r="D15" s="80">
        <v>8</v>
      </c>
      <c r="E15" s="80"/>
      <c r="F15" s="80"/>
      <c r="G15" s="80"/>
      <c r="H15" s="80"/>
      <c r="I15" s="80"/>
      <c r="J15" s="80">
        <v>8</v>
      </c>
      <c r="K15" s="80">
        <v>8</v>
      </c>
      <c r="L15" s="80"/>
      <c r="M15" s="80"/>
      <c r="N15" s="80"/>
      <c r="O15" s="80"/>
      <c r="P15" s="80"/>
      <c r="Q15" s="80">
        <v>8</v>
      </c>
      <c r="R15" s="80">
        <v>8</v>
      </c>
      <c r="S15" s="80"/>
      <c r="T15" s="80"/>
      <c r="U15" s="80"/>
      <c r="V15" s="80"/>
      <c r="W15" s="80"/>
      <c r="X15" s="80">
        <v>8</v>
      </c>
      <c r="Y15" s="80">
        <v>8</v>
      </c>
      <c r="Z15" s="80"/>
      <c r="AA15" s="80"/>
      <c r="AB15" s="80"/>
      <c r="AC15" s="80"/>
      <c r="AD15" s="80"/>
      <c r="AE15" s="80">
        <v>8</v>
      </c>
      <c r="AF15" s="80">
        <v>8</v>
      </c>
      <c r="AG15" s="80"/>
      <c r="AH15" s="81">
        <f>SUM(C15:AG15)</f>
        <v>80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8</v>
      </c>
      <c r="D20" s="82">
        <f t="shared" si="1"/>
        <v>8</v>
      </c>
      <c r="E20" s="82">
        <f t="shared" si="1"/>
        <v>0</v>
      </c>
      <c r="F20" s="82">
        <f t="shared" si="1"/>
        <v>0</v>
      </c>
      <c r="G20" s="82">
        <f t="shared" si="1"/>
        <v>0</v>
      </c>
      <c r="H20" s="82">
        <f t="shared" si="1"/>
        <v>0</v>
      </c>
      <c r="I20" s="82">
        <f t="shared" si="1"/>
        <v>0</v>
      </c>
      <c r="J20" s="82">
        <f t="shared" si="1"/>
        <v>8</v>
      </c>
      <c r="K20" s="82">
        <f t="shared" si="1"/>
        <v>8</v>
      </c>
      <c r="L20" s="82">
        <f t="shared" si="1"/>
        <v>0</v>
      </c>
      <c r="M20" s="82">
        <f t="shared" si="1"/>
        <v>0</v>
      </c>
      <c r="N20" s="82">
        <f t="shared" si="1"/>
        <v>0</v>
      </c>
      <c r="O20" s="82">
        <f t="shared" si="1"/>
        <v>0</v>
      </c>
      <c r="P20" s="82">
        <f t="shared" si="1"/>
        <v>0</v>
      </c>
      <c r="Q20" s="82">
        <f t="shared" si="1"/>
        <v>8</v>
      </c>
      <c r="R20" s="82">
        <f t="shared" si="1"/>
        <v>8</v>
      </c>
      <c r="S20" s="82">
        <f t="shared" si="1"/>
        <v>0</v>
      </c>
      <c r="T20" s="82">
        <f t="shared" si="1"/>
        <v>0</v>
      </c>
      <c r="U20" s="82">
        <f t="shared" si="1"/>
        <v>0</v>
      </c>
      <c r="V20" s="82">
        <f t="shared" si="1"/>
        <v>0</v>
      </c>
      <c r="W20" s="82">
        <f t="shared" si="1"/>
        <v>0</v>
      </c>
      <c r="X20" s="82">
        <f t="shared" si="1"/>
        <v>8</v>
      </c>
      <c r="Y20" s="82">
        <f t="shared" si="1"/>
        <v>8</v>
      </c>
      <c r="Z20" s="82">
        <f t="shared" si="1"/>
        <v>0</v>
      </c>
      <c r="AA20" s="82">
        <f t="shared" si="1"/>
        <v>0</v>
      </c>
      <c r="AB20" s="82">
        <f t="shared" si="1"/>
        <v>0</v>
      </c>
      <c r="AC20" s="82">
        <f t="shared" si="1"/>
        <v>0</v>
      </c>
      <c r="AD20" s="82">
        <f t="shared" si="1"/>
        <v>0</v>
      </c>
      <c r="AE20" s="82">
        <f t="shared" si="1"/>
        <v>8</v>
      </c>
      <c r="AF20" s="82">
        <f t="shared" si="1"/>
        <v>8</v>
      </c>
      <c r="AG20" s="82">
        <f t="shared" si="1"/>
        <v>0</v>
      </c>
      <c r="AH20" s="86">
        <f t="shared" si="1"/>
        <v>80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8</v>
      </c>
      <c r="D24" s="90">
        <f t="shared" si="3"/>
        <v>8</v>
      </c>
      <c r="E24" s="90">
        <f t="shared" si="3"/>
        <v>0</v>
      </c>
      <c r="F24" s="90">
        <f t="shared" si="3"/>
        <v>0</v>
      </c>
      <c r="G24" s="90">
        <f t="shared" si="3"/>
        <v>0</v>
      </c>
      <c r="H24" s="90">
        <f t="shared" si="3"/>
        <v>0</v>
      </c>
      <c r="I24" s="90">
        <f t="shared" si="3"/>
        <v>0</v>
      </c>
      <c r="J24" s="90">
        <f t="shared" si="3"/>
        <v>8</v>
      </c>
      <c r="K24" s="90">
        <f t="shared" si="3"/>
        <v>8</v>
      </c>
      <c r="L24" s="90">
        <f t="shared" si="3"/>
        <v>0</v>
      </c>
      <c r="M24" s="90">
        <f t="shared" si="3"/>
        <v>0</v>
      </c>
      <c r="N24" s="90">
        <f t="shared" si="3"/>
        <v>0</v>
      </c>
      <c r="O24" s="90">
        <f t="shared" si="3"/>
        <v>0</v>
      </c>
      <c r="P24" s="90">
        <f t="shared" si="3"/>
        <v>0</v>
      </c>
      <c r="Q24" s="90">
        <f t="shared" si="3"/>
        <v>8</v>
      </c>
      <c r="R24" s="90">
        <f t="shared" si="3"/>
        <v>8</v>
      </c>
      <c r="S24" s="90">
        <f t="shared" si="3"/>
        <v>0</v>
      </c>
      <c r="T24" s="90">
        <f t="shared" si="3"/>
        <v>0</v>
      </c>
      <c r="U24" s="90">
        <f t="shared" si="3"/>
        <v>0</v>
      </c>
      <c r="V24" s="90">
        <f t="shared" si="3"/>
        <v>0</v>
      </c>
      <c r="W24" s="90">
        <f t="shared" si="3"/>
        <v>0</v>
      </c>
      <c r="X24" s="90">
        <f t="shared" si="3"/>
        <v>8</v>
      </c>
      <c r="Y24" s="90">
        <f t="shared" si="3"/>
        <v>8</v>
      </c>
      <c r="Z24" s="90">
        <f t="shared" si="3"/>
        <v>0</v>
      </c>
      <c r="AA24" s="90">
        <f t="shared" si="3"/>
        <v>0</v>
      </c>
      <c r="AB24" s="90">
        <f t="shared" si="3"/>
        <v>0</v>
      </c>
      <c r="AC24" s="90">
        <f t="shared" si="3"/>
        <v>0</v>
      </c>
      <c r="AD24" s="90">
        <f t="shared" si="3"/>
        <v>0</v>
      </c>
      <c r="AE24" s="90">
        <f t="shared" si="3"/>
        <v>8</v>
      </c>
      <c r="AF24" s="90">
        <f t="shared" si="3"/>
        <v>8</v>
      </c>
      <c r="AG24" s="90">
        <f t="shared" si="3"/>
        <v>0</v>
      </c>
      <c r="AH24" s="91">
        <f t="shared" si="3"/>
        <v>80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80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80</v>
      </c>
      <c r="E37" s="108"/>
      <c r="F37" s="107">
        <f>D37-Summary!J26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G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  <dataValidation type="list" operator="equal" allowBlank="1" showInputMessage="1" showErrorMessage="1" sqref="C3:AH3">
      <formula1>$AJ$6:$AJ$37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C5" sqref="C5"/>
    </sheetView>
  </sheetViews>
  <sheetFormatPr baseColWidth="10" defaultColWidth="9.140625" defaultRowHeight="15" x14ac:dyDescent="0.25"/>
  <cols>
    <col min="1" max="1" width="4" style="15"/>
    <col min="2" max="2" width="28" style="15"/>
    <col min="3" max="32" width="4" style="15"/>
    <col min="33" max="33" width="5.5703125" style="15"/>
    <col min="34" max="34" width="10.42578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2"/>
      <c r="AH5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J6" s="23" t="s">
        <v>2</v>
      </c>
      <c r="AK6" s="23" t="s">
        <v>4</v>
      </c>
    </row>
    <row r="7" spans="1:1024" ht="18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1">
        <f>SUM(C10:AF10)</f>
        <v>0</v>
      </c>
      <c r="AH10"/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1">
        <f>SUM(C11:AF11)</f>
        <v>0</v>
      </c>
      <c r="AH11"/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1">
        <f>SUM(C12:AF12)</f>
        <v>0</v>
      </c>
      <c r="AH12"/>
      <c r="AJ12" s="31"/>
    </row>
    <row r="13" spans="1:1024" ht="17.45" customHeight="1" x14ac:dyDescent="0.25">
      <c r="B13" s="27" t="s">
        <v>29</v>
      </c>
      <c r="C13" s="82">
        <f t="shared" ref="C13:AG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6">
        <f t="shared" si="0"/>
        <v>0</v>
      </c>
      <c r="AH13"/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/>
      <c r="AJ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/>
      <c r="G15" s="80">
        <v>8</v>
      </c>
      <c r="H15" s="80">
        <v>8</v>
      </c>
      <c r="I15" s="80"/>
      <c r="J15" s="80"/>
      <c r="K15" s="80"/>
      <c r="L15" s="80"/>
      <c r="M15" s="80"/>
      <c r="N15" s="80">
        <v>8</v>
      </c>
      <c r="O15" s="80">
        <v>8</v>
      </c>
      <c r="P15" s="80"/>
      <c r="Q15" s="80"/>
      <c r="R15" s="80"/>
      <c r="S15" s="80"/>
      <c r="T15" s="80"/>
      <c r="U15" s="80">
        <v>8</v>
      </c>
      <c r="V15" s="80">
        <v>8</v>
      </c>
      <c r="W15" s="80"/>
      <c r="X15" s="80"/>
      <c r="Y15" s="80"/>
      <c r="Z15" s="80"/>
      <c r="AA15" s="80"/>
      <c r="AB15" s="80">
        <v>8</v>
      </c>
      <c r="AC15" s="80">
        <v>8</v>
      </c>
      <c r="AD15" s="80"/>
      <c r="AE15" s="80"/>
      <c r="AF15" s="80"/>
      <c r="AG15" s="81">
        <f>SUM(C15:AF15)</f>
        <v>64</v>
      </c>
      <c r="AH15"/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1">
        <f>SUM(C16:AF16)</f>
        <v>0</v>
      </c>
      <c r="AH16"/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1">
        <f>SUM(C17:AF17)</f>
        <v>0</v>
      </c>
      <c r="AH17"/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1">
        <f>SUM(C18:AF18)</f>
        <v>0</v>
      </c>
      <c r="AH18"/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1">
        <f>SUM(C19:AF19)</f>
        <v>0</v>
      </c>
      <c r="AH19"/>
      <c r="AJ19" s="31"/>
    </row>
    <row r="20" spans="2:36" ht="22.15" customHeight="1" x14ac:dyDescent="0.25">
      <c r="B20" s="42" t="s">
        <v>29</v>
      </c>
      <c r="C20" s="82">
        <f t="shared" ref="C20:AG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8</v>
      </c>
      <c r="H20" s="82">
        <f t="shared" si="1"/>
        <v>8</v>
      </c>
      <c r="I20" s="82">
        <f t="shared" si="1"/>
        <v>0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8</v>
      </c>
      <c r="O20" s="82">
        <f t="shared" si="1"/>
        <v>8</v>
      </c>
      <c r="P20" s="82">
        <f t="shared" si="1"/>
        <v>0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8</v>
      </c>
      <c r="V20" s="82">
        <f t="shared" si="1"/>
        <v>8</v>
      </c>
      <c r="W20" s="82">
        <f t="shared" si="1"/>
        <v>0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8</v>
      </c>
      <c r="AC20" s="82">
        <f t="shared" si="1"/>
        <v>8</v>
      </c>
      <c r="AD20" s="82">
        <f t="shared" si="1"/>
        <v>0</v>
      </c>
      <c r="AE20" s="82">
        <f t="shared" si="1"/>
        <v>0</v>
      </c>
      <c r="AF20" s="82">
        <f t="shared" si="1"/>
        <v>0</v>
      </c>
      <c r="AG20" s="86">
        <f t="shared" si="1"/>
        <v>64</v>
      </c>
      <c r="AH20"/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/>
      <c r="AJ21" s="31"/>
    </row>
    <row r="22" spans="2:36" ht="19.899999999999999" customHeight="1" x14ac:dyDescent="0.25">
      <c r="B22" s="42" t="s">
        <v>39</v>
      </c>
      <c r="C22" s="82">
        <f t="shared" ref="C22:AG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6">
        <f t="shared" si="2"/>
        <v>0</v>
      </c>
      <c r="AH22"/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9"/>
      <c r="AH23"/>
      <c r="AJ23" s="31"/>
    </row>
    <row r="24" spans="2:36" ht="24" customHeight="1" x14ac:dyDescent="0.25">
      <c r="B24" s="42" t="s">
        <v>40</v>
      </c>
      <c r="C24" s="90">
        <f t="shared" ref="C24:AG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8</v>
      </c>
      <c r="H24" s="90">
        <f t="shared" si="3"/>
        <v>8</v>
      </c>
      <c r="I24" s="90">
        <f t="shared" si="3"/>
        <v>0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8</v>
      </c>
      <c r="O24" s="90">
        <f t="shared" si="3"/>
        <v>8</v>
      </c>
      <c r="P24" s="90">
        <f t="shared" si="3"/>
        <v>0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8</v>
      </c>
      <c r="V24" s="90">
        <f t="shared" si="3"/>
        <v>8</v>
      </c>
      <c r="W24" s="90">
        <f t="shared" si="3"/>
        <v>0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8</v>
      </c>
      <c r="AC24" s="90">
        <f t="shared" si="3"/>
        <v>8</v>
      </c>
      <c r="AD24" s="90">
        <f t="shared" si="3"/>
        <v>0</v>
      </c>
      <c r="AE24" s="90">
        <f t="shared" si="3"/>
        <v>0</v>
      </c>
      <c r="AF24" s="90">
        <f t="shared" si="3"/>
        <v>0</v>
      </c>
      <c r="AG24" s="91">
        <f t="shared" si="3"/>
        <v>64</v>
      </c>
      <c r="AH24"/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47"/>
      <c r="AH25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47"/>
      <c r="AH26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51"/>
      <c r="AH28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/>
      <c r="AJ30" s="31"/>
    </row>
    <row r="31" spans="2:36" x14ac:dyDescent="0.25">
      <c r="B31" s="96" t="s">
        <v>34</v>
      </c>
      <c r="C31" s="97"/>
      <c r="D31" s="106">
        <f>AG15</f>
        <v>64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/>
      <c r="AJ31" s="31"/>
    </row>
    <row r="32" spans="2:36" x14ac:dyDescent="0.25">
      <c r="B32" s="96" t="s">
        <v>35</v>
      </c>
      <c r="C32" s="97"/>
      <c r="D32" s="106">
        <f>AG16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31"/>
      <c r="AJ32" s="31"/>
    </row>
    <row r="33" spans="2:36" x14ac:dyDescent="0.25">
      <c r="B33" s="96" t="s">
        <v>36</v>
      </c>
      <c r="C33" s="98"/>
      <c r="D33" s="106">
        <f>AG17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31"/>
      <c r="AJ33" s="31"/>
    </row>
    <row r="34" spans="2:36" x14ac:dyDescent="0.25">
      <c r="B34" s="96" t="s">
        <v>37</v>
      </c>
      <c r="C34" s="98"/>
      <c r="D34" s="106">
        <f>AG18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31"/>
      <c r="AJ34" s="31"/>
    </row>
    <row r="35" spans="2:36" x14ac:dyDescent="0.25">
      <c r="B35" s="96" t="s">
        <v>38</v>
      </c>
      <c r="C35" s="98"/>
      <c r="D35" s="106">
        <f>AG19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31"/>
      <c r="AJ35" s="31"/>
    </row>
    <row r="36" spans="2:36" x14ac:dyDescent="0.25">
      <c r="B36" s="96" t="s">
        <v>63</v>
      </c>
      <c r="C36" s="98"/>
      <c r="D36" s="106">
        <f>AG22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31"/>
      <c r="AJ36" s="31"/>
    </row>
    <row r="37" spans="2:36" ht="14.25" customHeight="1" x14ac:dyDescent="0.25">
      <c r="B37" s="99" t="s">
        <v>40</v>
      </c>
      <c r="C37" s="100"/>
      <c r="D37" s="108">
        <f>SUM(D31:E36)</f>
        <v>64</v>
      </c>
      <c r="E37" s="108"/>
      <c r="F37" s="107">
        <f>D37-Summary!K26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G7"/>
    <mergeCell ref="C8:AG8"/>
    <mergeCell ref="L27:AG27"/>
    <mergeCell ref="C28:F28"/>
    <mergeCell ref="L28:N28"/>
    <mergeCell ref="B2:AG2"/>
    <mergeCell ref="C3:AG3"/>
    <mergeCell ref="C4:AG4"/>
    <mergeCell ref="C5:O5"/>
    <mergeCell ref="C6:AG6"/>
  </mergeCells>
  <dataValidations count="5">
    <dataValidation type="list" operator="equal" allowBlank="1" showInputMessage="1" showErrorMessage="1" sqref="C3:AG3">
      <formula1>$AJ$6:$AJ$38</formula1>
      <formula2>0</formula2>
    </dataValidation>
    <dataValidation type="list" operator="equal" allowBlank="1" showInputMessage="1" showErrorMessage="1" sqref="C4:AG4">
      <formula1>"Charles Mgone,Abdoulie Barry,Michael Makanga,Ole Olesen,Thomas Nyirenda,Pauline Beattie,Gabrielle Breugelmans"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G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zoomScale="86" zoomScaleNormal="86" workbookViewId="0">
      <selection activeCell="C6" sqref="C6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54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2.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6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/>
      <c r="D15" s="80"/>
      <c r="E15" s="80">
        <v>8</v>
      </c>
      <c r="F15" s="80">
        <v>8</v>
      </c>
      <c r="G15" s="80"/>
      <c r="H15" s="80"/>
      <c r="I15" s="80"/>
      <c r="J15" s="80"/>
      <c r="K15" s="80"/>
      <c r="L15" s="80">
        <v>8</v>
      </c>
      <c r="M15" s="80">
        <v>8</v>
      </c>
      <c r="N15" s="80"/>
      <c r="O15" s="80"/>
      <c r="P15" s="80"/>
      <c r="Q15" s="80"/>
      <c r="R15" s="80"/>
      <c r="S15" s="80">
        <v>8</v>
      </c>
      <c r="T15" s="80">
        <v>8</v>
      </c>
      <c r="U15" s="80"/>
      <c r="V15" s="80"/>
      <c r="W15" s="80"/>
      <c r="X15" s="80"/>
      <c r="Y15" s="80"/>
      <c r="Z15" s="80">
        <v>8</v>
      </c>
      <c r="AA15" s="80">
        <v>8</v>
      </c>
      <c r="AB15" s="80"/>
      <c r="AC15" s="80"/>
      <c r="AD15" s="80"/>
      <c r="AE15" s="80"/>
      <c r="AF15" s="80"/>
      <c r="AG15" s="80">
        <v>8</v>
      </c>
      <c r="AH15" s="81">
        <f>SUM(C15:AG15)</f>
        <v>72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0</v>
      </c>
      <c r="D20" s="82">
        <f t="shared" si="1"/>
        <v>0</v>
      </c>
      <c r="E20" s="82">
        <f t="shared" si="1"/>
        <v>8</v>
      </c>
      <c r="F20" s="82">
        <f t="shared" si="1"/>
        <v>8</v>
      </c>
      <c r="G20" s="82">
        <f t="shared" si="1"/>
        <v>0</v>
      </c>
      <c r="H20" s="82">
        <f t="shared" si="1"/>
        <v>0</v>
      </c>
      <c r="I20" s="82">
        <f t="shared" si="1"/>
        <v>0</v>
      </c>
      <c r="J20" s="82">
        <f t="shared" si="1"/>
        <v>0</v>
      </c>
      <c r="K20" s="82">
        <f t="shared" si="1"/>
        <v>0</v>
      </c>
      <c r="L20" s="82">
        <f t="shared" si="1"/>
        <v>8</v>
      </c>
      <c r="M20" s="82">
        <f t="shared" si="1"/>
        <v>8</v>
      </c>
      <c r="N20" s="82">
        <f t="shared" si="1"/>
        <v>0</v>
      </c>
      <c r="O20" s="82">
        <f t="shared" si="1"/>
        <v>0</v>
      </c>
      <c r="P20" s="82">
        <f t="shared" si="1"/>
        <v>0</v>
      </c>
      <c r="Q20" s="82">
        <f t="shared" si="1"/>
        <v>0</v>
      </c>
      <c r="R20" s="82">
        <f t="shared" si="1"/>
        <v>0</v>
      </c>
      <c r="S20" s="82">
        <f t="shared" si="1"/>
        <v>8</v>
      </c>
      <c r="T20" s="82">
        <f t="shared" si="1"/>
        <v>8</v>
      </c>
      <c r="U20" s="82">
        <f t="shared" si="1"/>
        <v>0</v>
      </c>
      <c r="V20" s="82">
        <f t="shared" si="1"/>
        <v>0</v>
      </c>
      <c r="W20" s="82">
        <f t="shared" si="1"/>
        <v>0</v>
      </c>
      <c r="X20" s="82">
        <f t="shared" si="1"/>
        <v>0</v>
      </c>
      <c r="Y20" s="82">
        <f t="shared" si="1"/>
        <v>0</v>
      </c>
      <c r="Z20" s="82">
        <f t="shared" si="1"/>
        <v>8</v>
      </c>
      <c r="AA20" s="82">
        <f t="shared" si="1"/>
        <v>8</v>
      </c>
      <c r="AB20" s="82">
        <f t="shared" si="1"/>
        <v>0</v>
      </c>
      <c r="AC20" s="82">
        <f t="shared" si="1"/>
        <v>0</v>
      </c>
      <c r="AD20" s="82">
        <f t="shared" si="1"/>
        <v>0</v>
      </c>
      <c r="AE20" s="82">
        <f t="shared" si="1"/>
        <v>0</v>
      </c>
      <c r="AF20" s="82">
        <f t="shared" si="1"/>
        <v>0</v>
      </c>
      <c r="AG20" s="82">
        <f t="shared" si="1"/>
        <v>8</v>
      </c>
      <c r="AH20" s="86">
        <f t="shared" si="1"/>
        <v>72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0</v>
      </c>
      <c r="D24" s="90">
        <f t="shared" si="3"/>
        <v>0</v>
      </c>
      <c r="E24" s="90">
        <f t="shared" si="3"/>
        <v>8</v>
      </c>
      <c r="F24" s="90">
        <f t="shared" si="3"/>
        <v>8</v>
      </c>
      <c r="G24" s="90">
        <f t="shared" si="3"/>
        <v>0</v>
      </c>
      <c r="H24" s="90">
        <f t="shared" si="3"/>
        <v>0</v>
      </c>
      <c r="I24" s="90">
        <f t="shared" si="3"/>
        <v>0</v>
      </c>
      <c r="J24" s="90">
        <f t="shared" si="3"/>
        <v>0</v>
      </c>
      <c r="K24" s="90">
        <f t="shared" si="3"/>
        <v>0</v>
      </c>
      <c r="L24" s="90">
        <f t="shared" si="3"/>
        <v>8</v>
      </c>
      <c r="M24" s="90">
        <f t="shared" si="3"/>
        <v>8</v>
      </c>
      <c r="N24" s="90">
        <f t="shared" si="3"/>
        <v>0</v>
      </c>
      <c r="O24" s="90">
        <f t="shared" si="3"/>
        <v>0</v>
      </c>
      <c r="P24" s="90">
        <f t="shared" si="3"/>
        <v>0</v>
      </c>
      <c r="Q24" s="90">
        <f t="shared" si="3"/>
        <v>0</v>
      </c>
      <c r="R24" s="90">
        <f t="shared" si="3"/>
        <v>0</v>
      </c>
      <c r="S24" s="90">
        <f t="shared" si="3"/>
        <v>8</v>
      </c>
      <c r="T24" s="90">
        <f t="shared" si="3"/>
        <v>8</v>
      </c>
      <c r="U24" s="90">
        <f t="shared" si="3"/>
        <v>0</v>
      </c>
      <c r="V24" s="90">
        <f t="shared" si="3"/>
        <v>0</v>
      </c>
      <c r="W24" s="90">
        <f t="shared" si="3"/>
        <v>0</v>
      </c>
      <c r="X24" s="90">
        <f t="shared" si="3"/>
        <v>0</v>
      </c>
      <c r="Y24" s="90">
        <f t="shared" si="3"/>
        <v>0</v>
      </c>
      <c r="Z24" s="90">
        <f t="shared" si="3"/>
        <v>8</v>
      </c>
      <c r="AA24" s="90">
        <f t="shared" si="3"/>
        <v>8</v>
      </c>
      <c r="AB24" s="90">
        <f t="shared" si="3"/>
        <v>0</v>
      </c>
      <c r="AC24" s="90">
        <f t="shared" si="3"/>
        <v>0</v>
      </c>
      <c r="AD24" s="90">
        <f t="shared" si="3"/>
        <v>0</v>
      </c>
      <c r="AE24" s="90">
        <f t="shared" si="3"/>
        <v>0</v>
      </c>
      <c r="AF24" s="90">
        <f t="shared" si="3"/>
        <v>0</v>
      </c>
      <c r="AG24" s="90">
        <f t="shared" si="3"/>
        <v>8</v>
      </c>
      <c r="AH24" s="91">
        <f t="shared" si="3"/>
        <v>72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72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72</v>
      </c>
      <c r="E37" s="108"/>
      <c r="F37" s="107">
        <f>D37-Summary!L26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3:AH3">
      <formula1>$AJ$6:$AJ$37</formula1>
      <formula2>0</formula2>
    </dataValidation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opLeftCell="A22" zoomScale="86" zoomScaleNormal="86" workbookViewId="0">
      <selection activeCell="B33" sqref="B33"/>
    </sheetView>
  </sheetViews>
  <sheetFormatPr baseColWidth="10" defaultColWidth="9.140625" defaultRowHeight="15" x14ac:dyDescent="0.25"/>
  <cols>
    <col min="1" max="1" width="4" style="15"/>
    <col min="2" max="2" width="28" style="15"/>
    <col min="3" max="32" width="4" style="15"/>
    <col min="33" max="33" width="5.5703125" style="15"/>
    <col min="34" max="34" width="9.1406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2"/>
      <c r="AH5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1"/>
      <c r="AJ6" s="23" t="s">
        <v>2</v>
      </c>
      <c r="AK6" s="23" t="s">
        <v>4</v>
      </c>
    </row>
    <row r="7" spans="1:1024" ht="22.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1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30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9" t="s">
        <v>29</v>
      </c>
      <c r="AH9" s="31"/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1">
        <f>SUM(C10:AF10)</f>
        <v>0</v>
      </c>
      <c r="AH10" s="31"/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1">
        <f>SUM(C11:AF11)</f>
        <v>0</v>
      </c>
      <c r="AH11" s="31"/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1">
        <f>SUM(C12:AF12)</f>
        <v>0</v>
      </c>
      <c r="AH12" s="31"/>
      <c r="AJ12" s="31"/>
    </row>
    <row r="13" spans="1:1024" ht="17.45" customHeight="1" x14ac:dyDescent="0.25">
      <c r="B13" s="27" t="s">
        <v>29</v>
      </c>
      <c r="C13" s="82">
        <f t="shared" ref="C13:AG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6">
        <f t="shared" si="0"/>
        <v>0</v>
      </c>
      <c r="AH13" s="31"/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31"/>
      <c r="AJ14" s="31"/>
    </row>
    <row r="15" spans="1:1024" ht="19.149999999999999" customHeight="1" x14ac:dyDescent="0.25">
      <c r="B15" s="39" t="s">
        <v>34</v>
      </c>
      <c r="C15" s="80">
        <v>8</v>
      </c>
      <c r="D15" s="80"/>
      <c r="E15" s="80"/>
      <c r="F15" s="80"/>
      <c r="G15" s="80"/>
      <c r="H15" s="80"/>
      <c r="I15" s="80">
        <v>8</v>
      </c>
      <c r="J15" s="80">
        <v>8</v>
      </c>
      <c r="K15" s="80"/>
      <c r="L15" s="80"/>
      <c r="M15" s="80"/>
      <c r="N15" s="80"/>
      <c r="O15" s="80"/>
      <c r="P15" s="80">
        <v>8</v>
      </c>
      <c r="Q15" s="80">
        <v>8</v>
      </c>
      <c r="R15" s="80"/>
      <c r="S15" s="80"/>
      <c r="T15" s="80"/>
      <c r="U15" s="80"/>
      <c r="V15" s="80"/>
      <c r="W15" s="80">
        <v>8</v>
      </c>
      <c r="X15" s="80">
        <v>8</v>
      </c>
      <c r="Y15" s="80"/>
      <c r="Z15" s="80"/>
      <c r="AA15" s="80"/>
      <c r="AB15" s="80"/>
      <c r="AC15" s="80"/>
      <c r="AD15" s="80">
        <v>8</v>
      </c>
      <c r="AE15" s="80">
        <v>8</v>
      </c>
      <c r="AF15" s="80"/>
      <c r="AG15" s="81">
        <f>SUM(C15:AF15)</f>
        <v>72</v>
      </c>
      <c r="AH15" s="31"/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1">
        <f>SUM(C16:AF16)</f>
        <v>0</v>
      </c>
      <c r="AH16" s="31"/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1">
        <f>SUM(C17:AF17)</f>
        <v>0</v>
      </c>
      <c r="AH17" s="31"/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1">
        <f>SUM(C18:AF18)</f>
        <v>0</v>
      </c>
      <c r="AH18" s="31"/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1">
        <f>SUM(C19:AF19)</f>
        <v>0</v>
      </c>
      <c r="AH19" s="31"/>
      <c r="AJ19" s="31"/>
    </row>
    <row r="20" spans="2:36" ht="22.15" customHeight="1" x14ac:dyDescent="0.25">
      <c r="B20" s="42" t="s">
        <v>29</v>
      </c>
      <c r="C20" s="82">
        <f t="shared" ref="C20:AG20" si="1">SUM(C15:C19)</f>
        <v>8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0</v>
      </c>
      <c r="H20" s="82">
        <f t="shared" si="1"/>
        <v>0</v>
      </c>
      <c r="I20" s="82">
        <f t="shared" si="1"/>
        <v>8</v>
      </c>
      <c r="J20" s="82">
        <f t="shared" si="1"/>
        <v>8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0</v>
      </c>
      <c r="O20" s="82">
        <f t="shared" si="1"/>
        <v>0</v>
      </c>
      <c r="P20" s="82">
        <f t="shared" si="1"/>
        <v>8</v>
      </c>
      <c r="Q20" s="82">
        <f t="shared" si="1"/>
        <v>8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0</v>
      </c>
      <c r="V20" s="82">
        <f t="shared" si="1"/>
        <v>0</v>
      </c>
      <c r="W20" s="82">
        <f t="shared" si="1"/>
        <v>8</v>
      </c>
      <c r="X20" s="82">
        <f t="shared" si="1"/>
        <v>8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0</v>
      </c>
      <c r="AC20" s="82">
        <f t="shared" si="1"/>
        <v>0</v>
      </c>
      <c r="AD20" s="82">
        <f t="shared" si="1"/>
        <v>8</v>
      </c>
      <c r="AE20" s="82">
        <f t="shared" si="1"/>
        <v>8</v>
      </c>
      <c r="AF20" s="82">
        <f t="shared" si="1"/>
        <v>0</v>
      </c>
      <c r="AG20" s="86">
        <f t="shared" si="1"/>
        <v>72</v>
      </c>
      <c r="AH20" s="31"/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9"/>
      <c r="AH21" s="31"/>
      <c r="AJ21" s="31"/>
    </row>
    <row r="22" spans="2:36" ht="19.899999999999999" customHeight="1" x14ac:dyDescent="0.25">
      <c r="B22" s="42" t="s">
        <v>39</v>
      </c>
      <c r="C22" s="82">
        <f t="shared" ref="C22:AG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6">
        <f t="shared" si="2"/>
        <v>0</v>
      </c>
      <c r="AH22" s="31"/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9"/>
      <c r="AH23" s="31"/>
      <c r="AJ23" s="31"/>
    </row>
    <row r="24" spans="2:36" ht="24" customHeight="1" x14ac:dyDescent="0.25">
      <c r="B24" s="42" t="s">
        <v>40</v>
      </c>
      <c r="C24" s="90">
        <f t="shared" ref="C24:AG24" si="3">C22+C20</f>
        <v>8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0</v>
      </c>
      <c r="H24" s="90">
        <f t="shared" si="3"/>
        <v>0</v>
      </c>
      <c r="I24" s="90">
        <f t="shared" si="3"/>
        <v>8</v>
      </c>
      <c r="J24" s="90">
        <f t="shared" si="3"/>
        <v>8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0</v>
      </c>
      <c r="O24" s="90">
        <f t="shared" si="3"/>
        <v>0</v>
      </c>
      <c r="P24" s="90">
        <f t="shared" si="3"/>
        <v>8</v>
      </c>
      <c r="Q24" s="90">
        <f t="shared" si="3"/>
        <v>8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0</v>
      </c>
      <c r="V24" s="90">
        <f t="shared" si="3"/>
        <v>0</v>
      </c>
      <c r="W24" s="90">
        <f t="shared" si="3"/>
        <v>8</v>
      </c>
      <c r="X24" s="90">
        <f t="shared" si="3"/>
        <v>8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0</v>
      </c>
      <c r="AC24" s="90">
        <f t="shared" si="3"/>
        <v>0</v>
      </c>
      <c r="AD24" s="90">
        <f t="shared" si="3"/>
        <v>8</v>
      </c>
      <c r="AE24" s="90">
        <f t="shared" si="3"/>
        <v>8</v>
      </c>
      <c r="AF24" s="90">
        <f t="shared" si="3"/>
        <v>0</v>
      </c>
      <c r="AG24" s="91">
        <f t="shared" si="3"/>
        <v>72</v>
      </c>
      <c r="AH24" s="31"/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47"/>
      <c r="AH25" s="31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47"/>
      <c r="AH26" s="31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31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51"/>
      <c r="AH28" s="3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31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31"/>
      <c r="AJ30" s="31"/>
    </row>
    <row r="31" spans="2:36" x14ac:dyDescent="0.25">
      <c r="B31" s="96" t="s">
        <v>34</v>
      </c>
      <c r="C31" s="97"/>
      <c r="D31" s="106">
        <f>AG15</f>
        <v>72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31"/>
      <c r="AJ31" s="31"/>
    </row>
    <row r="32" spans="2:36" x14ac:dyDescent="0.25">
      <c r="B32" s="96" t="s">
        <v>35</v>
      </c>
      <c r="C32" s="97"/>
      <c r="D32" s="106">
        <f>AG16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31"/>
      <c r="AJ32" s="31"/>
    </row>
    <row r="33" spans="2:36" x14ac:dyDescent="0.25">
      <c r="B33" s="96" t="s">
        <v>36</v>
      </c>
      <c r="C33" s="98"/>
      <c r="D33" s="106">
        <f>AG17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31"/>
      <c r="AJ33" s="31"/>
    </row>
    <row r="34" spans="2:36" x14ac:dyDescent="0.25">
      <c r="B34" s="96" t="s">
        <v>37</v>
      </c>
      <c r="C34" s="98"/>
      <c r="D34" s="106">
        <f>AG18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31"/>
      <c r="AJ34" s="31"/>
    </row>
    <row r="35" spans="2:36" x14ac:dyDescent="0.25">
      <c r="B35" s="96" t="s">
        <v>38</v>
      </c>
      <c r="C35" s="98"/>
      <c r="D35" s="106">
        <f>AG19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31"/>
      <c r="AJ35" s="31"/>
    </row>
    <row r="36" spans="2:36" x14ac:dyDescent="0.25">
      <c r="B36" s="96" t="s">
        <v>63</v>
      </c>
      <c r="C36" s="98"/>
      <c r="D36" s="106">
        <f>AG22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31"/>
      <c r="AJ36" s="31"/>
    </row>
    <row r="37" spans="2:36" ht="14.25" customHeight="1" x14ac:dyDescent="0.25">
      <c r="B37" s="99" t="s">
        <v>40</v>
      </c>
      <c r="C37" s="100"/>
      <c r="D37" s="108">
        <f>SUM(D31:E36)</f>
        <v>72</v>
      </c>
      <c r="E37" s="108"/>
      <c r="F37" s="107">
        <f>D37-Summary!M26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G7"/>
    <mergeCell ref="C8:AG8"/>
    <mergeCell ref="L27:AG27"/>
    <mergeCell ref="C28:F28"/>
    <mergeCell ref="L28:N28"/>
    <mergeCell ref="B2:AG2"/>
    <mergeCell ref="C3:AG3"/>
    <mergeCell ref="C4:AG4"/>
    <mergeCell ref="C5:O5"/>
    <mergeCell ref="C6:AG6"/>
  </mergeCells>
  <dataValidations count="5"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G8">
      <formula1>"January,February,March,April,May,June,July,August,September,October,November,December"</formula1>
      <formula2>0</formula2>
    </dataValidation>
    <dataValidation type="list" operator="equal" allowBlank="1" showInputMessage="1" showErrorMessage="1" sqref="C3:AG3">
      <formula1>$AJ$6:$AJ$38</formula1>
      <formula2>0</formula2>
    </dataValidation>
    <dataValidation type="list" operator="equal" allowBlank="1" showInputMessage="1" showErrorMessage="1" sqref="C4:AG4">
      <formula1>"Charles Mgone,Abdoulie Barry,Michael Makanga,Ole Olesen,Thomas Nyirenda,Pauline Beattie,Gabrielle Breugelmans"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MK37"/>
  <sheetViews>
    <sheetView topLeftCell="A25" zoomScale="86" zoomScaleNormal="86" workbookViewId="0">
      <selection activeCell="B33" sqref="B33"/>
    </sheetView>
  </sheetViews>
  <sheetFormatPr baseColWidth="10" defaultColWidth="9.140625" defaultRowHeight="15" x14ac:dyDescent="0.25"/>
  <cols>
    <col min="1" max="1" width="4" style="15"/>
    <col min="2" max="2" width="28" style="15"/>
    <col min="3" max="33" width="4" style="15"/>
    <col min="34" max="34" width="5.5703125" style="15"/>
    <col min="35" max="35" width="8.42578125" style="15"/>
    <col min="36" max="36" width="33.7109375" style="15"/>
    <col min="37" max="37" width="19.42578125" style="15"/>
    <col min="38" max="1025" width="8.42578125" style="15"/>
  </cols>
  <sheetData>
    <row r="1" spans="1:1024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6" customHeight="1" x14ac:dyDescent="0.25">
      <c r="A2"/>
      <c r="B2" s="4" t="s">
        <v>50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customHeight="1" x14ac:dyDescent="0.25">
      <c r="A3"/>
      <c r="B3" s="16" t="s">
        <v>51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4.6" customHeight="1" x14ac:dyDescent="0.25">
      <c r="A4"/>
      <c r="B4" s="16" t="s">
        <v>52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4.6" customHeight="1" x14ac:dyDescent="0.25">
      <c r="A5"/>
      <c r="B5" s="16" t="s">
        <v>53</v>
      </c>
      <c r="C5" s="2" t="s">
        <v>64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2"/>
      <c r="AI5"/>
      <c r="AJ5" s="18" t="s">
        <v>6</v>
      </c>
      <c r="AK5" s="18" t="s">
        <v>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3" customFormat="1" ht="25.5" customHeight="1" x14ac:dyDescent="0.25">
      <c r="B6" s="74" t="s">
        <v>8</v>
      </c>
      <c r="C6" s="3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23" t="s">
        <v>2</v>
      </c>
      <c r="AK6" s="23" t="s">
        <v>4</v>
      </c>
    </row>
    <row r="7" spans="1:1024" ht="21.75" customHeight="1" x14ac:dyDescent="0.25">
      <c r="A7" s="73"/>
      <c r="B7" s="74" t="s">
        <v>10</v>
      </c>
      <c r="C7" s="3">
        <f>+Jan!C7</f>
        <v>2016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/>
      <c r="AJ7" s="23" t="s">
        <v>11</v>
      </c>
      <c r="AK7" s="23" t="s">
        <v>12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4.6" customHeight="1" x14ac:dyDescent="0.25">
      <c r="A8"/>
      <c r="B8" s="75" t="s">
        <v>57</v>
      </c>
      <c r="C8" s="1" t="s">
        <v>76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/>
      <c r="AJ8" s="23" t="s">
        <v>13</v>
      </c>
      <c r="AK8" s="23" t="s">
        <v>14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6" customFormat="1" ht="24.6" customHeight="1" x14ac:dyDescent="0.25">
      <c r="B9" s="77" t="s">
        <v>72</v>
      </c>
      <c r="C9" s="78">
        <v>1</v>
      </c>
      <c r="D9" s="78">
        <v>2</v>
      </c>
      <c r="E9" s="78">
        <v>3</v>
      </c>
      <c r="F9" s="78">
        <v>4</v>
      </c>
      <c r="G9" s="78">
        <v>5</v>
      </c>
      <c r="H9" s="78">
        <v>6</v>
      </c>
      <c r="I9" s="78">
        <v>7</v>
      </c>
      <c r="J9" s="78">
        <v>8</v>
      </c>
      <c r="K9" s="78">
        <v>9</v>
      </c>
      <c r="L9" s="78">
        <v>10</v>
      </c>
      <c r="M9" s="78">
        <v>11</v>
      </c>
      <c r="N9" s="78">
        <v>12</v>
      </c>
      <c r="O9" s="78">
        <v>13</v>
      </c>
      <c r="P9" s="78">
        <v>14</v>
      </c>
      <c r="Q9" s="78">
        <v>15</v>
      </c>
      <c r="R9" s="78">
        <v>16</v>
      </c>
      <c r="S9" s="78">
        <v>17</v>
      </c>
      <c r="T9" s="78">
        <v>18</v>
      </c>
      <c r="U9" s="78">
        <v>19</v>
      </c>
      <c r="V9" s="78">
        <v>20</v>
      </c>
      <c r="W9" s="78">
        <v>21</v>
      </c>
      <c r="X9" s="78">
        <v>22</v>
      </c>
      <c r="Y9" s="78">
        <v>23</v>
      </c>
      <c r="Z9" s="78">
        <v>24</v>
      </c>
      <c r="AA9" s="78">
        <v>25</v>
      </c>
      <c r="AB9" s="78">
        <v>26</v>
      </c>
      <c r="AC9" s="78">
        <v>27</v>
      </c>
      <c r="AD9" s="78">
        <v>28</v>
      </c>
      <c r="AE9" s="78">
        <v>29</v>
      </c>
      <c r="AF9" s="78">
        <v>30</v>
      </c>
      <c r="AG9" s="78">
        <v>31</v>
      </c>
      <c r="AH9" s="79" t="s">
        <v>29</v>
      </c>
      <c r="AJ9" s="23" t="s">
        <v>15</v>
      </c>
      <c r="AK9" s="23" t="s">
        <v>16</v>
      </c>
    </row>
    <row r="10" spans="1:1024" ht="17.45" customHeight="1" x14ac:dyDescent="0.25">
      <c r="B10" s="33" t="s">
        <v>31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1">
        <f>SUM(C10:AG10)</f>
        <v>0</v>
      </c>
      <c r="AJ10" s="31"/>
    </row>
    <row r="11" spans="1:1024" ht="17.45" customHeight="1" x14ac:dyDescent="0.25">
      <c r="B11" s="33" t="s">
        <v>32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1">
        <f>SUM(C11:AG11)</f>
        <v>0</v>
      </c>
      <c r="AJ11" s="31"/>
    </row>
    <row r="12" spans="1:1024" ht="17.45" customHeight="1" x14ac:dyDescent="0.25">
      <c r="B12" s="33" t="s">
        <v>33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>
        <f>SUM(C12:AG12)</f>
        <v>0</v>
      </c>
      <c r="AJ12" s="31"/>
    </row>
    <row r="13" spans="1:1024" ht="17.45" customHeight="1" x14ac:dyDescent="0.25">
      <c r="B13" s="27" t="s">
        <v>29</v>
      </c>
      <c r="C13" s="82">
        <f t="shared" ref="C13:AH13" si="0">SUM(C10:C12)</f>
        <v>0</v>
      </c>
      <c r="D13" s="82">
        <f t="shared" si="0"/>
        <v>0</v>
      </c>
      <c r="E13" s="82">
        <f t="shared" si="0"/>
        <v>0</v>
      </c>
      <c r="F13" s="82">
        <f t="shared" si="0"/>
        <v>0</v>
      </c>
      <c r="G13" s="82">
        <f t="shared" si="0"/>
        <v>0</v>
      </c>
      <c r="H13" s="82">
        <f t="shared" si="0"/>
        <v>0</v>
      </c>
      <c r="I13" s="82">
        <f t="shared" si="0"/>
        <v>0</v>
      </c>
      <c r="J13" s="82">
        <f t="shared" si="0"/>
        <v>0</v>
      </c>
      <c r="K13" s="82">
        <f t="shared" si="0"/>
        <v>0</v>
      </c>
      <c r="L13" s="82">
        <f t="shared" si="0"/>
        <v>0</v>
      </c>
      <c r="M13" s="82">
        <f t="shared" si="0"/>
        <v>0</v>
      </c>
      <c r="N13" s="82">
        <f t="shared" si="0"/>
        <v>0</v>
      </c>
      <c r="O13" s="82">
        <f t="shared" si="0"/>
        <v>0</v>
      </c>
      <c r="P13" s="82">
        <f t="shared" si="0"/>
        <v>0</v>
      </c>
      <c r="Q13" s="82">
        <f t="shared" si="0"/>
        <v>0</v>
      </c>
      <c r="R13" s="82">
        <f t="shared" si="0"/>
        <v>0</v>
      </c>
      <c r="S13" s="82">
        <f t="shared" si="0"/>
        <v>0</v>
      </c>
      <c r="T13" s="82">
        <f t="shared" si="0"/>
        <v>0</v>
      </c>
      <c r="U13" s="82">
        <f t="shared" si="0"/>
        <v>0</v>
      </c>
      <c r="V13" s="82">
        <f t="shared" si="0"/>
        <v>0</v>
      </c>
      <c r="W13" s="82">
        <f t="shared" si="0"/>
        <v>0</v>
      </c>
      <c r="X13" s="82">
        <f t="shared" si="0"/>
        <v>0</v>
      </c>
      <c r="Y13" s="82">
        <f t="shared" si="0"/>
        <v>0</v>
      </c>
      <c r="Z13" s="82">
        <f t="shared" si="0"/>
        <v>0</v>
      </c>
      <c r="AA13" s="82">
        <f t="shared" si="0"/>
        <v>0</v>
      </c>
      <c r="AB13" s="82">
        <f t="shared" si="0"/>
        <v>0</v>
      </c>
      <c r="AC13" s="82">
        <f t="shared" si="0"/>
        <v>0</v>
      </c>
      <c r="AD13" s="82">
        <f t="shared" si="0"/>
        <v>0</v>
      </c>
      <c r="AE13" s="82">
        <f t="shared" si="0"/>
        <v>0</v>
      </c>
      <c r="AF13" s="82">
        <f t="shared" si="0"/>
        <v>0</v>
      </c>
      <c r="AG13" s="82">
        <f t="shared" si="0"/>
        <v>0</v>
      </c>
      <c r="AH13" s="86">
        <f t="shared" si="0"/>
        <v>0</v>
      </c>
      <c r="AJ13" s="31"/>
    </row>
    <row r="14" spans="1:1024" ht="17.45" customHeight="1" x14ac:dyDescent="0.25"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5"/>
      <c r="AJ14" s="31"/>
    </row>
    <row r="15" spans="1:1024" ht="19.149999999999999" customHeight="1" x14ac:dyDescent="0.25">
      <c r="B15" s="39" t="s">
        <v>34</v>
      </c>
      <c r="C15" s="80"/>
      <c r="D15" s="80"/>
      <c r="E15" s="80"/>
      <c r="F15" s="80"/>
      <c r="G15" s="80">
        <v>8</v>
      </c>
      <c r="H15" s="80">
        <v>8</v>
      </c>
      <c r="I15" s="80"/>
      <c r="J15" s="80"/>
      <c r="K15" s="80"/>
      <c r="L15" s="80"/>
      <c r="M15" s="80"/>
      <c r="N15" s="80">
        <v>8</v>
      </c>
      <c r="O15" s="80">
        <v>8</v>
      </c>
      <c r="P15" s="80"/>
      <c r="Q15" s="80"/>
      <c r="R15" s="80"/>
      <c r="S15" s="80"/>
      <c r="T15" s="80"/>
      <c r="U15" s="80">
        <v>8</v>
      </c>
      <c r="V15" s="80">
        <v>8</v>
      </c>
      <c r="W15" s="80"/>
      <c r="X15" s="80"/>
      <c r="Y15" s="80"/>
      <c r="Z15" s="80"/>
      <c r="AA15" s="80"/>
      <c r="AB15" s="80">
        <v>8</v>
      </c>
      <c r="AC15" s="80">
        <v>8</v>
      </c>
      <c r="AD15" s="80"/>
      <c r="AE15" s="80"/>
      <c r="AF15" s="80"/>
      <c r="AG15" s="80"/>
      <c r="AH15" s="81">
        <f>SUM(C15:AG15)</f>
        <v>64</v>
      </c>
      <c r="AJ15" s="31"/>
    </row>
    <row r="16" spans="1:1024" ht="19.149999999999999" customHeight="1" x14ac:dyDescent="0.25">
      <c r="B16" s="39" t="s">
        <v>35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101"/>
      <c r="AA16" s="101"/>
      <c r="AB16" s="101"/>
      <c r="AC16" s="101"/>
      <c r="AD16" s="101"/>
      <c r="AE16" s="101"/>
      <c r="AF16" s="101"/>
      <c r="AG16" s="101"/>
      <c r="AH16" s="81">
        <f>SUM(C16:AG16)</f>
        <v>0</v>
      </c>
      <c r="AJ16" s="31"/>
    </row>
    <row r="17" spans="2:36" ht="19.149999999999999" customHeight="1" x14ac:dyDescent="0.25">
      <c r="B17" s="40" t="s">
        <v>36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1">
        <f>SUM(C17:AG17)</f>
        <v>0</v>
      </c>
      <c r="AJ17" s="31"/>
    </row>
    <row r="18" spans="2:36" ht="19.149999999999999" customHeight="1" x14ac:dyDescent="0.25">
      <c r="B18" s="40" t="s">
        <v>37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1">
        <f>SUM(C18:AG18)</f>
        <v>0</v>
      </c>
      <c r="AJ18" s="31"/>
    </row>
    <row r="19" spans="2:36" ht="19.149999999999999" customHeight="1" x14ac:dyDescent="0.25">
      <c r="B19" s="40" t="s">
        <v>38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1">
        <f>SUM(C19:AG19)</f>
        <v>0</v>
      </c>
      <c r="AJ19" s="31"/>
    </row>
    <row r="20" spans="2:36" ht="22.15" customHeight="1" x14ac:dyDescent="0.25">
      <c r="B20" s="42" t="s">
        <v>29</v>
      </c>
      <c r="C20" s="82">
        <f t="shared" ref="C20:AH20" si="1">SUM(C15:C19)</f>
        <v>0</v>
      </c>
      <c r="D20" s="82">
        <f t="shared" si="1"/>
        <v>0</v>
      </c>
      <c r="E20" s="82">
        <f t="shared" si="1"/>
        <v>0</v>
      </c>
      <c r="F20" s="82">
        <f t="shared" si="1"/>
        <v>0</v>
      </c>
      <c r="G20" s="82">
        <f t="shared" si="1"/>
        <v>8</v>
      </c>
      <c r="H20" s="82">
        <f t="shared" si="1"/>
        <v>8</v>
      </c>
      <c r="I20" s="82">
        <f t="shared" si="1"/>
        <v>0</v>
      </c>
      <c r="J20" s="82">
        <f t="shared" si="1"/>
        <v>0</v>
      </c>
      <c r="K20" s="82">
        <f t="shared" si="1"/>
        <v>0</v>
      </c>
      <c r="L20" s="82">
        <f t="shared" si="1"/>
        <v>0</v>
      </c>
      <c r="M20" s="82">
        <f t="shared" si="1"/>
        <v>0</v>
      </c>
      <c r="N20" s="82">
        <f t="shared" si="1"/>
        <v>8</v>
      </c>
      <c r="O20" s="82">
        <f t="shared" si="1"/>
        <v>8</v>
      </c>
      <c r="P20" s="82">
        <f t="shared" si="1"/>
        <v>0</v>
      </c>
      <c r="Q20" s="82">
        <f t="shared" si="1"/>
        <v>0</v>
      </c>
      <c r="R20" s="82">
        <f t="shared" si="1"/>
        <v>0</v>
      </c>
      <c r="S20" s="82">
        <f t="shared" si="1"/>
        <v>0</v>
      </c>
      <c r="T20" s="82">
        <f t="shared" si="1"/>
        <v>0</v>
      </c>
      <c r="U20" s="82">
        <f t="shared" si="1"/>
        <v>8</v>
      </c>
      <c r="V20" s="82">
        <f t="shared" si="1"/>
        <v>8</v>
      </c>
      <c r="W20" s="82">
        <f t="shared" si="1"/>
        <v>0</v>
      </c>
      <c r="X20" s="82">
        <f t="shared" si="1"/>
        <v>0</v>
      </c>
      <c r="Y20" s="82">
        <f t="shared" si="1"/>
        <v>0</v>
      </c>
      <c r="Z20" s="82">
        <f t="shared" si="1"/>
        <v>0</v>
      </c>
      <c r="AA20" s="82">
        <f t="shared" si="1"/>
        <v>0</v>
      </c>
      <c r="AB20" s="82">
        <f t="shared" si="1"/>
        <v>8</v>
      </c>
      <c r="AC20" s="82">
        <f t="shared" si="1"/>
        <v>8</v>
      </c>
      <c r="AD20" s="82">
        <f t="shared" si="1"/>
        <v>0</v>
      </c>
      <c r="AE20" s="82">
        <f t="shared" si="1"/>
        <v>0</v>
      </c>
      <c r="AF20" s="82">
        <f t="shared" si="1"/>
        <v>0</v>
      </c>
      <c r="AG20" s="82">
        <f t="shared" si="1"/>
        <v>0</v>
      </c>
      <c r="AH20" s="86">
        <f t="shared" si="1"/>
        <v>64</v>
      </c>
      <c r="AJ20" s="31"/>
    </row>
    <row r="21" spans="2:36" x14ac:dyDescent="0.25"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9"/>
      <c r="AJ21" s="31"/>
    </row>
    <row r="22" spans="2:36" ht="19.899999999999999" customHeight="1" x14ac:dyDescent="0.25">
      <c r="B22" s="42" t="s">
        <v>39</v>
      </c>
      <c r="C22" s="82">
        <f t="shared" ref="C22:AH22" si="2">C13</f>
        <v>0</v>
      </c>
      <c r="D22" s="82">
        <f t="shared" si="2"/>
        <v>0</v>
      </c>
      <c r="E22" s="82">
        <f t="shared" si="2"/>
        <v>0</v>
      </c>
      <c r="F22" s="82">
        <f t="shared" si="2"/>
        <v>0</v>
      </c>
      <c r="G22" s="82">
        <f t="shared" si="2"/>
        <v>0</v>
      </c>
      <c r="H22" s="82">
        <f t="shared" si="2"/>
        <v>0</v>
      </c>
      <c r="I22" s="82">
        <f t="shared" si="2"/>
        <v>0</v>
      </c>
      <c r="J22" s="82">
        <f t="shared" si="2"/>
        <v>0</v>
      </c>
      <c r="K22" s="82">
        <f t="shared" si="2"/>
        <v>0</v>
      </c>
      <c r="L22" s="82">
        <f t="shared" si="2"/>
        <v>0</v>
      </c>
      <c r="M22" s="82">
        <f t="shared" si="2"/>
        <v>0</v>
      </c>
      <c r="N22" s="82">
        <f t="shared" si="2"/>
        <v>0</v>
      </c>
      <c r="O22" s="82">
        <f t="shared" si="2"/>
        <v>0</v>
      </c>
      <c r="P22" s="82">
        <f t="shared" si="2"/>
        <v>0</v>
      </c>
      <c r="Q22" s="82">
        <f t="shared" si="2"/>
        <v>0</v>
      </c>
      <c r="R22" s="82">
        <f t="shared" si="2"/>
        <v>0</v>
      </c>
      <c r="S22" s="82">
        <f t="shared" si="2"/>
        <v>0</v>
      </c>
      <c r="T22" s="82">
        <f t="shared" si="2"/>
        <v>0</v>
      </c>
      <c r="U22" s="82">
        <f t="shared" si="2"/>
        <v>0</v>
      </c>
      <c r="V22" s="82">
        <f t="shared" si="2"/>
        <v>0</v>
      </c>
      <c r="W22" s="82">
        <f t="shared" si="2"/>
        <v>0</v>
      </c>
      <c r="X22" s="82">
        <f t="shared" si="2"/>
        <v>0</v>
      </c>
      <c r="Y22" s="82">
        <f t="shared" si="2"/>
        <v>0</v>
      </c>
      <c r="Z22" s="82">
        <f t="shared" si="2"/>
        <v>0</v>
      </c>
      <c r="AA22" s="82">
        <f t="shared" si="2"/>
        <v>0</v>
      </c>
      <c r="AB22" s="82">
        <f t="shared" si="2"/>
        <v>0</v>
      </c>
      <c r="AC22" s="82">
        <f t="shared" si="2"/>
        <v>0</v>
      </c>
      <c r="AD22" s="82">
        <f t="shared" si="2"/>
        <v>0</v>
      </c>
      <c r="AE22" s="82">
        <f t="shared" si="2"/>
        <v>0</v>
      </c>
      <c r="AF22" s="82">
        <f t="shared" si="2"/>
        <v>0</v>
      </c>
      <c r="AG22" s="82">
        <f t="shared" si="2"/>
        <v>0</v>
      </c>
      <c r="AH22" s="86">
        <f t="shared" si="2"/>
        <v>0</v>
      </c>
      <c r="AJ22" s="31"/>
    </row>
    <row r="23" spans="2:36" x14ac:dyDescent="0.25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9"/>
      <c r="AJ23" s="31"/>
    </row>
    <row r="24" spans="2:36" ht="24" customHeight="1" x14ac:dyDescent="0.25">
      <c r="B24" s="42" t="s">
        <v>40</v>
      </c>
      <c r="C24" s="90">
        <f t="shared" ref="C24:AH24" si="3">C22+C20</f>
        <v>0</v>
      </c>
      <c r="D24" s="90">
        <f t="shared" si="3"/>
        <v>0</v>
      </c>
      <c r="E24" s="90">
        <f t="shared" si="3"/>
        <v>0</v>
      </c>
      <c r="F24" s="90">
        <f t="shared" si="3"/>
        <v>0</v>
      </c>
      <c r="G24" s="90">
        <f t="shared" si="3"/>
        <v>8</v>
      </c>
      <c r="H24" s="90">
        <f t="shared" si="3"/>
        <v>8</v>
      </c>
      <c r="I24" s="90">
        <f t="shared" si="3"/>
        <v>0</v>
      </c>
      <c r="J24" s="90">
        <f t="shared" si="3"/>
        <v>0</v>
      </c>
      <c r="K24" s="90">
        <f t="shared" si="3"/>
        <v>0</v>
      </c>
      <c r="L24" s="90">
        <f t="shared" si="3"/>
        <v>0</v>
      </c>
      <c r="M24" s="90">
        <f t="shared" si="3"/>
        <v>0</v>
      </c>
      <c r="N24" s="90">
        <f t="shared" si="3"/>
        <v>8</v>
      </c>
      <c r="O24" s="90">
        <f t="shared" si="3"/>
        <v>8</v>
      </c>
      <c r="P24" s="90">
        <f t="shared" si="3"/>
        <v>0</v>
      </c>
      <c r="Q24" s="90">
        <f t="shared" si="3"/>
        <v>0</v>
      </c>
      <c r="R24" s="90">
        <f t="shared" si="3"/>
        <v>0</v>
      </c>
      <c r="S24" s="90">
        <f t="shared" si="3"/>
        <v>0</v>
      </c>
      <c r="T24" s="90">
        <f t="shared" si="3"/>
        <v>0</v>
      </c>
      <c r="U24" s="90">
        <f t="shared" si="3"/>
        <v>8</v>
      </c>
      <c r="V24" s="90">
        <f t="shared" si="3"/>
        <v>8</v>
      </c>
      <c r="W24" s="90">
        <f t="shared" si="3"/>
        <v>0</v>
      </c>
      <c r="X24" s="90">
        <f t="shared" si="3"/>
        <v>0</v>
      </c>
      <c r="Y24" s="90">
        <f t="shared" si="3"/>
        <v>0</v>
      </c>
      <c r="Z24" s="90">
        <f t="shared" si="3"/>
        <v>0</v>
      </c>
      <c r="AA24" s="90">
        <f t="shared" si="3"/>
        <v>0</v>
      </c>
      <c r="AB24" s="90">
        <f t="shared" si="3"/>
        <v>8</v>
      </c>
      <c r="AC24" s="90">
        <f t="shared" si="3"/>
        <v>8</v>
      </c>
      <c r="AD24" s="90">
        <f t="shared" si="3"/>
        <v>0</v>
      </c>
      <c r="AE24" s="90">
        <f t="shared" si="3"/>
        <v>0</v>
      </c>
      <c r="AF24" s="90">
        <f t="shared" si="3"/>
        <v>0</v>
      </c>
      <c r="AG24" s="90">
        <f t="shared" si="3"/>
        <v>0</v>
      </c>
      <c r="AH24" s="91">
        <f t="shared" si="3"/>
        <v>64</v>
      </c>
      <c r="AJ24" s="31"/>
    </row>
    <row r="25" spans="2:36" x14ac:dyDescent="0.25">
      <c r="B25" s="2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47"/>
      <c r="AJ25" s="31"/>
    </row>
    <row r="26" spans="2:36" x14ac:dyDescent="0.25">
      <c r="B26" s="2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47"/>
      <c r="AJ26" s="31"/>
    </row>
    <row r="27" spans="2:36" ht="32.450000000000003" customHeight="1" x14ac:dyDescent="0.25">
      <c r="B27" s="48" t="s">
        <v>59</v>
      </c>
      <c r="C27" s="26"/>
      <c r="D27" s="26"/>
      <c r="E27" s="26"/>
      <c r="F27" s="26"/>
      <c r="G27" s="26"/>
      <c r="H27" s="26"/>
      <c r="I27" s="26"/>
      <c r="J27" s="26"/>
      <c r="K27" s="26"/>
      <c r="L27" s="104" t="s">
        <v>60</v>
      </c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J27" s="31"/>
    </row>
    <row r="28" spans="2:36" ht="27.6" customHeight="1" x14ac:dyDescent="0.25">
      <c r="B28" s="49" t="s">
        <v>43</v>
      </c>
      <c r="C28" s="6"/>
      <c r="D28" s="6"/>
      <c r="E28" s="6"/>
      <c r="F28" s="6"/>
      <c r="G28" s="50"/>
      <c r="H28" s="50"/>
      <c r="I28" s="50"/>
      <c r="J28" s="50"/>
      <c r="K28" s="50"/>
      <c r="L28" s="5" t="s">
        <v>43</v>
      </c>
      <c r="M28" s="5"/>
      <c r="N28" s="5"/>
      <c r="O28" s="50"/>
      <c r="P28" s="50"/>
      <c r="Q28" s="50"/>
      <c r="R28" s="50"/>
      <c r="S28" s="50"/>
      <c r="T28" s="50"/>
      <c r="U28" s="50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51"/>
      <c r="AJ28" s="31"/>
    </row>
    <row r="29" spans="2:36" x14ac:dyDescent="0.25">
      <c r="B29"/>
      <c r="C29" s="19"/>
      <c r="D29" s="19"/>
      <c r="E29" s="19"/>
      <c r="F29" s="19"/>
      <c r="G29"/>
      <c r="L29" s="53"/>
      <c r="M29" s="53"/>
      <c r="N29" s="5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J29" s="31"/>
    </row>
    <row r="30" spans="2:36" x14ac:dyDescent="0.25">
      <c r="B30" s="95" t="s">
        <v>61</v>
      </c>
      <c r="C30" s="19"/>
      <c r="D30" s="105" t="s">
        <v>62</v>
      </c>
      <c r="E30" s="105"/>
      <c r="F30" s="19"/>
      <c r="G30"/>
      <c r="L30" s="53"/>
      <c r="M30" s="53"/>
      <c r="N30" s="53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J30" s="31"/>
    </row>
    <row r="31" spans="2:36" x14ac:dyDescent="0.25">
      <c r="B31" s="96" t="s">
        <v>34</v>
      </c>
      <c r="C31" s="97"/>
      <c r="D31" s="106">
        <f>AH15</f>
        <v>64</v>
      </c>
      <c r="E31" s="106"/>
      <c r="F31"/>
      <c r="G31"/>
      <c r="L31" s="53"/>
      <c r="M31" s="53"/>
      <c r="N31" s="53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J31" s="31"/>
    </row>
    <row r="32" spans="2:36" x14ac:dyDescent="0.25">
      <c r="B32" s="96" t="s">
        <v>35</v>
      </c>
      <c r="C32" s="97"/>
      <c r="D32" s="106">
        <f>AH16</f>
        <v>0</v>
      </c>
      <c r="E32" s="106"/>
      <c r="F32"/>
      <c r="G32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J32" s="31"/>
    </row>
    <row r="33" spans="2:36" x14ac:dyDescent="0.25">
      <c r="B33" s="96" t="s">
        <v>36</v>
      </c>
      <c r="C33" s="98"/>
      <c r="D33" s="106">
        <f>AH17</f>
        <v>0</v>
      </c>
      <c r="E33" s="106"/>
      <c r="F33"/>
      <c r="G33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J33" s="31"/>
    </row>
    <row r="34" spans="2:36" x14ac:dyDescent="0.25">
      <c r="B34" s="96" t="s">
        <v>37</v>
      </c>
      <c r="C34" s="98"/>
      <c r="D34" s="106">
        <f>AH18</f>
        <v>0</v>
      </c>
      <c r="E34" s="106"/>
      <c r="F34"/>
      <c r="G3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J34" s="31"/>
    </row>
    <row r="35" spans="2:36" x14ac:dyDescent="0.25">
      <c r="B35" s="96" t="s">
        <v>38</v>
      </c>
      <c r="C35" s="98"/>
      <c r="D35" s="106">
        <f>AH19</f>
        <v>0</v>
      </c>
      <c r="E35" s="106"/>
      <c r="F35"/>
      <c r="G35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J35" s="31"/>
    </row>
    <row r="36" spans="2:36" x14ac:dyDescent="0.25">
      <c r="B36" s="96" t="s">
        <v>63</v>
      </c>
      <c r="C36" s="98"/>
      <c r="D36" s="106">
        <f>AH22</f>
        <v>0</v>
      </c>
      <c r="E36" s="106"/>
      <c r="F36" s="107" t="s">
        <v>47</v>
      </c>
      <c r="G36" s="107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J36" s="31"/>
    </row>
    <row r="37" spans="2:36" ht="14.25" customHeight="1" x14ac:dyDescent="0.25">
      <c r="B37" s="99" t="s">
        <v>40</v>
      </c>
      <c r="C37" s="100"/>
      <c r="D37" s="108">
        <f>SUM(D31:E36)</f>
        <v>64</v>
      </c>
      <c r="E37" s="108"/>
      <c r="F37" s="107">
        <f>D37-Summary!N26</f>
        <v>0</v>
      </c>
      <c r="G37" s="107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</row>
  </sheetData>
  <mergeCells count="20">
    <mergeCell ref="D35:E35"/>
    <mergeCell ref="D36:E36"/>
    <mergeCell ref="F36:G36"/>
    <mergeCell ref="D37:E37"/>
    <mergeCell ref="F37:G37"/>
    <mergeCell ref="D30:E30"/>
    <mergeCell ref="D31:E31"/>
    <mergeCell ref="D32:E32"/>
    <mergeCell ref="D33:E33"/>
    <mergeCell ref="D34:E34"/>
    <mergeCell ref="C7:AH7"/>
    <mergeCell ref="C8:AH8"/>
    <mergeCell ref="L27:AH27"/>
    <mergeCell ref="C28:F28"/>
    <mergeCell ref="L28:N28"/>
    <mergeCell ref="B2:AH2"/>
    <mergeCell ref="C3:AH3"/>
    <mergeCell ref="C4:AH4"/>
    <mergeCell ref="C5:O5"/>
    <mergeCell ref="C6:AH6"/>
  </mergeCells>
  <dataValidations count="5">
    <dataValidation type="list" operator="equal" allowBlank="1" showInputMessage="1" showErrorMessage="1" sqref="C4:AH4">
      <formula1>"Dr Smith,Dr Peter"</formula1>
      <formula2>0</formula2>
    </dataValidation>
    <dataValidation type="list" operator="equal" allowBlank="1" showInputMessage="1" showErrorMessage="1" sqref="C6:O6">
      <formula1>"Full-time,Part-time"</formula1>
      <formula2>0</formula2>
    </dataValidation>
    <dataValidation type="list" operator="equal" allowBlank="1" showInputMessage="1" showErrorMessage="1" sqref="C7:O7">
      <formula1>"2012,2013,2014,2015"</formula1>
      <formula2>0</formula2>
    </dataValidation>
    <dataValidation type="list" operator="equal" allowBlank="1" showInputMessage="1" showErrorMessage="1" sqref="C8:AH8">
      <formula1>"January,February,March,April,May,June,July,August,September,October,November,December"</formula1>
      <formula2>0</formula2>
    </dataValidation>
    <dataValidation type="list" operator="equal" allowBlank="1" showInputMessage="1" showErrorMessage="1" sqref="C3:AH3">
      <formula1>$AJ$6:$AJ$37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10</vt:i4>
      </vt:variant>
    </vt:vector>
  </HeadingPairs>
  <TitlesOfParts>
    <vt:vector size="23" baseType="lpstr"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Apr!Print_Area_0</vt:lpstr>
      <vt:lpstr>Feb!Print_Area_0</vt:lpstr>
      <vt:lpstr>Jan!Print_Area_0</vt:lpstr>
      <vt:lpstr>Mar!Print_Area_0</vt:lpstr>
      <vt:lpstr>Summary!Print_Area_0</vt:lpstr>
      <vt:lpstr>Apr!Zone_d_impression</vt:lpstr>
      <vt:lpstr>Feb!Zone_d_impression</vt:lpstr>
      <vt:lpstr>Jan!Zone_d_impression</vt:lpstr>
      <vt:lpstr>Mar!Zone_d_impression</vt:lpstr>
      <vt:lpstr>Summary!Zone_d_impression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Emma</dc:creator>
  <cp:lastModifiedBy>REGIS</cp:lastModifiedBy>
  <cp:revision>8</cp:revision>
  <cp:lastPrinted>2016-02-11T20:11:22Z</cp:lastPrinted>
  <dcterms:created xsi:type="dcterms:W3CDTF">2013-02-07T14:44:17Z</dcterms:created>
  <dcterms:modified xsi:type="dcterms:W3CDTF">2016-02-12T16:19:32Z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